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t06\Data\Results\Q2\"/>
    </mc:Choice>
  </mc:AlternateContent>
  <bookViews>
    <workbookView xWindow="0" yWindow="0" windowWidth="20460" windowHeight="7590" firstSheet="7" activeTab="10"/>
  </bookViews>
  <sheets>
    <sheet name="NetGuard App" sheetId="1" r:id="rId1"/>
    <sheet name="LazyClass" sheetId="2" r:id="rId2"/>
    <sheet name="ComplexClass" sheetId="3" r:id="rId3"/>
    <sheet name="LongParameterList" sheetId="4" r:id="rId4"/>
    <sheet name="FeatureEnvy" sheetId="5" r:id="rId5"/>
    <sheet name="LongMethod" sheetId="6" r:id="rId6"/>
    <sheet name="BlobClass" sheetId="7" r:id="rId7"/>
    <sheet name="MessageChain" sheetId="8" r:id="rId8"/>
    <sheet name="RefusedBequest" sheetId="9" r:id="rId9"/>
    <sheet name="SpaghettiCode" sheetId="10" r:id="rId10"/>
    <sheet name="SpeculativeGenerality" sheetId="11" r:id="rId11"/>
  </sheets>
  <calcPr calcId="162913"/>
</workbook>
</file>

<file path=xl/calcChain.xml><?xml version="1.0" encoding="utf-8"?>
<calcChain xmlns="http://schemas.openxmlformats.org/spreadsheetml/2006/main">
  <c r="J98" i="11" l="1"/>
  <c r="L97" i="11"/>
  <c r="J97" i="11"/>
  <c r="L96" i="11"/>
  <c r="J96" i="11"/>
  <c r="L95" i="11"/>
  <c r="J95" i="11"/>
  <c r="L94" i="11"/>
  <c r="J94" i="11"/>
  <c r="L93" i="11"/>
  <c r="J93" i="11"/>
  <c r="L92" i="11"/>
  <c r="J92" i="11"/>
  <c r="L91" i="11"/>
  <c r="J91" i="11"/>
  <c r="L90" i="11"/>
  <c r="J90" i="11"/>
  <c r="L89" i="11"/>
  <c r="J89" i="11"/>
  <c r="L88" i="11"/>
  <c r="J88" i="11"/>
  <c r="L87" i="11"/>
  <c r="J87" i="11"/>
  <c r="L86" i="11"/>
  <c r="J86" i="11"/>
  <c r="L85" i="11"/>
  <c r="J85" i="11"/>
  <c r="L84" i="11"/>
  <c r="J84" i="11"/>
  <c r="L83" i="11"/>
  <c r="J83" i="11"/>
  <c r="L82" i="11"/>
  <c r="J82" i="11"/>
  <c r="L81" i="11"/>
  <c r="J81" i="11"/>
  <c r="L80" i="11"/>
  <c r="J80" i="11"/>
  <c r="L79" i="11"/>
  <c r="J79" i="11"/>
  <c r="L78" i="11"/>
  <c r="J78" i="11"/>
  <c r="L77" i="11"/>
  <c r="J77" i="11"/>
  <c r="L76" i="11"/>
  <c r="J76" i="11"/>
  <c r="L75" i="11"/>
  <c r="J75" i="11"/>
  <c r="L74" i="11"/>
  <c r="J74" i="11"/>
  <c r="L73" i="11"/>
  <c r="J73" i="11"/>
  <c r="L72" i="11"/>
  <c r="J72" i="11"/>
  <c r="L71" i="11"/>
  <c r="J71" i="11"/>
  <c r="L70" i="11"/>
  <c r="J70" i="11"/>
  <c r="L69" i="11"/>
  <c r="J69" i="11"/>
  <c r="L68" i="11"/>
  <c r="J68" i="11"/>
  <c r="L67" i="11"/>
  <c r="J67" i="11"/>
  <c r="L66" i="11"/>
  <c r="J66" i="11"/>
  <c r="L65" i="11"/>
  <c r="J65" i="11"/>
  <c r="L64" i="11"/>
  <c r="J64" i="11"/>
  <c r="L63" i="11"/>
  <c r="J63" i="11"/>
  <c r="L62" i="11"/>
  <c r="J62" i="11"/>
  <c r="L61" i="11"/>
  <c r="J61" i="11"/>
  <c r="L60" i="11"/>
  <c r="J60" i="11"/>
  <c r="L59" i="11"/>
  <c r="J59" i="11"/>
  <c r="L58" i="11"/>
  <c r="J58" i="11"/>
  <c r="L57" i="11"/>
  <c r="J57" i="11"/>
  <c r="L56" i="11"/>
  <c r="J56" i="11"/>
  <c r="L55" i="11"/>
  <c r="J55" i="11"/>
  <c r="L54" i="11"/>
  <c r="J54" i="11"/>
  <c r="L53" i="11"/>
  <c r="J53" i="11"/>
  <c r="L52" i="11"/>
  <c r="J52" i="11"/>
  <c r="L51" i="11"/>
  <c r="J51" i="11"/>
  <c r="L50" i="11"/>
  <c r="J50" i="11"/>
  <c r="L49" i="11"/>
  <c r="J49" i="11"/>
  <c r="L48" i="11"/>
  <c r="J48" i="11"/>
  <c r="L47" i="11"/>
  <c r="J47" i="11"/>
  <c r="L46" i="11"/>
  <c r="J46" i="11"/>
  <c r="L45" i="11"/>
  <c r="J45" i="11"/>
  <c r="L44" i="11"/>
  <c r="J44" i="11"/>
  <c r="L43" i="11"/>
  <c r="J43" i="11"/>
  <c r="L42" i="11"/>
  <c r="J42" i="11"/>
  <c r="L41" i="11"/>
  <c r="J41" i="11"/>
  <c r="L40" i="11"/>
  <c r="J40" i="11"/>
  <c r="L39" i="11"/>
  <c r="J39" i="11"/>
  <c r="L38" i="11"/>
  <c r="J38" i="11"/>
  <c r="L37" i="11"/>
  <c r="J37" i="11"/>
  <c r="L36" i="11"/>
  <c r="J36" i="11"/>
  <c r="L35" i="11"/>
  <c r="J35" i="11"/>
  <c r="L34" i="11"/>
  <c r="J34" i="11"/>
  <c r="L33" i="11"/>
  <c r="J33" i="11"/>
  <c r="L32" i="11"/>
  <c r="J32" i="11"/>
  <c r="L31" i="11"/>
  <c r="J31" i="11"/>
  <c r="L30" i="11"/>
  <c r="J30" i="11"/>
  <c r="L29" i="11"/>
  <c r="J29" i="11"/>
  <c r="L28" i="11"/>
  <c r="J28" i="11"/>
  <c r="L27" i="11"/>
  <c r="J27" i="11"/>
  <c r="L26" i="11"/>
  <c r="J26" i="11"/>
  <c r="L25" i="11"/>
  <c r="J25" i="11"/>
  <c r="L24" i="11"/>
  <c r="J24" i="11"/>
  <c r="L23" i="11"/>
  <c r="J23" i="11"/>
  <c r="L22" i="11"/>
  <c r="J22" i="11"/>
  <c r="L21" i="11"/>
  <c r="J21" i="11"/>
  <c r="L20" i="11"/>
  <c r="J20" i="11"/>
  <c r="L19" i="11"/>
  <c r="J19" i="11"/>
  <c r="L18" i="11"/>
  <c r="J18" i="11"/>
  <c r="L17" i="11"/>
  <c r="J17" i="11"/>
  <c r="L16" i="11"/>
  <c r="J16" i="11"/>
  <c r="L15" i="11"/>
  <c r="J15" i="11"/>
  <c r="L14" i="11"/>
  <c r="J14" i="11"/>
  <c r="L13" i="11"/>
  <c r="J13" i="11"/>
  <c r="L12" i="11"/>
  <c r="J12" i="11"/>
  <c r="L11" i="11"/>
  <c r="J11" i="11"/>
  <c r="L10" i="11"/>
  <c r="J10" i="11"/>
  <c r="L9" i="11"/>
  <c r="J9" i="11"/>
  <c r="L8" i="11"/>
  <c r="J8" i="11"/>
  <c r="L7" i="11"/>
  <c r="J7" i="11"/>
  <c r="L6" i="11"/>
  <c r="J6" i="11"/>
  <c r="L5" i="11"/>
  <c r="J5" i="11"/>
  <c r="L4" i="11"/>
  <c r="J4" i="11"/>
  <c r="L3" i="11"/>
  <c r="J3" i="11"/>
  <c r="L2" i="11"/>
  <c r="J2" i="11"/>
  <c r="L20" i="10"/>
  <c r="K20" i="10"/>
  <c r="M19" i="10"/>
  <c r="L19" i="10"/>
  <c r="K19" i="10"/>
  <c r="D19" i="10"/>
  <c r="M18" i="10"/>
  <c r="L18" i="10"/>
  <c r="K18" i="10"/>
  <c r="D18" i="10"/>
  <c r="M17" i="10"/>
  <c r="L17" i="10"/>
  <c r="K17" i="10"/>
  <c r="D17" i="10"/>
  <c r="M16" i="10"/>
  <c r="L16" i="10"/>
  <c r="K16" i="10"/>
  <c r="D16" i="10"/>
  <c r="M15" i="10"/>
  <c r="L15" i="10"/>
  <c r="K15" i="10"/>
  <c r="D15" i="10"/>
  <c r="M14" i="10"/>
  <c r="L14" i="10"/>
  <c r="K14" i="10"/>
  <c r="D14" i="10"/>
  <c r="M13" i="10"/>
  <c r="L13" i="10"/>
  <c r="K13" i="10"/>
  <c r="D13" i="10"/>
  <c r="M12" i="10"/>
  <c r="L12" i="10"/>
  <c r="K12" i="10"/>
  <c r="D12" i="10"/>
  <c r="M11" i="10"/>
  <c r="L11" i="10"/>
  <c r="K11" i="10"/>
  <c r="D11" i="10"/>
  <c r="M10" i="10"/>
  <c r="L10" i="10"/>
  <c r="K10" i="10"/>
  <c r="D10" i="10"/>
  <c r="M9" i="10"/>
  <c r="L9" i="10"/>
  <c r="K9" i="10"/>
  <c r="D9" i="10"/>
  <c r="M8" i="10"/>
  <c r="L8" i="10"/>
  <c r="K8" i="10"/>
  <c r="D8" i="10"/>
  <c r="M7" i="10"/>
  <c r="L7" i="10"/>
  <c r="K7" i="10"/>
  <c r="D7" i="10"/>
  <c r="M6" i="10"/>
  <c r="L6" i="10"/>
  <c r="K6" i="10"/>
  <c r="D6" i="10"/>
  <c r="M5" i="10"/>
  <c r="L5" i="10"/>
  <c r="K5" i="10"/>
  <c r="D5" i="10"/>
  <c r="M4" i="10"/>
  <c r="L4" i="10"/>
  <c r="K4" i="10"/>
  <c r="D4" i="10"/>
  <c r="M3" i="10"/>
  <c r="L3" i="10"/>
  <c r="K3" i="10"/>
  <c r="D3" i="10"/>
  <c r="M2" i="10"/>
  <c r="M20" i="10" s="1"/>
  <c r="L2" i="10"/>
  <c r="K2" i="10"/>
  <c r="D2" i="10"/>
  <c r="M97" i="9"/>
  <c r="L97" i="9"/>
  <c r="K97" i="9"/>
  <c r="M96" i="9"/>
  <c r="L96" i="9"/>
  <c r="K96" i="9"/>
  <c r="M95" i="9"/>
  <c r="L95" i="9"/>
  <c r="K95" i="9"/>
  <c r="M94" i="9"/>
  <c r="L94" i="9"/>
  <c r="K94" i="9"/>
  <c r="M93" i="9"/>
  <c r="L93" i="9"/>
  <c r="K93" i="9"/>
  <c r="M92" i="9"/>
  <c r="L92" i="9"/>
  <c r="K92" i="9"/>
  <c r="M91" i="9"/>
  <c r="L91" i="9"/>
  <c r="K91" i="9"/>
  <c r="M90" i="9"/>
  <c r="L90" i="9"/>
  <c r="K90" i="9"/>
  <c r="M89" i="9"/>
  <c r="L89" i="9"/>
  <c r="K89" i="9"/>
  <c r="M88" i="9"/>
  <c r="L88" i="9"/>
  <c r="K88" i="9"/>
  <c r="M87" i="9"/>
  <c r="L87" i="9"/>
  <c r="K87" i="9"/>
  <c r="M86" i="9"/>
  <c r="L86" i="9"/>
  <c r="K86" i="9"/>
  <c r="M85" i="9"/>
  <c r="L85" i="9"/>
  <c r="K85" i="9"/>
  <c r="M84" i="9"/>
  <c r="K98" i="9" s="1"/>
  <c r="L84" i="9"/>
  <c r="K84" i="9"/>
  <c r="M83" i="9"/>
  <c r="L83" i="9"/>
  <c r="K83" i="9"/>
  <c r="M82" i="9"/>
  <c r="L82" i="9"/>
  <c r="K82" i="9"/>
  <c r="M81" i="9"/>
  <c r="L81" i="9"/>
  <c r="K81" i="9"/>
  <c r="M80" i="9"/>
  <c r="L80" i="9"/>
  <c r="K80" i="9"/>
  <c r="M79" i="9"/>
  <c r="L79" i="9"/>
  <c r="K79" i="9"/>
  <c r="M78" i="9"/>
  <c r="L78" i="9"/>
  <c r="K78" i="9"/>
  <c r="M77" i="9"/>
  <c r="L77" i="9"/>
  <c r="K77" i="9"/>
  <c r="M76" i="9"/>
  <c r="L76" i="9"/>
  <c r="K76" i="9"/>
  <c r="M75" i="9"/>
  <c r="L75" i="9"/>
  <c r="K75" i="9"/>
  <c r="M74" i="9"/>
  <c r="L74" i="9"/>
  <c r="K74" i="9"/>
  <c r="M73" i="9"/>
  <c r="L73" i="9"/>
  <c r="K73" i="9"/>
  <c r="M72" i="9"/>
  <c r="L72" i="9"/>
  <c r="K72" i="9"/>
  <c r="M71" i="9"/>
  <c r="L71" i="9"/>
  <c r="K71" i="9"/>
  <c r="M70" i="9"/>
  <c r="L70" i="9"/>
  <c r="K70" i="9"/>
  <c r="M69" i="9"/>
  <c r="L69" i="9"/>
  <c r="K69" i="9"/>
  <c r="M68" i="9"/>
  <c r="L68" i="9"/>
  <c r="K68" i="9"/>
  <c r="M67" i="9"/>
  <c r="L67" i="9"/>
  <c r="K67" i="9"/>
  <c r="M66" i="9"/>
  <c r="L66" i="9"/>
  <c r="K66" i="9"/>
  <c r="M65" i="9"/>
  <c r="L65" i="9"/>
  <c r="K65" i="9"/>
  <c r="M64" i="9"/>
  <c r="L64" i="9"/>
  <c r="K64" i="9"/>
  <c r="M63" i="9"/>
  <c r="L63" i="9"/>
  <c r="K63" i="9"/>
  <c r="M62" i="9"/>
  <c r="L62" i="9"/>
  <c r="K62" i="9"/>
  <c r="M61" i="9"/>
  <c r="L61" i="9"/>
  <c r="K61" i="9"/>
  <c r="M60" i="9"/>
  <c r="L60" i="9"/>
  <c r="K60" i="9"/>
  <c r="M59" i="9"/>
  <c r="L59" i="9"/>
  <c r="K59" i="9"/>
  <c r="M58" i="9"/>
  <c r="L58" i="9"/>
  <c r="K58" i="9"/>
  <c r="M57" i="9"/>
  <c r="L57" i="9"/>
  <c r="K57" i="9"/>
  <c r="M56" i="9"/>
  <c r="L56" i="9"/>
  <c r="K56" i="9"/>
  <c r="M55" i="9"/>
  <c r="L55" i="9"/>
  <c r="K55" i="9"/>
  <c r="M54" i="9"/>
  <c r="L54" i="9"/>
  <c r="K54" i="9"/>
  <c r="M53" i="9"/>
  <c r="L53" i="9"/>
  <c r="K53" i="9"/>
  <c r="M52" i="9"/>
  <c r="L52" i="9"/>
  <c r="K52" i="9"/>
  <c r="M51" i="9"/>
  <c r="L51" i="9"/>
  <c r="K51" i="9"/>
  <c r="M50" i="9"/>
  <c r="L50" i="9"/>
  <c r="K50" i="9"/>
  <c r="M49" i="9"/>
  <c r="L49" i="9"/>
  <c r="K49" i="9"/>
  <c r="M48" i="9"/>
  <c r="L48" i="9"/>
  <c r="K48" i="9"/>
  <c r="M47" i="9"/>
  <c r="L47" i="9"/>
  <c r="K47" i="9"/>
  <c r="M46" i="9"/>
  <c r="L46" i="9"/>
  <c r="K46" i="9"/>
  <c r="M45" i="9"/>
  <c r="L45" i="9"/>
  <c r="K45" i="9"/>
  <c r="M44" i="9"/>
  <c r="L44" i="9"/>
  <c r="K44" i="9"/>
  <c r="M43" i="9"/>
  <c r="L43" i="9"/>
  <c r="K43" i="9"/>
  <c r="M42" i="9"/>
  <c r="L42" i="9"/>
  <c r="K42" i="9"/>
  <c r="M41" i="9"/>
  <c r="L41" i="9"/>
  <c r="K41" i="9"/>
  <c r="M40" i="9"/>
  <c r="L40" i="9"/>
  <c r="K40" i="9"/>
  <c r="M39" i="9"/>
  <c r="L39" i="9"/>
  <c r="K39" i="9"/>
  <c r="M38" i="9"/>
  <c r="L38" i="9"/>
  <c r="K38" i="9"/>
  <c r="M37" i="9"/>
  <c r="L37" i="9"/>
  <c r="K37" i="9"/>
  <c r="M36" i="9"/>
  <c r="L36" i="9"/>
  <c r="K36" i="9"/>
  <c r="M35" i="9"/>
  <c r="L35" i="9"/>
  <c r="K35" i="9"/>
  <c r="M34" i="9"/>
  <c r="L34" i="9"/>
  <c r="K34" i="9"/>
  <c r="M33" i="9"/>
  <c r="L33" i="9"/>
  <c r="K33" i="9"/>
  <c r="M32" i="9"/>
  <c r="L32" i="9"/>
  <c r="K32" i="9"/>
  <c r="M31" i="9"/>
  <c r="L31" i="9"/>
  <c r="K31" i="9"/>
  <c r="M30" i="9"/>
  <c r="L30" i="9"/>
  <c r="K30" i="9"/>
  <c r="M29" i="9"/>
  <c r="L29" i="9"/>
  <c r="K29" i="9"/>
  <c r="M28" i="9"/>
  <c r="L28" i="9"/>
  <c r="K28" i="9"/>
  <c r="M27" i="9"/>
  <c r="L27" i="9"/>
  <c r="K27" i="9"/>
  <c r="M26" i="9"/>
  <c r="L26" i="9"/>
  <c r="K26" i="9"/>
  <c r="M25" i="9"/>
  <c r="L25" i="9"/>
  <c r="K25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L19" i="9"/>
  <c r="K19" i="9"/>
  <c r="M18" i="9"/>
  <c r="L18" i="9"/>
  <c r="K18" i="9"/>
  <c r="M17" i="9"/>
  <c r="L17" i="9"/>
  <c r="K17" i="9"/>
  <c r="M16" i="9"/>
  <c r="L16" i="9"/>
  <c r="K16" i="9"/>
  <c r="M15" i="9"/>
  <c r="L15" i="9"/>
  <c r="K15" i="9"/>
  <c r="M14" i="9"/>
  <c r="L14" i="9"/>
  <c r="K14" i="9"/>
  <c r="M13" i="9"/>
  <c r="L13" i="9"/>
  <c r="K13" i="9"/>
  <c r="M12" i="9"/>
  <c r="L12" i="9"/>
  <c r="K12" i="9"/>
  <c r="M11" i="9"/>
  <c r="L11" i="9"/>
  <c r="K11" i="9"/>
  <c r="M10" i="9"/>
  <c r="L10" i="9"/>
  <c r="K10" i="9"/>
  <c r="M9" i="9"/>
  <c r="L9" i="9"/>
  <c r="K9" i="9"/>
  <c r="M8" i="9"/>
  <c r="L8" i="9"/>
  <c r="K8" i="9"/>
  <c r="M7" i="9"/>
  <c r="L7" i="9"/>
  <c r="K7" i="9"/>
  <c r="M6" i="9"/>
  <c r="L6" i="9"/>
  <c r="K6" i="9"/>
  <c r="M5" i="9"/>
  <c r="L5" i="9"/>
  <c r="K5" i="9"/>
  <c r="M4" i="9"/>
  <c r="L4" i="9"/>
  <c r="K4" i="9"/>
  <c r="M3" i="9"/>
  <c r="L3" i="9"/>
  <c r="K3" i="9"/>
  <c r="L2" i="9"/>
  <c r="M18" i="8"/>
  <c r="L18" i="8"/>
  <c r="M17" i="8"/>
  <c r="L17" i="8"/>
  <c r="K17" i="8"/>
  <c r="D17" i="8"/>
  <c r="M16" i="8"/>
  <c r="L16" i="8"/>
  <c r="K16" i="8"/>
  <c r="D16" i="8"/>
  <c r="M15" i="8"/>
  <c r="L15" i="8"/>
  <c r="K15" i="8"/>
  <c r="D15" i="8"/>
  <c r="M14" i="8"/>
  <c r="L14" i="8"/>
  <c r="K14" i="8"/>
  <c r="D14" i="8"/>
  <c r="M13" i="8"/>
  <c r="L13" i="8"/>
  <c r="K13" i="8"/>
  <c r="D13" i="8"/>
  <c r="M12" i="8"/>
  <c r="L12" i="8"/>
  <c r="K12" i="8"/>
  <c r="D12" i="8"/>
  <c r="M11" i="8"/>
  <c r="L11" i="8"/>
  <c r="K11" i="8"/>
  <c r="D11" i="8"/>
  <c r="M10" i="8"/>
  <c r="L10" i="8"/>
  <c r="K10" i="8"/>
  <c r="D10" i="8"/>
  <c r="M9" i="8"/>
  <c r="L9" i="8"/>
  <c r="K9" i="8"/>
  <c r="D9" i="8"/>
  <c r="M8" i="8"/>
  <c r="L8" i="8"/>
  <c r="K8" i="8"/>
  <c r="D8" i="8"/>
  <c r="M7" i="8"/>
  <c r="L7" i="8"/>
  <c r="K7" i="8"/>
  <c r="D7" i="8"/>
  <c r="M6" i="8"/>
  <c r="L6" i="8"/>
  <c r="K6" i="8"/>
  <c r="D6" i="8"/>
  <c r="M5" i="8"/>
  <c r="L5" i="8"/>
  <c r="K5" i="8"/>
  <c r="D5" i="8"/>
  <c r="M4" i="8"/>
  <c r="L4" i="8"/>
  <c r="K4" i="8"/>
  <c r="D4" i="8"/>
  <c r="M3" i="8"/>
  <c r="L3" i="8"/>
  <c r="K3" i="8"/>
  <c r="K18" i="8" s="1"/>
  <c r="D3" i="8"/>
  <c r="M2" i="8"/>
  <c r="L2" i="8"/>
  <c r="K2" i="8"/>
  <c r="D2" i="8"/>
  <c r="M98" i="7"/>
  <c r="L98" i="7"/>
  <c r="K98" i="7"/>
  <c r="M97" i="7"/>
  <c r="L97" i="7"/>
  <c r="K97" i="7"/>
  <c r="D97" i="7"/>
  <c r="M96" i="7"/>
  <c r="L96" i="7"/>
  <c r="K96" i="7"/>
  <c r="D96" i="7"/>
  <c r="M95" i="7"/>
  <c r="L95" i="7"/>
  <c r="K95" i="7"/>
  <c r="D95" i="7"/>
  <c r="M94" i="7"/>
  <c r="L94" i="7"/>
  <c r="K94" i="7"/>
  <c r="D94" i="7"/>
  <c r="M93" i="7"/>
  <c r="L93" i="7"/>
  <c r="K93" i="7"/>
  <c r="D93" i="7"/>
  <c r="M92" i="7"/>
  <c r="L92" i="7"/>
  <c r="K92" i="7"/>
  <c r="D92" i="7"/>
  <c r="M91" i="7"/>
  <c r="L91" i="7"/>
  <c r="K91" i="7"/>
  <c r="D91" i="7"/>
  <c r="M90" i="7"/>
  <c r="L90" i="7"/>
  <c r="K90" i="7"/>
  <c r="D90" i="7"/>
  <c r="M89" i="7"/>
  <c r="L89" i="7"/>
  <c r="K89" i="7"/>
  <c r="D89" i="7"/>
  <c r="M88" i="7"/>
  <c r="L88" i="7"/>
  <c r="K88" i="7"/>
  <c r="D88" i="7"/>
  <c r="M87" i="7"/>
  <c r="L87" i="7"/>
  <c r="K87" i="7"/>
  <c r="D87" i="7"/>
  <c r="M86" i="7"/>
  <c r="L86" i="7"/>
  <c r="K86" i="7"/>
  <c r="D86" i="7"/>
  <c r="M85" i="7"/>
  <c r="L85" i="7"/>
  <c r="K85" i="7"/>
  <c r="D85" i="7"/>
  <c r="M84" i="7"/>
  <c r="L84" i="7"/>
  <c r="K84" i="7"/>
  <c r="D84" i="7"/>
  <c r="M83" i="7"/>
  <c r="L83" i="7"/>
  <c r="K83" i="7"/>
  <c r="D83" i="7"/>
  <c r="M82" i="7"/>
  <c r="L82" i="7"/>
  <c r="K82" i="7"/>
  <c r="D82" i="7"/>
  <c r="M81" i="7"/>
  <c r="L81" i="7"/>
  <c r="K81" i="7"/>
  <c r="D81" i="7"/>
  <c r="M80" i="7"/>
  <c r="L80" i="7"/>
  <c r="K80" i="7"/>
  <c r="D80" i="7"/>
  <c r="M79" i="7"/>
  <c r="L79" i="7"/>
  <c r="K79" i="7"/>
  <c r="D79" i="7"/>
  <c r="M78" i="7"/>
  <c r="L78" i="7"/>
  <c r="K78" i="7"/>
  <c r="D78" i="7"/>
  <c r="M77" i="7"/>
  <c r="L77" i="7"/>
  <c r="K77" i="7"/>
  <c r="D77" i="7"/>
  <c r="M76" i="7"/>
  <c r="L76" i="7"/>
  <c r="K76" i="7"/>
  <c r="D76" i="7"/>
  <c r="M75" i="7"/>
  <c r="L75" i="7"/>
  <c r="K75" i="7"/>
  <c r="D75" i="7"/>
  <c r="M74" i="7"/>
  <c r="L74" i="7"/>
  <c r="K74" i="7"/>
  <c r="D74" i="7"/>
  <c r="M73" i="7"/>
  <c r="L73" i="7"/>
  <c r="K73" i="7"/>
  <c r="D73" i="7"/>
  <c r="M72" i="7"/>
  <c r="L72" i="7"/>
  <c r="K72" i="7"/>
  <c r="D72" i="7"/>
  <c r="M71" i="7"/>
  <c r="L71" i="7"/>
  <c r="K71" i="7"/>
  <c r="D71" i="7"/>
  <c r="M70" i="7"/>
  <c r="L70" i="7"/>
  <c r="K70" i="7"/>
  <c r="D70" i="7"/>
  <c r="M69" i="7"/>
  <c r="L69" i="7"/>
  <c r="K69" i="7"/>
  <c r="D69" i="7"/>
  <c r="M68" i="7"/>
  <c r="L68" i="7"/>
  <c r="K68" i="7"/>
  <c r="D68" i="7"/>
  <c r="M67" i="7"/>
  <c r="L67" i="7"/>
  <c r="K67" i="7"/>
  <c r="D67" i="7"/>
  <c r="M66" i="7"/>
  <c r="L66" i="7"/>
  <c r="K66" i="7"/>
  <c r="D66" i="7"/>
  <c r="M65" i="7"/>
  <c r="L65" i="7"/>
  <c r="K65" i="7"/>
  <c r="D65" i="7"/>
  <c r="M64" i="7"/>
  <c r="L64" i="7"/>
  <c r="K64" i="7"/>
  <c r="D64" i="7"/>
  <c r="M63" i="7"/>
  <c r="L63" i="7"/>
  <c r="K63" i="7"/>
  <c r="D63" i="7"/>
  <c r="M62" i="7"/>
  <c r="L62" i="7"/>
  <c r="K62" i="7"/>
  <c r="D62" i="7"/>
  <c r="M61" i="7"/>
  <c r="L61" i="7"/>
  <c r="K61" i="7"/>
  <c r="D61" i="7"/>
  <c r="M60" i="7"/>
  <c r="L60" i="7"/>
  <c r="K60" i="7"/>
  <c r="D60" i="7"/>
  <c r="M59" i="7"/>
  <c r="L59" i="7"/>
  <c r="K59" i="7"/>
  <c r="D59" i="7"/>
  <c r="M58" i="7"/>
  <c r="L58" i="7"/>
  <c r="K58" i="7"/>
  <c r="D58" i="7"/>
  <c r="M57" i="7"/>
  <c r="L57" i="7"/>
  <c r="K57" i="7"/>
  <c r="D57" i="7"/>
  <c r="M56" i="7"/>
  <c r="L56" i="7"/>
  <c r="K56" i="7"/>
  <c r="D56" i="7"/>
  <c r="M55" i="7"/>
  <c r="L55" i="7"/>
  <c r="K55" i="7"/>
  <c r="D55" i="7"/>
  <c r="M54" i="7"/>
  <c r="L54" i="7"/>
  <c r="K54" i="7"/>
  <c r="D54" i="7"/>
  <c r="M53" i="7"/>
  <c r="L53" i="7"/>
  <c r="K53" i="7"/>
  <c r="D53" i="7"/>
  <c r="M52" i="7"/>
  <c r="L52" i="7"/>
  <c r="K52" i="7"/>
  <c r="D52" i="7"/>
  <c r="M51" i="7"/>
  <c r="L51" i="7"/>
  <c r="K51" i="7"/>
  <c r="D51" i="7"/>
  <c r="M50" i="7"/>
  <c r="L50" i="7"/>
  <c r="K50" i="7"/>
  <c r="D50" i="7"/>
  <c r="M49" i="7"/>
  <c r="L49" i="7"/>
  <c r="K49" i="7"/>
  <c r="D49" i="7"/>
  <c r="M48" i="7"/>
  <c r="L48" i="7"/>
  <c r="K48" i="7"/>
  <c r="D48" i="7"/>
  <c r="M47" i="7"/>
  <c r="L47" i="7"/>
  <c r="K47" i="7"/>
  <c r="D47" i="7"/>
  <c r="M46" i="7"/>
  <c r="L46" i="7"/>
  <c r="K46" i="7"/>
  <c r="D46" i="7"/>
  <c r="M45" i="7"/>
  <c r="L45" i="7"/>
  <c r="K45" i="7"/>
  <c r="D45" i="7"/>
  <c r="M44" i="7"/>
  <c r="L44" i="7"/>
  <c r="K44" i="7"/>
  <c r="D44" i="7"/>
  <c r="M43" i="7"/>
  <c r="L43" i="7"/>
  <c r="K43" i="7"/>
  <c r="D43" i="7"/>
  <c r="M42" i="7"/>
  <c r="L42" i="7"/>
  <c r="K42" i="7"/>
  <c r="D42" i="7"/>
  <c r="M41" i="7"/>
  <c r="L41" i="7"/>
  <c r="K41" i="7"/>
  <c r="D41" i="7"/>
  <c r="M40" i="7"/>
  <c r="L40" i="7"/>
  <c r="K40" i="7"/>
  <c r="D40" i="7"/>
  <c r="M39" i="7"/>
  <c r="L39" i="7"/>
  <c r="K39" i="7"/>
  <c r="D39" i="7"/>
  <c r="M38" i="7"/>
  <c r="L38" i="7"/>
  <c r="K38" i="7"/>
  <c r="D38" i="7"/>
  <c r="M37" i="7"/>
  <c r="L37" i="7"/>
  <c r="K37" i="7"/>
  <c r="D37" i="7"/>
  <c r="M36" i="7"/>
  <c r="L36" i="7"/>
  <c r="K36" i="7"/>
  <c r="D36" i="7"/>
  <c r="M35" i="7"/>
  <c r="L35" i="7"/>
  <c r="K35" i="7"/>
  <c r="D35" i="7"/>
  <c r="M34" i="7"/>
  <c r="L34" i="7"/>
  <c r="K34" i="7"/>
  <c r="D34" i="7"/>
  <c r="M33" i="7"/>
  <c r="L33" i="7"/>
  <c r="K33" i="7"/>
  <c r="D33" i="7"/>
  <c r="M32" i="7"/>
  <c r="L32" i="7"/>
  <c r="K32" i="7"/>
  <c r="D32" i="7"/>
  <c r="M31" i="7"/>
  <c r="L31" i="7"/>
  <c r="K31" i="7"/>
  <c r="D31" i="7"/>
  <c r="M30" i="7"/>
  <c r="L30" i="7"/>
  <c r="K30" i="7"/>
  <c r="D30" i="7"/>
  <c r="M29" i="7"/>
  <c r="L29" i="7"/>
  <c r="K29" i="7"/>
  <c r="D29" i="7"/>
  <c r="M28" i="7"/>
  <c r="L28" i="7"/>
  <c r="K28" i="7"/>
  <c r="D28" i="7"/>
  <c r="M27" i="7"/>
  <c r="L27" i="7"/>
  <c r="K27" i="7"/>
  <c r="D27" i="7"/>
  <c r="M26" i="7"/>
  <c r="L26" i="7"/>
  <c r="K26" i="7"/>
  <c r="D26" i="7"/>
  <c r="M25" i="7"/>
  <c r="L25" i="7"/>
  <c r="K25" i="7"/>
  <c r="D25" i="7"/>
  <c r="M24" i="7"/>
  <c r="L24" i="7"/>
  <c r="K24" i="7"/>
  <c r="D24" i="7"/>
  <c r="M23" i="7"/>
  <c r="L23" i="7"/>
  <c r="K23" i="7"/>
  <c r="D23" i="7"/>
  <c r="M22" i="7"/>
  <c r="L22" i="7"/>
  <c r="K22" i="7"/>
  <c r="D22" i="7"/>
  <c r="M21" i="7"/>
  <c r="L21" i="7"/>
  <c r="K21" i="7"/>
  <c r="D21" i="7"/>
  <c r="M20" i="7"/>
  <c r="L20" i="7"/>
  <c r="K20" i="7"/>
  <c r="D20" i="7"/>
  <c r="M19" i="7"/>
  <c r="L19" i="7"/>
  <c r="K19" i="7"/>
  <c r="D19" i="7"/>
  <c r="M18" i="7"/>
  <c r="L18" i="7"/>
  <c r="K18" i="7"/>
  <c r="D18" i="7"/>
  <c r="M17" i="7"/>
  <c r="L17" i="7"/>
  <c r="K17" i="7"/>
  <c r="D17" i="7"/>
  <c r="M16" i="7"/>
  <c r="L16" i="7"/>
  <c r="K16" i="7"/>
  <c r="D16" i="7"/>
  <c r="M15" i="7"/>
  <c r="L15" i="7"/>
  <c r="K15" i="7"/>
  <c r="D15" i="7"/>
  <c r="M14" i="7"/>
  <c r="L14" i="7"/>
  <c r="K14" i="7"/>
  <c r="D14" i="7"/>
  <c r="M13" i="7"/>
  <c r="L13" i="7"/>
  <c r="K13" i="7"/>
  <c r="D13" i="7"/>
  <c r="M12" i="7"/>
  <c r="L12" i="7"/>
  <c r="K12" i="7"/>
  <c r="D12" i="7"/>
  <c r="M11" i="7"/>
  <c r="L11" i="7"/>
  <c r="K11" i="7"/>
  <c r="D11" i="7"/>
  <c r="M10" i="7"/>
  <c r="L10" i="7"/>
  <c r="K10" i="7"/>
  <c r="D10" i="7"/>
  <c r="M9" i="7"/>
  <c r="L9" i="7"/>
  <c r="K9" i="7"/>
  <c r="D9" i="7"/>
  <c r="M8" i="7"/>
  <c r="L8" i="7"/>
  <c r="K8" i="7"/>
  <c r="D8" i="7"/>
  <c r="M7" i="7"/>
  <c r="L7" i="7"/>
  <c r="K7" i="7"/>
  <c r="D7" i="7"/>
  <c r="M6" i="7"/>
  <c r="L6" i="7"/>
  <c r="K6" i="7"/>
  <c r="D6" i="7"/>
  <c r="M5" i="7"/>
  <c r="L5" i="7"/>
  <c r="K5" i="7"/>
  <c r="D5" i="7"/>
  <c r="M4" i="7"/>
  <c r="L4" i="7"/>
  <c r="K4" i="7"/>
  <c r="D4" i="7"/>
  <c r="M3" i="7"/>
  <c r="L3" i="7"/>
  <c r="K3" i="7"/>
  <c r="D3" i="7"/>
  <c r="M2" i="7"/>
  <c r="L2" i="7"/>
  <c r="K2" i="7"/>
  <c r="D2" i="7"/>
  <c r="L38" i="6"/>
  <c r="K38" i="6"/>
  <c r="M37" i="6"/>
  <c r="L37" i="6"/>
  <c r="K37" i="6"/>
  <c r="D37" i="6"/>
  <c r="M36" i="6"/>
  <c r="L36" i="6"/>
  <c r="K36" i="6"/>
  <c r="D36" i="6"/>
  <c r="M35" i="6"/>
  <c r="L35" i="6"/>
  <c r="K35" i="6"/>
  <c r="D35" i="6"/>
  <c r="M34" i="6"/>
  <c r="L34" i="6"/>
  <c r="K34" i="6"/>
  <c r="D34" i="6"/>
  <c r="M33" i="6"/>
  <c r="L33" i="6"/>
  <c r="K33" i="6"/>
  <c r="D33" i="6"/>
  <c r="M32" i="6"/>
  <c r="L32" i="6"/>
  <c r="K32" i="6"/>
  <c r="D32" i="6"/>
  <c r="M31" i="6"/>
  <c r="L31" i="6"/>
  <c r="K31" i="6"/>
  <c r="D31" i="6"/>
  <c r="M30" i="6"/>
  <c r="L30" i="6"/>
  <c r="K30" i="6"/>
  <c r="D30" i="6"/>
  <c r="M29" i="6"/>
  <c r="L29" i="6"/>
  <c r="K29" i="6"/>
  <c r="D29" i="6"/>
  <c r="M28" i="6"/>
  <c r="L28" i="6"/>
  <c r="K28" i="6"/>
  <c r="D28" i="6"/>
  <c r="M27" i="6"/>
  <c r="L27" i="6"/>
  <c r="K27" i="6"/>
  <c r="D27" i="6"/>
  <c r="M26" i="6"/>
  <c r="L26" i="6"/>
  <c r="K26" i="6"/>
  <c r="D26" i="6"/>
  <c r="M25" i="6"/>
  <c r="L25" i="6"/>
  <c r="K25" i="6"/>
  <c r="D25" i="6"/>
  <c r="M24" i="6"/>
  <c r="L24" i="6"/>
  <c r="K24" i="6"/>
  <c r="D24" i="6"/>
  <c r="M23" i="6"/>
  <c r="L23" i="6"/>
  <c r="K23" i="6"/>
  <c r="D23" i="6"/>
  <c r="M22" i="6"/>
  <c r="L22" i="6"/>
  <c r="K22" i="6"/>
  <c r="D22" i="6"/>
  <c r="M21" i="6"/>
  <c r="L21" i="6"/>
  <c r="K21" i="6"/>
  <c r="D21" i="6"/>
  <c r="M20" i="6"/>
  <c r="L20" i="6"/>
  <c r="K20" i="6"/>
  <c r="D20" i="6"/>
  <c r="M19" i="6"/>
  <c r="L19" i="6"/>
  <c r="K19" i="6"/>
  <c r="D19" i="6"/>
  <c r="M18" i="6"/>
  <c r="L18" i="6"/>
  <c r="K18" i="6"/>
  <c r="D18" i="6"/>
  <c r="M17" i="6"/>
  <c r="L17" i="6"/>
  <c r="K17" i="6"/>
  <c r="D17" i="6"/>
  <c r="M16" i="6"/>
  <c r="L16" i="6"/>
  <c r="K16" i="6"/>
  <c r="D16" i="6"/>
  <c r="M15" i="6"/>
  <c r="L15" i="6"/>
  <c r="K15" i="6"/>
  <c r="D15" i="6"/>
  <c r="M14" i="6"/>
  <c r="L14" i="6"/>
  <c r="K14" i="6"/>
  <c r="D14" i="6"/>
  <c r="M13" i="6"/>
  <c r="L13" i="6"/>
  <c r="K13" i="6"/>
  <c r="D13" i="6"/>
  <c r="M12" i="6"/>
  <c r="L12" i="6"/>
  <c r="K12" i="6"/>
  <c r="D12" i="6"/>
  <c r="M11" i="6"/>
  <c r="L11" i="6"/>
  <c r="K11" i="6"/>
  <c r="D11" i="6"/>
  <c r="M10" i="6"/>
  <c r="L10" i="6"/>
  <c r="K10" i="6"/>
  <c r="D10" i="6"/>
  <c r="M9" i="6"/>
  <c r="L9" i="6"/>
  <c r="K9" i="6"/>
  <c r="D9" i="6"/>
  <c r="M8" i="6"/>
  <c r="L8" i="6"/>
  <c r="K8" i="6"/>
  <c r="D8" i="6"/>
  <c r="M7" i="6"/>
  <c r="L7" i="6"/>
  <c r="K7" i="6"/>
  <c r="D7" i="6"/>
  <c r="M6" i="6"/>
  <c r="L6" i="6"/>
  <c r="K6" i="6"/>
  <c r="D6" i="6"/>
  <c r="M5" i="6"/>
  <c r="M38" i="6" s="1"/>
  <c r="L5" i="6"/>
  <c r="K5" i="6"/>
  <c r="D5" i="6"/>
  <c r="M4" i="6"/>
  <c r="L4" i="6"/>
  <c r="K4" i="6"/>
  <c r="D4" i="6"/>
  <c r="M3" i="6"/>
  <c r="L3" i="6"/>
  <c r="K3" i="6"/>
  <c r="D3" i="6"/>
  <c r="M2" i="6"/>
  <c r="L2" i="6"/>
  <c r="K2" i="6"/>
  <c r="D2" i="6"/>
  <c r="D19" i="5"/>
  <c r="M18" i="5"/>
  <c r="L18" i="5"/>
  <c r="K18" i="5"/>
  <c r="D18" i="5"/>
  <c r="M17" i="5"/>
  <c r="L17" i="5"/>
  <c r="K17" i="5"/>
  <c r="D17" i="5"/>
  <c r="M16" i="5"/>
  <c r="L16" i="5"/>
  <c r="K16" i="5"/>
  <c r="D16" i="5"/>
  <c r="M15" i="5"/>
  <c r="L15" i="5"/>
  <c r="K15" i="5"/>
  <c r="D15" i="5"/>
  <c r="M14" i="5"/>
  <c r="L14" i="5"/>
  <c r="K14" i="5"/>
  <c r="D14" i="5"/>
  <c r="M13" i="5"/>
  <c r="L13" i="5"/>
  <c r="K13" i="5"/>
  <c r="D13" i="5"/>
  <c r="M12" i="5"/>
  <c r="L12" i="5"/>
  <c r="K12" i="5"/>
  <c r="D12" i="5"/>
  <c r="M11" i="5"/>
  <c r="L11" i="5"/>
  <c r="K11" i="5"/>
  <c r="D11" i="5"/>
  <c r="M10" i="5"/>
  <c r="L10" i="5"/>
  <c r="K10" i="5"/>
  <c r="D10" i="5"/>
  <c r="M9" i="5"/>
  <c r="L9" i="5"/>
  <c r="K9" i="5"/>
  <c r="D9" i="5"/>
  <c r="M8" i="5"/>
  <c r="L8" i="5"/>
  <c r="K8" i="5"/>
  <c r="D8" i="5"/>
  <c r="M7" i="5"/>
  <c r="L7" i="5"/>
  <c r="K7" i="5"/>
  <c r="D7" i="5"/>
  <c r="M6" i="5"/>
  <c r="L6" i="5"/>
  <c r="K6" i="5"/>
  <c r="D6" i="5"/>
  <c r="M5" i="5"/>
  <c r="L5" i="5"/>
  <c r="K5" i="5"/>
  <c r="D5" i="5"/>
  <c r="M4" i="5"/>
  <c r="L4" i="5"/>
  <c r="K4" i="5"/>
  <c r="D4" i="5"/>
  <c r="M3" i="5"/>
  <c r="L3" i="5"/>
  <c r="K3" i="5"/>
  <c r="D3" i="5"/>
  <c r="M2" i="5"/>
  <c r="M19" i="5" s="1"/>
  <c r="L2" i="5"/>
  <c r="L19" i="5" s="1"/>
  <c r="K2" i="5"/>
  <c r="K19" i="5" s="1"/>
  <c r="D2" i="5"/>
  <c r="M17" i="4"/>
  <c r="K17" i="4"/>
  <c r="M16" i="4"/>
  <c r="L16" i="4"/>
  <c r="K16" i="4"/>
  <c r="D16" i="4"/>
  <c r="M15" i="4"/>
  <c r="L15" i="4"/>
  <c r="K15" i="4"/>
  <c r="D15" i="4"/>
  <c r="M14" i="4"/>
  <c r="L14" i="4"/>
  <c r="K14" i="4"/>
  <c r="D14" i="4"/>
  <c r="M13" i="4"/>
  <c r="L13" i="4"/>
  <c r="K13" i="4"/>
  <c r="D13" i="4"/>
  <c r="M12" i="4"/>
  <c r="L12" i="4"/>
  <c r="K12" i="4"/>
  <c r="D12" i="4"/>
  <c r="M11" i="4"/>
  <c r="L11" i="4"/>
  <c r="K11" i="4"/>
  <c r="D11" i="4"/>
  <c r="M10" i="4"/>
  <c r="L10" i="4"/>
  <c r="K10" i="4"/>
  <c r="D10" i="4"/>
  <c r="M9" i="4"/>
  <c r="L9" i="4"/>
  <c r="K9" i="4"/>
  <c r="D9" i="4"/>
  <c r="M8" i="4"/>
  <c r="L8" i="4"/>
  <c r="K8" i="4"/>
  <c r="D8" i="4"/>
  <c r="M7" i="4"/>
  <c r="L7" i="4"/>
  <c r="K7" i="4"/>
  <c r="D7" i="4"/>
  <c r="M6" i="4"/>
  <c r="L6" i="4"/>
  <c r="K6" i="4"/>
  <c r="D6" i="4"/>
  <c r="M5" i="4"/>
  <c r="L5" i="4"/>
  <c r="L17" i="4" s="1"/>
  <c r="K5" i="4"/>
  <c r="D5" i="4"/>
  <c r="M4" i="4"/>
  <c r="L4" i="4"/>
  <c r="K4" i="4"/>
  <c r="D4" i="4"/>
  <c r="M3" i="4"/>
  <c r="L3" i="4"/>
  <c r="K3" i="4"/>
  <c r="D3" i="4"/>
  <c r="M2" i="4"/>
  <c r="L2" i="4"/>
  <c r="K2" i="4"/>
  <c r="D2" i="4"/>
  <c r="M33" i="3"/>
  <c r="L33" i="3"/>
  <c r="M32" i="3"/>
  <c r="L32" i="3"/>
  <c r="K32" i="3"/>
  <c r="D32" i="3"/>
  <c r="M31" i="3"/>
  <c r="L31" i="3"/>
  <c r="K31" i="3"/>
  <c r="D31" i="3"/>
  <c r="M30" i="3"/>
  <c r="L30" i="3"/>
  <c r="K30" i="3"/>
  <c r="D30" i="3"/>
  <c r="M29" i="3"/>
  <c r="L29" i="3"/>
  <c r="K29" i="3"/>
  <c r="D29" i="3"/>
  <c r="M28" i="3"/>
  <c r="L28" i="3"/>
  <c r="K28" i="3"/>
  <c r="D28" i="3"/>
  <c r="M27" i="3"/>
  <c r="L27" i="3"/>
  <c r="K27" i="3"/>
  <c r="D27" i="3"/>
  <c r="M26" i="3"/>
  <c r="L26" i="3"/>
  <c r="K26" i="3"/>
  <c r="D26" i="3"/>
  <c r="M25" i="3"/>
  <c r="L25" i="3"/>
  <c r="K25" i="3"/>
  <c r="D25" i="3"/>
  <c r="M24" i="3"/>
  <c r="L24" i="3"/>
  <c r="K24" i="3"/>
  <c r="D24" i="3"/>
  <c r="M23" i="3"/>
  <c r="L23" i="3"/>
  <c r="K23" i="3"/>
  <c r="D23" i="3"/>
  <c r="M22" i="3"/>
  <c r="L22" i="3"/>
  <c r="K22" i="3"/>
  <c r="D22" i="3"/>
  <c r="M21" i="3"/>
  <c r="L21" i="3"/>
  <c r="K21" i="3"/>
  <c r="D21" i="3"/>
  <c r="M20" i="3"/>
  <c r="L20" i="3"/>
  <c r="K20" i="3"/>
  <c r="D20" i="3"/>
  <c r="M19" i="3"/>
  <c r="L19" i="3"/>
  <c r="K19" i="3"/>
  <c r="D19" i="3"/>
  <c r="M18" i="3"/>
  <c r="L18" i="3"/>
  <c r="K18" i="3"/>
  <c r="D18" i="3"/>
  <c r="M17" i="3"/>
  <c r="L17" i="3"/>
  <c r="K17" i="3"/>
  <c r="D17" i="3"/>
  <c r="M16" i="3"/>
  <c r="L16" i="3"/>
  <c r="K16" i="3"/>
  <c r="D16" i="3"/>
  <c r="M15" i="3"/>
  <c r="L15" i="3"/>
  <c r="K15" i="3"/>
  <c r="D15" i="3"/>
  <c r="M14" i="3"/>
  <c r="L14" i="3"/>
  <c r="K14" i="3"/>
  <c r="D14" i="3"/>
  <c r="M13" i="3"/>
  <c r="L13" i="3"/>
  <c r="K13" i="3"/>
  <c r="D13" i="3"/>
  <c r="M12" i="3"/>
  <c r="L12" i="3"/>
  <c r="K12" i="3"/>
  <c r="D12" i="3"/>
  <c r="M11" i="3"/>
  <c r="L11" i="3"/>
  <c r="K11" i="3"/>
  <c r="D11" i="3"/>
  <c r="M10" i="3"/>
  <c r="L10" i="3"/>
  <c r="K10" i="3"/>
  <c r="D10" i="3"/>
  <c r="M9" i="3"/>
  <c r="L9" i="3"/>
  <c r="K9" i="3"/>
  <c r="D9" i="3"/>
  <c r="M8" i="3"/>
  <c r="L8" i="3"/>
  <c r="K8" i="3"/>
  <c r="D8" i="3"/>
  <c r="M7" i="3"/>
  <c r="L7" i="3"/>
  <c r="K7" i="3"/>
  <c r="D7" i="3"/>
  <c r="M6" i="3"/>
  <c r="L6" i="3"/>
  <c r="K6" i="3"/>
  <c r="D6" i="3"/>
  <c r="M5" i="3"/>
  <c r="L5" i="3"/>
  <c r="K5" i="3"/>
  <c r="D5" i="3"/>
  <c r="M4" i="3"/>
  <c r="L4" i="3"/>
  <c r="K4" i="3"/>
  <c r="D4" i="3"/>
  <c r="M3" i="3"/>
  <c r="L3" i="3"/>
  <c r="K3" i="3"/>
  <c r="D3" i="3"/>
  <c r="M2" i="3"/>
  <c r="L2" i="3"/>
  <c r="K2" i="3"/>
  <c r="K33" i="3" s="1"/>
  <c r="D2" i="3"/>
  <c r="M38" i="2"/>
  <c r="L38" i="2"/>
  <c r="K38" i="2"/>
  <c r="M37" i="2"/>
  <c r="L37" i="2"/>
  <c r="K37" i="2"/>
  <c r="D37" i="2"/>
  <c r="M36" i="2"/>
  <c r="L36" i="2"/>
  <c r="K36" i="2"/>
  <c r="D36" i="2"/>
  <c r="M35" i="2"/>
  <c r="L35" i="2"/>
  <c r="K35" i="2"/>
  <c r="D35" i="2"/>
  <c r="M34" i="2"/>
  <c r="L34" i="2"/>
  <c r="K34" i="2"/>
  <c r="D34" i="2"/>
  <c r="M33" i="2"/>
  <c r="L33" i="2"/>
  <c r="K33" i="2"/>
  <c r="D33" i="2"/>
  <c r="M32" i="2"/>
  <c r="L32" i="2"/>
  <c r="K32" i="2"/>
  <c r="D32" i="2"/>
  <c r="M31" i="2"/>
  <c r="L31" i="2"/>
  <c r="K31" i="2"/>
  <c r="D31" i="2"/>
  <c r="M30" i="2"/>
  <c r="L30" i="2"/>
  <c r="K30" i="2"/>
  <c r="D30" i="2"/>
  <c r="M29" i="2"/>
  <c r="L29" i="2"/>
  <c r="K29" i="2"/>
  <c r="D29" i="2"/>
  <c r="M28" i="2"/>
  <c r="L28" i="2"/>
  <c r="K28" i="2"/>
  <c r="D28" i="2"/>
  <c r="M27" i="2"/>
  <c r="L27" i="2"/>
  <c r="K27" i="2"/>
  <c r="D27" i="2"/>
  <c r="M26" i="2"/>
  <c r="L26" i="2"/>
  <c r="K26" i="2"/>
  <c r="D26" i="2"/>
  <c r="M25" i="2"/>
  <c r="L25" i="2"/>
  <c r="K25" i="2"/>
  <c r="D25" i="2"/>
  <c r="M24" i="2"/>
  <c r="L24" i="2"/>
  <c r="K24" i="2"/>
  <c r="D24" i="2"/>
  <c r="M23" i="2"/>
  <c r="L23" i="2"/>
  <c r="K23" i="2"/>
  <c r="D23" i="2"/>
  <c r="M22" i="2"/>
  <c r="L22" i="2"/>
  <c r="K22" i="2"/>
  <c r="D22" i="2"/>
  <c r="M21" i="2"/>
  <c r="L21" i="2"/>
  <c r="K21" i="2"/>
  <c r="D21" i="2"/>
  <c r="M20" i="2"/>
  <c r="L20" i="2"/>
  <c r="K20" i="2"/>
  <c r="D20" i="2"/>
  <c r="M19" i="2"/>
  <c r="L19" i="2"/>
  <c r="K19" i="2"/>
  <c r="D19" i="2"/>
  <c r="M18" i="2"/>
  <c r="L18" i="2"/>
  <c r="K18" i="2"/>
  <c r="D18" i="2"/>
  <c r="M17" i="2"/>
  <c r="L17" i="2"/>
  <c r="K17" i="2"/>
  <c r="D17" i="2"/>
  <c r="M16" i="2"/>
  <c r="L16" i="2"/>
  <c r="K16" i="2"/>
  <c r="D16" i="2"/>
  <c r="M15" i="2"/>
  <c r="L15" i="2"/>
  <c r="K15" i="2"/>
  <c r="D15" i="2"/>
  <c r="M14" i="2"/>
  <c r="L14" i="2"/>
  <c r="K14" i="2"/>
  <c r="D14" i="2"/>
  <c r="M13" i="2"/>
  <c r="L13" i="2"/>
  <c r="K13" i="2"/>
  <c r="D13" i="2"/>
  <c r="M12" i="2"/>
  <c r="L12" i="2"/>
  <c r="K12" i="2"/>
  <c r="D12" i="2"/>
  <c r="M11" i="2"/>
  <c r="L11" i="2"/>
  <c r="K11" i="2"/>
  <c r="D11" i="2"/>
  <c r="M10" i="2"/>
  <c r="L10" i="2"/>
  <c r="K10" i="2"/>
  <c r="D10" i="2"/>
  <c r="M9" i="2"/>
  <c r="L9" i="2"/>
  <c r="K9" i="2"/>
  <c r="D9" i="2"/>
  <c r="M8" i="2"/>
  <c r="L8" i="2"/>
  <c r="K8" i="2"/>
  <c r="D8" i="2"/>
  <c r="M7" i="2"/>
  <c r="L7" i="2"/>
  <c r="K7" i="2"/>
  <c r="D7" i="2"/>
  <c r="M6" i="2"/>
  <c r="L6" i="2"/>
  <c r="K6" i="2"/>
  <c r="D6" i="2"/>
  <c r="M5" i="2"/>
  <c r="L5" i="2"/>
  <c r="K5" i="2"/>
  <c r="D5" i="2"/>
  <c r="M4" i="2"/>
  <c r="L4" i="2"/>
  <c r="K4" i="2"/>
  <c r="D4" i="2"/>
  <c r="M3" i="2"/>
  <c r="L3" i="2"/>
  <c r="K3" i="2"/>
  <c r="D3" i="2"/>
  <c r="M2" i="2"/>
  <c r="L2" i="2"/>
  <c r="K2" i="2"/>
  <c r="D2" i="2"/>
</calcChain>
</file>

<file path=xl/sharedStrings.xml><?xml version="1.0" encoding="utf-8"?>
<sst xmlns="http://schemas.openxmlformats.org/spreadsheetml/2006/main" count="717" uniqueCount="132">
  <si>
    <t>Class</t>
  </si>
  <si>
    <t>Nombre Commit</t>
  </si>
  <si>
    <t>LazyClass</t>
  </si>
  <si>
    <t>ComplexClass</t>
  </si>
  <si>
    <t>LongParameterList</t>
  </si>
  <si>
    <t>FeatureEnvy</t>
  </si>
  <si>
    <t>LongMethod</t>
  </si>
  <si>
    <t>BlobClass</t>
  </si>
  <si>
    <t>MessageChain</t>
  </si>
  <si>
    <t>RefusedBequest</t>
  </si>
  <si>
    <t>SpaghettiCode</t>
  </si>
  <si>
    <t>SpeculativeGenerality</t>
  </si>
  <si>
    <t>Nombre eu.faircode.netguard.AccessAdapter</t>
  </si>
  <si>
    <t>Nombre eu.faircode.netguard.Accessibility</t>
  </si>
  <si>
    <t>Nombre eu.faircode.netguard.ActivityDns</t>
  </si>
  <si>
    <t>Nombre eu.faircode.netguard.ActivityForward</t>
  </si>
  <si>
    <t>Nombre eu.faircode.netguard.ActivityForwardApproval</t>
  </si>
  <si>
    <t>Nombre eu.faircode.netguard.ActivityForwarding</t>
  </si>
  <si>
    <t>Nombre eu.faircode.netguard.ActivityLog</t>
  </si>
  <si>
    <t>Nombre eu.faircode.netguard.ActivityMain</t>
  </si>
  <si>
    <t>Nombre eu.faircode.netguard.ActivityMain.PriorityThreadFactory</t>
  </si>
  <si>
    <t>Nombre eu.faircode.netguard.ActivityMain.XmlImportHandler</t>
  </si>
  <si>
    <t>Nombre eu.faircode.netguard.ActivityPro</t>
  </si>
  <si>
    <t>Nombre eu.faircode.netguard.ActivitySettings</t>
  </si>
  <si>
    <t>Nombre eu.faircode.netguard.ActivitySettings.XmlImportHandler</t>
  </si>
  <si>
    <t>Nombre eu.faircode.netguard.AdapterAccess</t>
  </si>
  <si>
    <t>Nombre eu.faircode.netguard.AdapterDns</t>
  </si>
  <si>
    <t>Nombre eu.faircode.netguard.AdapterForwarding</t>
  </si>
  <si>
    <t>Nombre eu.faircode.netguard.AdapterLog</t>
  </si>
  <si>
    <t>Nombre eu.faircode.netguard.AdapterRule</t>
  </si>
  <si>
    <t>Nombre eu.faircode.netguard.AdapterRule.IconLoader</t>
  </si>
  <si>
    <t>Nombre eu.faircode.netguard.AdapterRule.ViewHolder</t>
  </si>
  <si>
    <t>Nombre eu.faircode.netguard.Allowed</t>
  </si>
  <si>
    <t>Nombre eu.faircode.netguard.ApplicationEx</t>
  </si>
  <si>
    <t>Nombre eu.faircode.netguard.BlackHoleService</t>
  </si>
  <si>
    <t>Nombre eu.faircode.netguard.BootReceiver</t>
  </si>
  <si>
    <t>Nombre eu.faircode.netguard.DatabaseHelper</t>
  </si>
  <si>
    <t>Nombre eu.faircode.netguard.DatabaseHelper.AccessChangedListener</t>
  </si>
  <si>
    <t>Nombre eu.faircode.netguard.DatabaseHelper.ForwardChangedListener</t>
  </si>
  <si>
    <t>Nombre eu.faircode.netguard.DatabaseHelper.LogChangedListener</t>
  </si>
  <si>
    <t>Nombre eu.faircode.netguard.DeviceAdministratorReceiver</t>
  </si>
  <si>
    <t>Nombre eu.faircode.netguard.DnsAdapter</t>
  </si>
  <si>
    <t>Nombre eu.faircode.netguard.DownloadTask</t>
  </si>
  <si>
    <t>Nombre eu.faircode.netguard.DownloadTask.Listener</t>
  </si>
  <si>
    <t>Nombre eu.faircode.netguard.ExpandedListView</t>
  </si>
  <si>
    <t>Nombre eu.faircode.netguard.Forward</t>
  </si>
  <si>
    <t>Nombre eu.faircode.netguard.ForwardingAdapter</t>
  </si>
  <si>
    <t>Nombre eu.faircode.netguard.ForwardService</t>
  </si>
  <si>
    <t>Nombre eu.faircode.netguard.FragmentSettings</t>
  </si>
  <si>
    <t>Nombre eu.faircode.netguard.GlideHelper</t>
  </si>
  <si>
    <t>Nombre eu.faircode.netguard.IAB</t>
  </si>
  <si>
    <t>Nombre eu.faircode.netguard.IAB.Delegate</t>
  </si>
  <si>
    <t>Nombre eu.faircode.netguard.IAB.Event</t>
  </si>
  <si>
    <t>Nombre eu.faircode.netguard.IPUtil</t>
  </si>
  <si>
    <t>Nombre eu.faircode.netguard.IPUtil.CIDR</t>
  </si>
  <si>
    <t>Nombre eu.faircode.netguard.IPv4Packet</t>
  </si>
  <si>
    <t>Nombre eu.faircode.netguard.IPv4Packet.IPv4Header</t>
  </si>
  <si>
    <t>Nombre eu.faircode.netguard.IPv4Packet.TCP</t>
  </si>
  <si>
    <t>Nombre eu.faircode.netguard.IPv4Packet.UDPHeader</t>
  </si>
  <si>
    <t>Nombre eu.faircode.netguard.IPv4Packet.Util</t>
  </si>
  <si>
    <t>Nombre eu.faircode.netguard.LogAdapter</t>
  </si>
  <si>
    <t>Nombre eu.faircode.netguard.Packet</t>
  </si>
  <si>
    <t>Nombre eu.faircode.netguard.Packet.IPv4Header</t>
  </si>
  <si>
    <t>Nombre eu.faircode.netguard.Packet.IPv6Header</t>
  </si>
  <si>
    <t>Nombre eu.faircode.netguard.Packet.Protocol</t>
  </si>
  <si>
    <t>Nombre eu.faircode.netguard.Packet.TCP</t>
  </si>
  <si>
    <t>Nombre eu.faircode.netguard.Packet.UDP</t>
  </si>
  <si>
    <t>Nombre eu.faircode.netguard.Packet.UDPHeader</t>
  </si>
  <si>
    <t>Nombre eu.faircode.netguard.Packet.Util</t>
  </si>
  <si>
    <t>Nombre eu.faircode.netguard.Receiver</t>
  </si>
  <si>
    <t>Nombre eu.faircode.netguard.ReceiverAutostart</t>
  </si>
  <si>
    <t>Nombre eu.faircode.netguard.ReceiverPackageRemoved</t>
  </si>
  <si>
    <t>Nombre eu.faircode.netguard.ResourceRecord</t>
  </si>
  <si>
    <t>Nombre eu.faircode.netguard.Rule</t>
  </si>
  <si>
    <t>Nombre eu.faircode.netguard.RuleAdapter</t>
  </si>
  <si>
    <t>Nombre eu.faircode.netguard.RuleAdapter.ViewHolder</t>
  </si>
  <si>
    <t>Nombre eu.faircode.netguard.ServiceExternal</t>
  </si>
  <si>
    <t>Nombre eu.faircode.netguard.ServiceJob</t>
  </si>
  <si>
    <t>Nombre eu.faircode.netguard.ServicePublic</t>
  </si>
  <si>
    <t>Nombre eu.faircode.netguard.ServiceSinkhole</t>
  </si>
  <si>
    <t>Nombre eu.faircode.netguard.ServiceSinkhole.Builder</t>
  </si>
  <si>
    <t>Nombre eu.faircode.netguard.ServiceSinkhole.CommandHandler</t>
  </si>
  <si>
    <t>Nombre eu.faircode.netguard.ServiceSinkhole.CommandHandler.StartFailedException</t>
  </si>
  <si>
    <t>Nombre eu.faircode.netguard.ServiceSinkhole.IPKey</t>
  </si>
  <si>
    <t>Nombre eu.faircode.netguard.ServiceSinkhole.IPRule</t>
  </si>
  <si>
    <t>Nombre eu.faircode.netguard.ServiceSinkhole.LogHandler</t>
  </si>
  <si>
    <t>Nombre eu.faircode.netguard.ServiceSinkhole.StatsHandler</t>
  </si>
  <si>
    <t>Nombre eu.faircode.netguard.ServiceTile</t>
  </si>
  <si>
    <t>Nombre eu.faircode.netguard.ServiceTileFilter</t>
  </si>
  <si>
    <t>Nombre eu.faircode.netguard.ServiceTileGraph</t>
  </si>
  <si>
    <t>Nombre eu.faircode.netguard.ServiceTileLockdown</t>
  </si>
  <si>
    <t>Nombre eu.faircode.netguard.ServiceTileMain</t>
  </si>
  <si>
    <t>Nombre eu.faircode.netguard.SinkholeService</t>
  </si>
  <si>
    <t>Nombre eu.faircode.netguard.SinkholeService.Builder</t>
  </si>
  <si>
    <t>Nombre eu.faircode.netguard.SinkholeService.CommandHandler</t>
  </si>
  <si>
    <t>Nombre eu.faircode.netguard.SinkholeService.LogHandler</t>
  </si>
  <si>
    <t>Nombre eu.faircode.netguard.SinkholeService.ServiceHandler</t>
  </si>
  <si>
    <t>Nombre eu.faircode.netguard.SinkholeService.StatsHandler</t>
  </si>
  <si>
    <t>Nombre eu.faircode.netguard.SwitchPreference</t>
  </si>
  <si>
    <t>Nombre eu.faircode.netguard.Usage</t>
  </si>
  <si>
    <t>Nombre eu.faircode.netguard.Util</t>
  </si>
  <si>
    <t>Nombre eu.faircode.netguard.Util.DoubtListener</t>
  </si>
  <si>
    <t>Nombre eu.faircode.netguard.Util.resolveListener</t>
  </si>
  <si>
    <t>Nombre eu.faircode.netguard.Version</t>
  </si>
  <si>
    <t>Nombre eu.faircode.netguard.Widget</t>
  </si>
  <si>
    <t>Nombre eu.faircode.netguard.WidgetAdmin</t>
  </si>
  <si>
    <t>Nombre eu.faircode.netguard.WidgetLockdown</t>
  </si>
  <si>
    <t>Nombre eu.faircode.netguard.WidgetMain</t>
  </si>
  <si>
    <t>Nbr de classe / nbr de classe infecter</t>
  </si>
  <si>
    <t>LazyClass/Nbr</t>
  </si>
  <si>
    <t>Apparition de la class</t>
  </si>
  <si>
    <t>Commit Apparition</t>
  </si>
  <si>
    <t>Commit Disparition</t>
  </si>
  <si>
    <t>Disparition Classe</t>
  </si>
  <si>
    <t>Date Commit apparition</t>
  </si>
  <si>
    <t>Date Commit Disparition</t>
  </si>
  <si>
    <t>Durée par Jours</t>
  </si>
  <si>
    <t>Durée par Mois</t>
  </si>
  <si>
    <t>Durée par Année</t>
  </si>
  <si>
    <t>Nbval</t>
  </si>
  <si>
    <t>Durée de vie Médiane</t>
  </si>
  <si>
    <t>nombre smells disparue</t>
  </si>
  <si>
    <t>9/36</t>
  </si>
  <si>
    <t>ComplexClass/Nbr</t>
  </si>
  <si>
    <t>LongParameterList/Nbr</t>
  </si>
  <si>
    <t>FeatureEnvy/Nbr</t>
  </si>
  <si>
    <t>LongMethod/Nbr</t>
  </si>
  <si>
    <t>BlobClass/Nbr</t>
  </si>
  <si>
    <t>MessageChain/Nbr</t>
  </si>
  <si>
    <t>RefusedBequest/Nbr</t>
  </si>
  <si>
    <t>SpaghettiCode/Nbr</t>
  </si>
  <si>
    <t>SpeculativeGenerality/Nbr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</si>
</sst>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 x14ac:knownFonts="1">
    <font>
      <sz val="10"/>
      <color rgb="FF000000"/>
      <name val="Arial"/>
    </font>
    <font>
      <sz val="11"/>
      <color theme="1"/>
      <name val="Calibri"/>
    </font>
    <font>
      <sz val="11"/>
      <color theme="1"/>
      <name val="Consolas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3" borderId="0" xfId="0" applyFont="1" applyFill="1" applyAlignment="1"/>
    <xf numFmtId="0" fontId="4" fillId="3" borderId="0" xfId="0" applyFont="1" applyFill="1" applyAlignment="1">
      <alignment horizontal="right"/>
    </xf>
    <xf numFmtId="0" fontId="5" fillId="3" borderId="0" xfId="0" applyFont="1" applyFill="1" applyAlignment="1"/>
    <xf numFmtId="0" fontId="5" fillId="3" borderId="0" xfId="0" applyFont="1" applyFill="1"/>
    <xf numFmtId="0" fontId="5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14" fontId="4" fillId="0" borderId="0" xfId="0" applyNumberFormat="1" applyFont="1" applyAlignment="1"/>
    <xf numFmtId="0" fontId="5" fillId="0" borderId="0" xfId="0" applyFont="1" applyAlignment="1">
      <alignment horizontal="right"/>
    </xf>
    <xf numFmtId="164" fontId="4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4" borderId="0" xfId="0" applyFont="1" applyFill="1" applyAlignment="1"/>
    <xf numFmtId="0" fontId="5" fillId="4" borderId="0" xfId="0" applyFont="1" applyFill="1" applyAlignment="1">
      <alignment horizontal="right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1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"/>
  <sheetViews>
    <sheetView workbookViewId="0"/>
  </sheetViews>
  <sheetFormatPr baseColWidth="10" defaultColWidth="14.42578125" defaultRowHeight="15.75" customHeight="1" x14ac:dyDescent="0.2"/>
  <cols>
    <col min="1" max="1" width="75.7109375" customWidth="1"/>
    <col min="2" max="2" width="15.28515625" customWidth="1"/>
    <col min="4" max="4" width="15" customWidth="1"/>
    <col min="5" max="5" width="20.7109375" customWidth="1"/>
    <col min="6" max="6" width="13.85546875" customWidth="1"/>
    <col min="8" max="8" width="11.5703125" customWidth="1"/>
    <col min="9" max="9" width="15" customWidth="1"/>
    <col min="10" max="10" width="17.28515625" customWidth="1"/>
    <col min="11" max="11" width="16.140625" customWidth="1"/>
    <col min="12" max="12" width="25.28515625" customWidth="1"/>
  </cols>
  <sheetData>
    <row r="1" spans="1:12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25">
      <c r="A2" s="4" t="s">
        <v>12</v>
      </c>
      <c r="B2" s="5">
        <v>1117</v>
      </c>
      <c r="C2" s="5">
        <v>0</v>
      </c>
      <c r="D2" s="5">
        <v>0</v>
      </c>
      <c r="E2" s="5">
        <v>0</v>
      </c>
      <c r="F2" s="5">
        <v>0</v>
      </c>
      <c r="G2" s="5">
        <v>60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 ht="15.75" customHeight="1" x14ac:dyDescent="0.25">
      <c r="A3" s="4" t="s">
        <v>13</v>
      </c>
      <c r="B3" s="5">
        <v>80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ht="15.75" customHeight="1" x14ac:dyDescent="0.25">
      <c r="A4" s="4" t="s">
        <v>14</v>
      </c>
      <c r="B4" s="5">
        <v>1820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5.75" customHeight="1" x14ac:dyDescent="0.25">
      <c r="A5" s="4" t="s">
        <v>15</v>
      </c>
      <c r="B5" s="5">
        <v>899</v>
      </c>
      <c r="C5" s="5">
        <v>0</v>
      </c>
      <c r="D5" s="5">
        <v>0</v>
      </c>
      <c r="E5" s="5">
        <v>25</v>
      </c>
      <c r="F5" s="5">
        <v>0</v>
      </c>
      <c r="G5" s="5">
        <v>899</v>
      </c>
      <c r="H5" s="5">
        <v>0</v>
      </c>
      <c r="I5" s="5">
        <v>899</v>
      </c>
      <c r="J5" s="5">
        <v>0</v>
      </c>
      <c r="K5" s="5">
        <v>0</v>
      </c>
      <c r="L5" s="5">
        <v>0</v>
      </c>
    </row>
    <row r="6" spans="1:12" ht="15.75" customHeight="1" x14ac:dyDescent="0.25">
      <c r="A6" s="4" t="s">
        <v>16</v>
      </c>
      <c r="B6" s="5">
        <v>1892</v>
      </c>
      <c r="C6" s="5">
        <v>0</v>
      </c>
      <c r="D6" s="5">
        <v>1659</v>
      </c>
      <c r="E6" s="5">
        <v>0</v>
      </c>
      <c r="F6" s="5">
        <v>1871</v>
      </c>
      <c r="G6" s="5">
        <v>1892</v>
      </c>
      <c r="H6" s="5">
        <v>0</v>
      </c>
      <c r="I6" s="5">
        <v>1892</v>
      </c>
      <c r="J6" s="5">
        <v>0</v>
      </c>
      <c r="K6" s="5">
        <v>0</v>
      </c>
      <c r="L6" s="5">
        <v>0</v>
      </c>
    </row>
    <row r="7" spans="1:12" ht="15.75" customHeight="1" x14ac:dyDescent="0.25">
      <c r="A7" s="4" t="s">
        <v>17</v>
      </c>
      <c r="B7" s="5">
        <v>1892</v>
      </c>
      <c r="C7" s="5">
        <v>0</v>
      </c>
      <c r="D7" s="5">
        <v>0</v>
      </c>
      <c r="E7" s="5">
        <v>0</v>
      </c>
      <c r="F7" s="5">
        <v>0</v>
      </c>
      <c r="G7" s="5">
        <v>3784</v>
      </c>
      <c r="H7" s="5">
        <v>0</v>
      </c>
      <c r="I7" s="5">
        <v>1892</v>
      </c>
      <c r="J7" s="5">
        <v>0</v>
      </c>
      <c r="K7" s="5">
        <v>1892</v>
      </c>
      <c r="L7" s="5">
        <v>0</v>
      </c>
    </row>
    <row r="8" spans="1:12" ht="15.75" customHeight="1" x14ac:dyDescent="0.25">
      <c r="A8" s="4" t="s">
        <v>18</v>
      </c>
      <c r="B8" s="5">
        <v>2478</v>
      </c>
      <c r="C8" s="5">
        <v>0</v>
      </c>
      <c r="D8" s="5">
        <v>2434</v>
      </c>
      <c r="E8" s="5">
        <v>0</v>
      </c>
      <c r="F8" s="5">
        <v>422</v>
      </c>
      <c r="G8" s="5">
        <v>7785</v>
      </c>
      <c r="H8" s="5">
        <v>0</v>
      </c>
      <c r="I8" s="5">
        <v>1041</v>
      </c>
      <c r="J8" s="5">
        <v>0</v>
      </c>
      <c r="K8" s="5">
        <v>2398</v>
      </c>
      <c r="L8" s="5">
        <v>0</v>
      </c>
    </row>
    <row r="9" spans="1:12" ht="15.75" customHeight="1" x14ac:dyDescent="0.25">
      <c r="A9" s="4" t="s">
        <v>19</v>
      </c>
      <c r="B9" s="5">
        <v>3444</v>
      </c>
      <c r="C9" s="5">
        <v>0</v>
      </c>
      <c r="D9" s="5">
        <v>3395</v>
      </c>
      <c r="E9" s="5">
        <v>0</v>
      </c>
      <c r="F9" s="5">
        <v>2782</v>
      </c>
      <c r="G9" s="5">
        <v>17173</v>
      </c>
      <c r="H9" s="5">
        <v>0</v>
      </c>
      <c r="I9" s="5">
        <v>11252</v>
      </c>
      <c r="J9" s="5">
        <v>0</v>
      </c>
      <c r="K9" s="5">
        <v>3398</v>
      </c>
      <c r="L9" s="5">
        <v>0</v>
      </c>
    </row>
    <row r="10" spans="1:12" ht="15.75" customHeight="1" x14ac:dyDescent="0.25">
      <c r="A10" s="4" t="s">
        <v>20</v>
      </c>
      <c r="B10" s="5">
        <v>384</v>
      </c>
      <c r="C10" s="5">
        <v>384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5.75" customHeight="1" x14ac:dyDescent="0.25">
      <c r="A11" s="4" t="s">
        <v>21</v>
      </c>
      <c r="B11" s="5">
        <v>511</v>
      </c>
      <c r="C11" s="5">
        <v>82</v>
      </c>
      <c r="D11" s="5">
        <v>511</v>
      </c>
      <c r="E11" s="5">
        <v>511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5.75" customHeight="1" x14ac:dyDescent="0.25">
      <c r="A12" s="4" t="s">
        <v>22</v>
      </c>
      <c r="B12" s="5">
        <v>2519</v>
      </c>
      <c r="C12" s="5">
        <v>0</v>
      </c>
      <c r="D12" s="5">
        <v>2519</v>
      </c>
      <c r="E12" s="5">
        <v>0</v>
      </c>
      <c r="F12" s="5">
        <v>2532</v>
      </c>
      <c r="G12" s="5">
        <v>5151</v>
      </c>
      <c r="H12" s="5">
        <v>0</v>
      </c>
      <c r="I12" s="5">
        <v>0</v>
      </c>
      <c r="J12" s="5">
        <v>0</v>
      </c>
      <c r="K12" s="5">
        <v>1224</v>
      </c>
      <c r="L12" s="5">
        <v>0</v>
      </c>
    </row>
    <row r="13" spans="1:12" ht="15.75" customHeight="1" x14ac:dyDescent="0.25">
      <c r="A13" s="4" t="s">
        <v>23</v>
      </c>
      <c r="B13" s="5">
        <v>3147</v>
      </c>
      <c r="C13" s="5">
        <v>0</v>
      </c>
      <c r="D13" s="5">
        <v>2797</v>
      </c>
      <c r="E13" s="5">
        <v>0</v>
      </c>
      <c r="F13" s="5">
        <v>4393</v>
      </c>
      <c r="G13" s="5">
        <v>13294</v>
      </c>
      <c r="H13" s="5">
        <v>0</v>
      </c>
      <c r="I13" s="5">
        <v>7236</v>
      </c>
      <c r="J13" s="5">
        <v>0</v>
      </c>
      <c r="K13" s="5">
        <v>2282</v>
      </c>
      <c r="L13" s="5">
        <v>0</v>
      </c>
    </row>
    <row r="14" spans="1:12" ht="15.75" customHeight="1" x14ac:dyDescent="0.25">
      <c r="A14" s="4" t="s">
        <v>24</v>
      </c>
      <c r="B14" s="5">
        <v>3141</v>
      </c>
      <c r="C14" s="5">
        <v>22</v>
      </c>
      <c r="D14" s="5">
        <v>3141</v>
      </c>
      <c r="E14" s="5">
        <v>3141</v>
      </c>
      <c r="F14" s="5">
        <v>1641</v>
      </c>
      <c r="G14" s="5">
        <v>2815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5.75" customHeight="1" x14ac:dyDescent="0.25">
      <c r="A15" s="4" t="s">
        <v>25</v>
      </c>
      <c r="B15" s="5">
        <v>1818</v>
      </c>
      <c r="C15" s="5">
        <v>0</v>
      </c>
      <c r="D15" s="5">
        <v>1818</v>
      </c>
      <c r="E15" s="5">
        <v>0</v>
      </c>
      <c r="F15" s="5">
        <v>0</v>
      </c>
      <c r="G15" s="5">
        <v>1818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5.75" customHeight="1" x14ac:dyDescent="0.25">
      <c r="A16" s="4" t="s">
        <v>26</v>
      </c>
      <c r="B16" s="5">
        <v>1818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5.75" customHeight="1" x14ac:dyDescent="0.25">
      <c r="A17" s="4" t="s">
        <v>27</v>
      </c>
      <c r="B17" s="5">
        <v>1818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5.75" customHeight="1" x14ac:dyDescent="0.25">
      <c r="A18" s="4" t="s">
        <v>28</v>
      </c>
      <c r="B18" s="5">
        <v>1818</v>
      </c>
      <c r="C18" s="5">
        <v>0</v>
      </c>
      <c r="D18" s="5">
        <v>1818</v>
      </c>
      <c r="E18" s="5">
        <v>1684</v>
      </c>
      <c r="F18" s="5">
        <v>0</v>
      </c>
      <c r="G18" s="5">
        <v>3621</v>
      </c>
      <c r="H18" s="5">
        <v>0</v>
      </c>
      <c r="I18" s="5">
        <v>1746</v>
      </c>
      <c r="J18" s="5">
        <v>0</v>
      </c>
      <c r="K18" s="5">
        <v>1803</v>
      </c>
      <c r="L18" s="5">
        <v>0</v>
      </c>
    </row>
    <row r="19" spans="1:12" ht="15.75" customHeight="1" x14ac:dyDescent="0.25">
      <c r="A19" s="4" t="s">
        <v>29</v>
      </c>
      <c r="B19" s="5">
        <v>1818</v>
      </c>
      <c r="C19" s="5">
        <v>0</v>
      </c>
      <c r="D19" s="5">
        <v>1818</v>
      </c>
      <c r="E19" s="5">
        <v>530</v>
      </c>
      <c r="F19" s="5">
        <v>0</v>
      </c>
      <c r="G19" s="5">
        <v>5436</v>
      </c>
      <c r="H19" s="5">
        <v>0</v>
      </c>
      <c r="I19" s="5">
        <v>1745</v>
      </c>
      <c r="J19" s="5">
        <v>0</v>
      </c>
      <c r="K19" s="5">
        <v>1818</v>
      </c>
      <c r="L19" s="5">
        <v>0</v>
      </c>
    </row>
    <row r="20" spans="1:12" ht="15.75" customHeight="1" x14ac:dyDescent="0.25">
      <c r="A20" s="4" t="s">
        <v>30</v>
      </c>
      <c r="B20" s="5">
        <v>172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5.75" customHeight="1" x14ac:dyDescent="0.25">
      <c r="A21" s="4" t="s">
        <v>31</v>
      </c>
      <c r="B21" s="5">
        <v>1818</v>
      </c>
      <c r="C21" s="5">
        <v>0</v>
      </c>
      <c r="D21" s="5">
        <v>0</v>
      </c>
      <c r="E21" s="5">
        <v>0</v>
      </c>
      <c r="F21" s="5">
        <v>0</v>
      </c>
      <c r="G21" s="5">
        <v>1818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5.75" customHeight="1" x14ac:dyDescent="0.25">
      <c r="A22" s="4" t="s">
        <v>32</v>
      </c>
      <c r="B22" s="5">
        <v>1915</v>
      </c>
      <c r="C22" s="5">
        <v>1787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5" x14ac:dyDescent="0.25">
      <c r="A23" s="4" t="s">
        <v>33</v>
      </c>
      <c r="B23" s="5">
        <v>3203</v>
      </c>
      <c r="C23" s="5">
        <v>1073</v>
      </c>
      <c r="D23" s="5">
        <v>0</v>
      </c>
      <c r="E23" s="5">
        <v>0</v>
      </c>
      <c r="F23" s="5">
        <v>572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5" x14ac:dyDescent="0.25">
      <c r="A24" s="4" t="s">
        <v>34</v>
      </c>
      <c r="B24" s="5">
        <v>99</v>
      </c>
      <c r="C24" s="5">
        <v>0</v>
      </c>
      <c r="D24" s="5">
        <v>0</v>
      </c>
      <c r="E24" s="5">
        <v>0</v>
      </c>
      <c r="F24" s="5">
        <v>0</v>
      </c>
      <c r="G24" s="5">
        <v>21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5" x14ac:dyDescent="0.25">
      <c r="A25" s="4" t="s">
        <v>35</v>
      </c>
      <c r="B25" s="5">
        <v>99</v>
      </c>
      <c r="C25" s="5">
        <v>98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5" x14ac:dyDescent="0.25">
      <c r="A26" s="4" t="s">
        <v>36</v>
      </c>
      <c r="B26" s="5">
        <v>2478</v>
      </c>
      <c r="C26" s="5">
        <v>0</v>
      </c>
      <c r="D26" s="5">
        <v>2251</v>
      </c>
      <c r="E26" s="5">
        <v>6822</v>
      </c>
      <c r="F26" s="5">
        <v>0</v>
      </c>
      <c r="G26" s="5">
        <v>6021</v>
      </c>
      <c r="H26" s="5">
        <v>0</v>
      </c>
      <c r="I26" s="5">
        <v>0</v>
      </c>
      <c r="J26" s="5">
        <v>0</v>
      </c>
      <c r="K26" s="5">
        <v>2147</v>
      </c>
      <c r="L26" s="5">
        <v>0</v>
      </c>
    </row>
    <row r="27" spans="1:12" ht="15" x14ac:dyDescent="0.25">
      <c r="A27" s="4" t="s">
        <v>37</v>
      </c>
      <c r="B27" s="5">
        <v>2115</v>
      </c>
      <c r="C27" s="5">
        <v>2115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5" x14ac:dyDescent="0.25">
      <c r="A28" s="4" t="s">
        <v>38</v>
      </c>
      <c r="B28" s="5">
        <v>1814</v>
      </c>
      <c r="C28" s="5">
        <v>1814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5" x14ac:dyDescent="0.25">
      <c r="A29" s="4" t="s">
        <v>39</v>
      </c>
      <c r="B29" s="5">
        <v>2478</v>
      </c>
      <c r="C29" s="5">
        <v>2478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5" x14ac:dyDescent="0.25">
      <c r="A30" s="4" t="s">
        <v>40</v>
      </c>
      <c r="B30" s="5">
        <v>398</v>
      </c>
      <c r="C30" s="5">
        <v>398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5" x14ac:dyDescent="0.25">
      <c r="A31" s="4" t="s">
        <v>41</v>
      </c>
      <c r="B31" s="5">
        <v>785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5" x14ac:dyDescent="0.25">
      <c r="A32" s="4" t="s">
        <v>42</v>
      </c>
      <c r="B32" s="5">
        <v>2011</v>
      </c>
      <c r="C32" s="5">
        <v>0</v>
      </c>
      <c r="D32" s="5">
        <v>1831</v>
      </c>
      <c r="E32" s="5">
        <v>2011</v>
      </c>
      <c r="F32" s="5">
        <v>0</v>
      </c>
      <c r="G32" s="5">
        <v>2011</v>
      </c>
      <c r="H32" s="5">
        <v>0</v>
      </c>
      <c r="I32" s="5">
        <v>1460</v>
      </c>
      <c r="J32" s="5">
        <v>0</v>
      </c>
      <c r="K32" s="5">
        <v>0</v>
      </c>
      <c r="L32" s="5">
        <v>0</v>
      </c>
    </row>
    <row r="33" spans="1:12" ht="15" x14ac:dyDescent="0.25">
      <c r="A33" s="4" t="s">
        <v>43</v>
      </c>
      <c r="B33" s="5">
        <v>2011</v>
      </c>
      <c r="C33" s="5">
        <v>2011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5" x14ac:dyDescent="0.25">
      <c r="A34" s="4" t="s">
        <v>44</v>
      </c>
      <c r="B34" s="5">
        <v>2152</v>
      </c>
      <c r="C34" s="5">
        <v>1585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5" x14ac:dyDescent="0.25">
      <c r="A35" s="4" t="s">
        <v>45</v>
      </c>
      <c r="B35" s="5">
        <v>1908</v>
      </c>
      <c r="C35" s="5">
        <v>1787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5" x14ac:dyDescent="0.25">
      <c r="A36" s="4" t="s">
        <v>46</v>
      </c>
      <c r="B36" s="5">
        <v>857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5" x14ac:dyDescent="0.25">
      <c r="A37" s="4" t="s">
        <v>47</v>
      </c>
      <c r="B37" s="5">
        <v>903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5" x14ac:dyDescent="0.25">
      <c r="A38" s="4" t="s">
        <v>48</v>
      </c>
      <c r="B38" s="5">
        <v>3147</v>
      </c>
      <c r="C38" s="5">
        <v>3125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5" x14ac:dyDescent="0.25">
      <c r="A39" s="4" t="s">
        <v>49</v>
      </c>
      <c r="B39" s="5">
        <v>559</v>
      </c>
      <c r="C39" s="5">
        <v>559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5" x14ac:dyDescent="0.25">
      <c r="A40" s="4" t="s">
        <v>50</v>
      </c>
      <c r="B40" s="5">
        <v>2908</v>
      </c>
      <c r="C40" s="5">
        <v>0</v>
      </c>
      <c r="D40" s="5">
        <v>2908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5" x14ac:dyDescent="0.25">
      <c r="A41" s="4" t="s">
        <v>51</v>
      </c>
      <c r="B41" s="5">
        <v>2520</v>
      </c>
      <c r="C41" s="5">
        <v>2520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5" x14ac:dyDescent="0.25">
      <c r="A42" s="4" t="s">
        <v>52</v>
      </c>
      <c r="B42" s="5">
        <v>91</v>
      </c>
      <c r="C42" s="5">
        <v>91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5" x14ac:dyDescent="0.25">
      <c r="A43" s="4" t="s">
        <v>53</v>
      </c>
      <c r="B43" s="5">
        <v>1489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5" x14ac:dyDescent="0.25">
      <c r="A44" s="4" t="s">
        <v>54</v>
      </c>
      <c r="B44" s="5">
        <v>1489</v>
      </c>
      <c r="C44" s="5">
        <v>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5" x14ac:dyDescent="0.25">
      <c r="A45" s="4" t="s">
        <v>55</v>
      </c>
      <c r="B45" s="5">
        <v>101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5" x14ac:dyDescent="0.25">
      <c r="A46" s="4" t="s">
        <v>56</v>
      </c>
      <c r="B46" s="5">
        <v>101</v>
      </c>
      <c r="C46" s="5">
        <v>0</v>
      </c>
      <c r="D46" s="5">
        <v>0</v>
      </c>
      <c r="E46" s="5">
        <v>0</v>
      </c>
      <c r="F46" s="5">
        <v>0</v>
      </c>
      <c r="G46" s="5">
        <v>101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5" x14ac:dyDescent="0.25">
      <c r="A47" s="4" t="s">
        <v>57</v>
      </c>
      <c r="B47" s="5">
        <v>101</v>
      </c>
      <c r="C47" s="5">
        <v>0</v>
      </c>
      <c r="D47" s="5">
        <v>0</v>
      </c>
      <c r="E47" s="5">
        <v>0</v>
      </c>
      <c r="F47" s="5">
        <v>0</v>
      </c>
      <c r="G47" s="5">
        <v>101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5" x14ac:dyDescent="0.25">
      <c r="A48" s="4" t="s">
        <v>58</v>
      </c>
      <c r="B48" s="5">
        <v>101</v>
      </c>
      <c r="C48" s="5">
        <v>101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5" x14ac:dyDescent="0.25">
      <c r="A49" s="4" t="s">
        <v>59</v>
      </c>
      <c r="B49" s="5">
        <v>101</v>
      </c>
      <c r="C49" s="5">
        <v>101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5" x14ac:dyDescent="0.25">
      <c r="A50" s="4" t="s">
        <v>60</v>
      </c>
      <c r="B50" s="5">
        <v>1443</v>
      </c>
      <c r="C50" s="5">
        <v>20</v>
      </c>
      <c r="D50" s="5">
        <v>1423</v>
      </c>
      <c r="E50" s="5">
        <v>0</v>
      </c>
      <c r="F50" s="5">
        <v>0</v>
      </c>
      <c r="G50" s="5">
        <v>1423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5" x14ac:dyDescent="0.25">
      <c r="A51" s="4" t="s">
        <v>61</v>
      </c>
      <c r="B51" s="5">
        <v>3236</v>
      </c>
      <c r="C51" s="5">
        <v>99</v>
      </c>
      <c r="D51" s="5">
        <v>86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5" x14ac:dyDescent="0.25">
      <c r="A52" s="4" t="s">
        <v>62</v>
      </c>
      <c r="B52" s="5">
        <v>985</v>
      </c>
      <c r="C52" s="5">
        <v>0</v>
      </c>
      <c r="D52" s="5">
        <v>0</v>
      </c>
      <c r="E52" s="5">
        <v>0</v>
      </c>
      <c r="F52" s="5">
        <v>0</v>
      </c>
      <c r="G52" s="5">
        <v>985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5" x14ac:dyDescent="0.25">
      <c r="A53" s="4" t="s">
        <v>63</v>
      </c>
      <c r="B53" s="5">
        <v>86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5" x14ac:dyDescent="0.25">
      <c r="A54" s="4" t="s">
        <v>64</v>
      </c>
      <c r="B54" s="5">
        <v>86</v>
      </c>
      <c r="C54" s="5">
        <v>86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5" x14ac:dyDescent="0.25">
      <c r="A55" s="4" t="s">
        <v>65</v>
      </c>
      <c r="B55" s="5">
        <v>985</v>
      </c>
      <c r="C55" s="5">
        <v>0</v>
      </c>
      <c r="D55" s="5">
        <v>0</v>
      </c>
      <c r="E55" s="5">
        <v>86</v>
      </c>
      <c r="F55" s="5">
        <v>0</v>
      </c>
      <c r="G55" s="5">
        <v>985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5" x14ac:dyDescent="0.25">
      <c r="A56" s="4" t="s">
        <v>66</v>
      </c>
      <c r="B56" s="5">
        <v>86</v>
      </c>
      <c r="C56" s="5">
        <v>86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5" x14ac:dyDescent="0.25">
      <c r="A57" s="4" t="s">
        <v>67</v>
      </c>
      <c r="B57" s="5">
        <v>899</v>
      </c>
      <c r="C57" s="5">
        <v>899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5" x14ac:dyDescent="0.25">
      <c r="A58" s="4" t="s">
        <v>68</v>
      </c>
      <c r="B58" s="5">
        <v>985</v>
      </c>
      <c r="C58" s="5">
        <v>350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5" x14ac:dyDescent="0.25">
      <c r="A59" s="4" t="s">
        <v>69</v>
      </c>
      <c r="B59" s="5">
        <v>2978</v>
      </c>
      <c r="C59" s="5">
        <v>550</v>
      </c>
      <c r="D59" s="5">
        <v>2114</v>
      </c>
      <c r="E59" s="5">
        <v>0</v>
      </c>
      <c r="F59" s="5">
        <v>1136</v>
      </c>
      <c r="G59" s="5">
        <v>5388</v>
      </c>
      <c r="H59" s="5">
        <v>0</v>
      </c>
      <c r="I59" s="5">
        <v>3937</v>
      </c>
      <c r="J59" s="5">
        <v>0</v>
      </c>
      <c r="K59" s="5">
        <v>1659</v>
      </c>
      <c r="L59" s="5">
        <v>0</v>
      </c>
    </row>
    <row r="60" spans="1:12" ht="15" x14ac:dyDescent="0.25">
      <c r="A60" s="4" t="s">
        <v>70</v>
      </c>
      <c r="B60" s="5">
        <v>616</v>
      </c>
      <c r="C60" s="5">
        <v>0</v>
      </c>
      <c r="D60" s="5">
        <v>616</v>
      </c>
      <c r="E60" s="5">
        <v>0</v>
      </c>
      <c r="F60" s="5">
        <v>0</v>
      </c>
      <c r="G60" s="5">
        <v>616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5" x14ac:dyDescent="0.25">
      <c r="A61" s="4" t="s">
        <v>71</v>
      </c>
      <c r="B61" s="5">
        <v>616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5" x14ac:dyDescent="0.25">
      <c r="A62" s="4" t="s">
        <v>72</v>
      </c>
      <c r="B62" s="5">
        <v>2118</v>
      </c>
      <c r="C62" s="5">
        <v>1121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5" x14ac:dyDescent="0.25">
      <c r="A63" s="4" t="s">
        <v>73</v>
      </c>
      <c r="B63" s="5">
        <v>3444</v>
      </c>
      <c r="C63" s="5">
        <v>0</v>
      </c>
      <c r="D63" s="5">
        <v>2733</v>
      </c>
      <c r="E63" s="5">
        <v>764</v>
      </c>
      <c r="F63" s="5">
        <v>0</v>
      </c>
      <c r="G63" s="5">
        <v>5067</v>
      </c>
      <c r="H63" s="5">
        <v>0</v>
      </c>
      <c r="I63" s="5">
        <v>0</v>
      </c>
      <c r="J63" s="5">
        <v>0</v>
      </c>
      <c r="K63" s="5">
        <v>980</v>
      </c>
      <c r="L63" s="5">
        <v>0</v>
      </c>
    </row>
    <row r="64" spans="1:12" ht="15" x14ac:dyDescent="0.25">
      <c r="A64" s="4" t="s">
        <v>74</v>
      </c>
      <c r="B64" s="5">
        <v>2409</v>
      </c>
      <c r="C64" s="5">
        <v>0</v>
      </c>
      <c r="D64" s="5">
        <v>2214</v>
      </c>
      <c r="E64" s="5">
        <v>0</v>
      </c>
      <c r="F64" s="5">
        <v>0</v>
      </c>
      <c r="G64" s="5">
        <v>3293</v>
      </c>
      <c r="H64" s="5">
        <v>0</v>
      </c>
      <c r="I64" s="5">
        <v>131</v>
      </c>
      <c r="J64" s="5">
        <v>0</v>
      </c>
      <c r="K64" s="5">
        <v>911</v>
      </c>
      <c r="L64" s="5">
        <v>0</v>
      </c>
    </row>
    <row r="65" spans="1:12" ht="15" x14ac:dyDescent="0.25">
      <c r="A65" s="4" t="s">
        <v>75</v>
      </c>
      <c r="B65" s="5">
        <v>2409</v>
      </c>
      <c r="C65" s="5">
        <v>61</v>
      </c>
      <c r="D65" s="5">
        <v>0</v>
      </c>
      <c r="E65" s="5">
        <v>0</v>
      </c>
      <c r="F65" s="5">
        <v>0</v>
      </c>
      <c r="G65" s="5">
        <v>2206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5" x14ac:dyDescent="0.25">
      <c r="A66" s="4" t="s">
        <v>76</v>
      </c>
      <c r="B66" s="5">
        <v>1123</v>
      </c>
      <c r="C66" s="5">
        <v>0</v>
      </c>
      <c r="D66" s="5">
        <v>1123</v>
      </c>
      <c r="E66" s="5">
        <v>0</v>
      </c>
      <c r="F66" s="5">
        <v>0</v>
      </c>
      <c r="G66" s="5">
        <v>1123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5" x14ac:dyDescent="0.25">
      <c r="A67" s="4" t="s">
        <v>77</v>
      </c>
      <c r="B67" s="5">
        <v>282</v>
      </c>
      <c r="C67" s="5">
        <v>0</v>
      </c>
      <c r="D67" s="5">
        <v>251</v>
      </c>
      <c r="E67" s="5">
        <v>282</v>
      </c>
      <c r="F67" s="5">
        <v>0</v>
      </c>
      <c r="G67" s="5">
        <v>549</v>
      </c>
      <c r="H67" s="5">
        <v>0</v>
      </c>
      <c r="I67" s="5">
        <v>282</v>
      </c>
      <c r="J67" s="5">
        <v>0</v>
      </c>
      <c r="K67" s="5">
        <v>267</v>
      </c>
      <c r="L67" s="5">
        <v>0</v>
      </c>
    </row>
    <row r="68" spans="1:12" ht="15" x14ac:dyDescent="0.25">
      <c r="A68" s="4" t="s">
        <v>78</v>
      </c>
      <c r="B68" s="5">
        <v>195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5" x14ac:dyDescent="0.25">
      <c r="A69" s="4" t="s">
        <v>79</v>
      </c>
      <c r="B69" s="5">
        <v>1565</v>
      </c>
      <c r="C69" s="5">
        <v>0</v>
      </c>
      <c r="D69" s="5">
        <v>1565</v>
      </c>
      <c r="E69" s="5">
        <v>2414</v>
      </c>
      <c r="F69" s="5">
        <v>3930</v>
      </c>
      <c r="G69" s="5">
        <v>16432</v>
      </c>
      <c r="H69" s="5">
        <v>0</v>
      </c>
      <c r="I69" s="5">
        <v>12095</v>
      </c>
      <c r="J69" s="5">
        <v>0</v>
      </c>
      <c r="K69" s="5">
        <v>1565</v>
      </c>
      <c r="L69" s="5">
        <v>0</v>
      </c>
    </row>
    <row r="70" spans="1:12" ht="15" x14ac:dyDescent="0.25">
      <c r="A70" s="4" t="s">
        <v>80</v>
      </c>
      <c r="B70" s="5">
        <v>1565</v>
      </c>
      <c r="C70" s="5">
        <v>0</v>
      </c>
      <c r="D70" s="5">
        <v>1565</v>
      </c>
      <c r="E70" s="5">
        <v>0</v>
      </c>
      <c r="F70" s="5">
        <v>0</v>
      </c>
      <c r="G70" s="5">
        <v>2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5" x14ac:dyDescent="0.25">
      <c r="A71" s="4" t="s">
        <v>81</v>
      </c>
      <c r="B71" s="5">
        <v>1565</v>
      </c>
      <c r="C71" s="5">
        <v>0</v>
      </c>
      <c r="D71" s="5">
        <v>1565</v>
      </c>
      <c r="E71" s="5">
        <v>0</v>
      </c>
      <c r="F71" s="5">
        <v>5361</v>
      </c>
      <c r="G71" s="5">
        <v>4694</v>
      </c>
      <c r="H71" s="5">
        <v>0</v>
      </c>
      <c r="I71" s="5">
        <v>0</v>
      </c>
      <c r="J71" s="5">
        <v>0</v>
      </c>
      <c r="K71" s="5">
        <v>1565</v>
      </c>
      <c r="L71" s="5">
        <v>0</v>
      </c>
    </row>
    <row r="72" spans="1:12" ht="15" x14ac:dyDescent="0.25">
      <c r="A72" s="4" t="s">
        <v>82</v>
      </c>
      <c r="B72" s="5">
        <v>749</v>
      </c>
      <c r="C72" s="5">
        <v>749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5" x14ac:dyDescent="0.25">
      <c r="A73" s="4" t="s">
        <v>83</v>
      </c>
      <c r="B73" s="5">
        <v>513</v>
      </c>
      <c r="C73" s="5">
        <v>0</v>
      </c>
      <c r="D73" s="5">
        <v>0</v>
      </c>
      <c r="E73" s="5">
        <v>513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5" x14ac:dyDescent="0.25">
      <c r="A74" s="4" t="s">
        <v>84</v>
      </c>
      <c r="B74" s="5">
        <v>1069</v>
      </c>
      <c r="C74" s="5">
        <v>18</v>
      </c>
      <c r="D74" s="5">
        <v>0</v>
      </c>
      <c r="E74" s="5">
        <v>513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5" x14ac:dyDescent="0.25">
      <c r="A75" s="4" t="s">
        <v>85</v>
      </c>
      <c r="B75" s="5">
        <v>1565</v>
      </c>
      <c r="C75" s="5">
        <v>0</v>
      </c>
      <c r="D75" s="5">
        <v>0</v>
      </c>
      <c r="E75" s="5">
        <v>0</v>
      </c>
      <c r="F75" s="5">
        <v>1565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5" x14ac:dyDescent="0.25">
      <c r="A76" s="4" t="s">
        <v>86</v>
      </c>
      <c r="B76" s="5">
        <v>1565</v>
      </c>
      <c r="C76" s="5">
        <v>0</v>
      </c>
      <c r="D76" s="5">
        <v>1565</v>
      </c>
      <c r="E76" s="5">
        <v>0</v>
      </c>
      <c r="F76" s="5">
        <v>1565</v>
      </c>
      <c r="G76" s="5">
        <v>1565</v>
      </c>
      <c r="H76" s="5">
        <v>0</v>
      </c>
      <c r="I76" s="5">
        <v>1565</v>
      </c>
      <c r="J76" s="5">
        <v>0</v>
      </c>
      <c r="K76" s="5">
        <v>0</v>
      </c>
      <c r="L76" s="5">
        <v>0</v>
      </c>
    </row>
    <row r="77" spans="1:12" ht="15" x14ac:dyDescent="0.25">
      <c r="A77" s="4" t="s">
        <v>87</v>
      </c>
      <c r="B77" s="5">
        <v>253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5" x14ac:dyDescent="0.25">
      <c r="A78" s="4" t="s">
        <v>88</v>
      </c>
      <c r="B78" s="5">
        <v>1072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5" x14ac:dyDescent="0.25">
      <c r="A79" s="4" t="s">
        <v>89</v>
      </c>
      <c r="B79" s="5">
        <v>1236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5" x14ac:dyDescent="0.25">
      <c r="A80" s="4" t="s">
        <v>90</v>
      </c>
      <c r="B80" s="5">
        <v>926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5" x14ac:dyDescent="0.25">
      <c r="A81" s="4" t="s">
        <v>91</v>
      </c>
      <c r="B81" s="5">
        <v>1236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5" x14ac:dyDescent="0.25">
      <c r="A82" s="4" t="s">
        <v>92</v>
      </c>
      <c r="B82" s="5">
        <v>2326</v>
      </c>
      <c r="C82" s="5">
        <v>0</v>
      </c>
      <c r="D82" s="5">
        <v>1938</v>
      </c>
      <c r="E82" s="5">
        <v>320</v>
      </c>
      <c r="F82" s="5">
        <v>3449</v>
      </c>
      <c r="G82" s="5">
        <v>10789</v>
      </c>
      <c r="H82" s="5">
        <v>0</v>
      </c>
      <c r="I82" s="5">
        <v>10461</v>
      </c>
      <c r="J82" s="5">
        <v>0</v>
      </c>
      <c r="K82" s="5">
        <v>2308</v>
      </c>
      <c r="L82" s="5">
        <v>0</v>
      </c>
    </row>
    <row r="83" spans="1:12" ht="15" x14ac:dyDescent="0.25">
      <c r="A83" s="4" t="s">
        <v>93</v>
      </c>
      <c r="B83" s="5">
        <v>664</v>
      </c>
      <c r="C83" s="5">
        <v>0</v>
      </c>
      <c r="D83" s="5">
        <v>664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5" x14ac:dyDescent="0.25">
      <c r="A84" s="4" t="s">
        <v>94</v>
      </c>
      <c r="B84" s="5">
        <v>802</v>
      </c>
      <c r="C84" s="5">
        <v>0</v>
      </c>
      <c r="D84" s="5">
        <v>802</v>
      </c>
      <c r="E84" s="5">
        <v>0</v>
      </c>
      <c r="F84" s="5">
        <v>2268</v>
      </c>
      <c r="G84" s="5">
        <v>2213</v>
      </c>
      <c r="H84" s="5">
        <v>0</v>
      </c>
      <c r="I84" s="5">
        <v>0</v>
      </c>
      <c r="J84" s="5">
        <v>0</v>
      </c>
      <c r="K84" s="5">
        <v>802</v>
      </c>
      <c r="L84" s="5">
        <v>0</v>
      </c>
    </row>
    <row r="85" spans="1:12" ht="15" x14ac:dyDescent="0.25">
      <c r="A85" s="4" t="s">
        <v>95</v>
      </c>
      <c r="B85" s="5">
        <v>802</v>
      </c>
      <c r="C85" s="5">
        <v>0</v>
      </c>
      <c r="D85" s="5">
        <v>0</v>
      </c>
      <c r="E85" s="5">
        <v>0</v>
      </c>
      <c r="F85" s="5">
        <v>802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5" x14ac:dyDescent="0.25">
      <c r="A86" s="4" t="s">
        <v>96</v>
      </c>
      <c r="B86" s="5">
        <v>2046</v>
      </c>
      <c r="C86" s="5">
        <v>0</v>
      </c>
      <c r="D86" s="5">
        <v>1757</v>
      </c>
      <c r="E86" s="5">
        <v>0</v>
      </c>
      <c r="F86" s="5">
        <v>5710</v>
      </c>
      <c r="G86" s="5">
        <v>6055</v>
      </c>
      <c r="H86" s="5">
        <v>0</v>
      </c>
      <c r="I86" s="5">
        <v>1597</v>
      </c>
      <c r="J86" s="5">
        <v>0</v>
      </c>
      <c r="K86" s="5">
        <v>1246</v>
      </c>
      <c r="L86" s="5">
        <v>0</v>
      </c>
    </row>
    <row r="87" spans="1:12" ht="15" x14ac:dyDescent="0.25">
      <c r="A87" s="4" t="s">
        <v>97</v>
      </c>
      <c r="B87" s="5">
        <v>802</v>
      </c>
      <c r="C87" s="5">
        <v>0</v>
      </c>
      <c r="D87" s="5">
        <v>802</v>
      </c>
      <c r="E87" s="5">
        <v>0</v>
      </c>
      <c r="F87" s="5">
        <v>802</v>
      </c>
      <c r="G87" s="5">
        <v>802</v>
      </c>
      <c r="H87" s="5">
        <v>0</v>
      </c>
      <c r="I87" s="5">
        <v>802</v>
      </c>
      <c r="J87" s="5">
        <v>0</v>
      </c>
      <c r="K87" s="5">
        <v>0</v>
      </c>
      <c r="L87" s="5">
        <v>0</v>
      </c>
    </row>
    <row r="88" spans="1:12" ht="15" x14ac:dyDescent="0.25">
      <c r="A88" s="4" t="s">
        <v>98</v>
      </c>
      <c r="B88" s="5">
        <v>2056</v>
      </c>
      <c r="C88" s="5">
        <v>2056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5" x14ac:dyDescent="0.25">
      <c r="A89" s="4" t="s">
        <v>99</v>
      </c>
      <c r="B89" s="5">
        <v>1766</v>
      </c>
      <c r="C89" s="5">
        <v>136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5" x14ac:dyDescent="0.25">
      <c r="A90" s="4" t="s">
        <v>100</v>
      </c>
      <c r="B90" s="5">
        <v>3441</v>
      </c>
      <c r="C90" s="5">
        <v>0</v>
      </c>
      <c r="D90" s="5">
        <v>2791</v>
      </c>
      <c r="E90" s="5">
        <v>617</v>
      </c>
      <c r="F90" s="5">
        <v>0</v>
      </c>
      <c r="G90" s="5">
        <v>11902</v>
      </c>
      <c r="H90" s="5">
        <v>0</v>
      </c>
      <c r="I90" s="5">
        <v>14731</v>
      </c>
      <c r="J90" s="5">
        <v>0</v>
      </c>
      <c r="K90" s="5">
        <v>2681</v>
      </c>
      <c r="L90" s="5">
        <v>0</v>
      </c>
    </row>
    <row r="91" spans="1:12" ht="15" x14ac:dyDescent="0.25">
      <c r="A91" s="4" t="s">
        <v>101</v>
      </c>
      <c r="B91" s="5">
        <v>2054</v>
      </c>
      <c r="C91" s="5">
        <v>2054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 ht="15" x14ac:dyDescent="0.25">
      <c r="A92" s="4" t="s">
        <v>102</v>
      </c>
      <c r="B92" s="5">
        <v>1112</v>
      </c>
      <c r="C92" s="5">
        <v>1112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</row>
    <row r="93" spans="1:12" ht="15" x14ac:dyDescent="0.25">
      <c r="A93" s="4" t="s">
        <v>103</v>
      </c>
      <c r="B93" s="5">
        <v>1644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ht="15" x14ac:dyDescent="0.25">
      <c r="A94" s="4" t="s">
        <v>104</v>
      </c>
      <c r="B94" s="5">
        <v>2670</v>
      </c>
      <c r="C94" s="5">
        <v>160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ht="15" x14ac:dyDescent="0.25">
      <c r="A95" s="4" t="s">
        <v>105</v>
      </c>
      <c r="B95" s="5">
        <v>1203</v>
      </c>
      <c r="C95" s="5">
        <v>0</v>
      </c>
      <c r="D95" s="5">
        <v>916</v>
      </c>
      <c r="E95" s="5">
        <v>0</v>
      </c>
      <c r="F95" s="5">
        <v>0</v>
      </c>
      <c r="G95" s="5">
        <v>916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 ht="15" x14ac:dyDescent="0.25">
      <c r="A96" s="4" t="s">
        <v>106</v>
      </c>
      <c r="B96" s="5">
        <v>916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</row>
    <row r="97" spans="1:26" ht="15" x14ac:dyDescent="0.25">
      <c r="A97" s="4" t="s">
        <v>107</v>
      </c>
      <c r="B97" s="5">
        <v>916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</row>
    <row r="98" spans="1:26" ht="15" x14ac:dyDescent="0.25">
      <c r="A98" s="6" t="s">
        <v>108</v>
      </c>
      <c r="B98" s="7">
        <v>97</v>
      </c>
      <c r="C98" s="8">
        <v>36</v>
      </c>
      <c r="D98" s="8">
        <v>32</v>
      </c>
      <c r="E98" s="8">
        <v>15</v>
      </c>
      <c r="F98" s="8">
        <v>17</v>
      </c>
      <c r="G98" s="8">
        <v>38</v>
      </c>
      <c r="H98" s="8">
        <v>0</v>
      </c>
      <c r="I98" s="8">
        <v>18</v>
      </c>
      <c r="J98" s="8">
        <v>0</v>
      </c>
      <c r="K98" s="8">
        <v>18</v>
      </c>
      <c r="L98" s="8">
        <v>0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9"/>
  <sheetViews>
    <sheetView workbookViewId="0"/>
  </sheetViews>
  <sheetFormatPr baseColWidth="10" defaultColWidth="14.42578125" defaultRowHeight="15.75" customHeight="1" x14ac:dyDescent="0.2"/>
  <cols>
    <col min="1" max="1" width="63.42578125" customWidth="1"/>
    <col min="2" max="2" width="15.28515625" customWidth="1"/>
    <col min="5" max="5" width="19.28515625" customWidth="1"/>
    <col min="6" max="6" width="16.85546875" customWidth="1"/>
    <col min="7" max="8" width="17.28515625" customWidth="1"/>
    <col min="9" max="9" width="21.140625" customWidth="1"/>
    <col min="10" max="10" width="21.7109375" customWidth="1"/>
    <col min="13" max="13" width="15.710937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10" t="s">
        <v>109</v>
      </c>
      <c r="E1" s="11" t="s">
        <v>110</v>
      </c>
      <c r="F1" s="11" t="s">
        <v>111</v>
      </c>
      <c r="G1" s="11" t="s">
        <v>112</v>
      </c>
      <c r="H1" s="10" t="s">
        <v>113</v>
      </c>
      <c r="I1" s="11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4" ht="15.75" customHeight="1" x14ac:dyDescent="0.25">
      <c r="A2" s="12" t="s">
        <v>20</v>
      </c>
      <c r="B2" s="13">
        <v>384</v>
      </c>
      <c r="C2" s="13">
        <v>384</v>
      </c>
      <c r="D2" s="14">
        <f t="shared" ref="D2:D37" si="0">(C2/B2)</f>
        <v>1</v>
      </c>
      <c r="E2" s="5">
        <v>2616</v>
      </c>
      <c r="F2" s="5">
        <v>2616</v>
      </c>
      <c r="G2" s="5">
        <v>2999</v>
      </c>
      <c r="H2" s="5">
        <v>2999</v>
      </c>
      <c r="I2" s="15">
        <v>42895</v>
      </c>
      <c r="J2" s="15">
        <v>43289</v>
      </c>
      <c r="K2" s="16">
        <f t="shared" ref="K2:K37" si="1">DATEDIF(I2,J2,"d")</f>
        <v>394</v>
      </c>
      <c r="L2" s="16">
        <f t="shared" ref="L2:L37" si="2">DATEDIF(I2,J2,"M")</f>
        <v>12</v>
      </c>
      <c r="M2" s="16">
        <f t="shared" ref="M2:M37" si="3">DATEDIF(I2,J2,"Y")</f>
        <v>1</v>
      </c>
    </row>
    <row r="3" spans="1:14" ht="15.75" customHeight="1" x14ac:dyDescent="0.25">
      <c r="A3" s="12" t="s">
        <v>21</v>
      </c>
      <c r="B3" s="13">
        <v>511</v>
      </c>
      <c r="C3" s="13">
        <v>82</v>
      </c>
      <c r="D3" s="14">
        <f t="shared" si="0"/>
        <v>0.16046966731898238</v>
      </c>
      <c r="E3" s="5">
        <v>160</v>
      </c>
      <c r="F3" s="5">
        <v>160</v>
      </c>
      <c r="G3" s="5">
        <v>241</v>
      </c>
      <c r="H3" s="5">
        <v>670</v>
      </c>
      <c r="I3" s="17">
        <v>42308</v>
      </c>
      <c r="J3" s="15">
        <v>42310</v>
      </c>
      <c r="K3" s="16">
        <f t="shared" si="1"/>
        <v>2</v>
      </c>
      <c r="L3" s="16">
        <f t="shared" si="2"/>
        <v>0</v>
      </c>
      <c r="M3" s="16">
        <f t="shared" si="3"/>
        <v>0</v>
      </c>
    </row>
    <row r="4" spans="1:14" ht="15.75" customHeight="1" x14ac:dyDescent="0.25">
      <c r="A4" s="12" t="s">
        <v>24</v>
      </c>
      <c r="B4" s="13">
        <v>3141</v>
      </c>
      <c r="C4" s="13">
        <v>22</v>
      </c>
      <c r="D4" s="14">
        <f t="shared" si="0"/>
        <v>7.0041388092964025E-3</v>
      </c>
      <c r="E4" s="5">
        <v>304</v>
      </c>
      <c r="F4" s="5">
        <v>304</v>
      </c>
      <c r="G4" s="5">
        <v>325</v>
      </c>
      <c r="H4" s="5">
        <v>3444</v>
      </c>
      <c r="I4" s="15">
        <v>42313</v>
      </c>
      <c r="J4" s="15">
        <v>42314</v>
      </c>
      <c r="K4" s="16">
        <f t="shared" si="1"/>
        <v>1</v>
      </c>
      <c r="L4" s="16">
        <f t="shared" si="2"/>
        <v>0</v>
      </c>
      <c r="M4" s="16">
        <f t="shared" si="3"/>
        <v>0</v>
      </c>
    </row>
    <row r="5" spans="1:14" ht="15.75" customHeight="1" x14ac:dyDescent="0.25">
      <c r="A5" s="4" t="s">
        <v>32</v>
      </c>
      <c r="B5" s="5">
        <v>1915</v>
      </c>
      <c r="C5" s="5">
        <v>1787</v>
      </c>
      <c r="D5" s="14">
        <f t="shared" si="0"/>
        <v>0.93315926892950396</v>
      </c>
      <c r="E5" s="5">
        <v>1530</v>
      </c>
      <c r="F5" s="5">
        <v>1631</v>
      </c>
      <c r="G5" s="5">
        <v>3444</v>
      </c>
      <c r="H5" s="5">
        <v>3444</v>
      </c>
      <c r="I5" s="15">
        <v>42413</v>
      </c>
      <c r="J5" s="18">
        <v>44481</v>
      </c>
      <c r="K5" s="16">
        <f t="shared" si="1"/>
        <v>2068</v>
      </c>
      <c r="L5" s="16">
        <f t="shared" si="2"/>
        <v>67</v>
      </c>
      <c r="M5" s="16">
        <f t="shared" si="3"/>
        <v>5</v>
      </c>
    </row>
    <row r="6" spans="1:14" ht="15.75" customHeight="1" x14ac:dyDescent="0.25">
      <c r="A6" s="4" t="s">
        <v>33</v>
      </c>
      <c r="B6" s="5">
        <v>3203</v>
      </c>
      <c r="C6" s="5">
        <v>1073</v>
      </c>
      <c r="D6" s="14">
        <f t="shared" si="0"/>
        <v>0.33499843896347176</v>
      </c>
      <c r="E6" s="5">
        <v>2130</v>
      </c>
      <c r="F6" s="5">
        <v>2130</v>
      </c>
      <c r="G6" s="5">
        <v>3444</v>
      </c>
      <c r="H6" s="5">
        <v>3444</v>
      </c>
      <c r="I6" s="15">
        <v>42559</v>
      </c>
      <c r="J6" s="18">
        <v>44481</v>
      </c>
      <c r="K6" s="16">
        <f t="shared" si="1"/>
        <v>1922</v>
      </c>
      <c r="L6" s="16">
        <f t="shared" si="2"/>
        <v>63</v>
      </c>
      <c r="M6" s="16">
        <f t="shared" si="3"/>
        <v>5</v>
      </c>
      <c r="N6" s="18"/>
    </row>
    <row r="7" spans="1:14" ht="15.75" customHeight="1" x14ac:dyDescent="0.25">
      <c r="A7" s="12" t="s">
        <v>35</v>
      </c>
      <c r="B7" s="5">
        <v>99</v>
      </c>
      <c r="C7" s="5">
        <v>98</v>
      </c>
      <c r="D7" s="14">
        <f t="shared" si="0"/>
        <v>0.98989898989898994</v>
      </c>
      <c r="E7" s="5">
        <v>1</v>
      </c>
      <c r="F7" s="5">
        <v>2</v>
      </c>
      <c r="G7" s="5">
        <v>99</v>
      </c>
      <c r="H7" s="5">
        <v>99</v>
      </c>
      <c r="I7" s="17">
        <v>42301</v>
      </c>
      <c r="J7" s="17">
        <v>42306</v>
      </c>
      <c r="K7" s="16">
        <f t="shared" si="1"/>
        <v>5</v>
      </c>
      <c r="L7" s="16">
        <f t="shared" si="2"/>
        <v>0</v>
      </c>
      <c r="M7" s="16">
        <f t="shared" si="3"/>
        <v>0</v>
      </c>
    </row>
    <row r="8" spans="1:14" ht="15.75" customHeight="1" x14ac:dyDescent="0.25">
      <c r="A8" s="4" t="s">
        <v>37</v>
      </c>
      <c r="B8" s="5">
        <v>2115</v>
      </c>
      <c r="C8" s="5">
        <v>2115</v>
      </c>
      <c r="D8" s="14">
        <f t="shared" si="0"/>
        <v>1</v>
      </c>
      <c r="E8" s="5">
        <v>1330</v>
      </c>
      <c r="F8" s="5">
        <v>1330</v>
      </c>
      <c r="G8" s="5">
        <v>3444</v>
      </c>
      <c r="H8" s="5">
        <v>3444</v>
      </c>
      <c r="I8" s="15">
        <v>42551</v>
      </c>
      <c r="J8" s="18">
        <v>44481</v>
      </c>
      <c r="K8" s="16">
        <f t="shared" si="1"/>
        <v>1930</v>
      </c>
      <c r="L8" s="16">
        <f t="shared" si="2"/>
        <v>63</v>
      </c>
      <c r="M8" s="16">
        <f t="shared" si="3"/>
        <v>5</v>
      </c>
    </row>
    <row r="9" spans="1:14" ht="15.75" customHeight="1" x14ac:dyDescent="0.25">
      <c r="A9" s="4" t="s">
        <v>38</v>
      </c>
      <c r="B9" s="5">
        <v>1814</v>
      </c>
      <c r="C9" s="5">
        <v>1814</v>
      </c>
      <c r="D9" s="14">
        <f t="shared" si="0"/>
        <v>1</v>
      </c>
      <c r="E9" s="5">
        <v>1631</v>
      </c>
      <c r="F9" s="5">
        <v>1631</v>
      </c>
      <c r="G9" s="5">
        <v>3444</v>
      </c>
      <c r="H9" s="5">
        <v>3444</v>
      </c>
      <c r="I9" s="15">
        <v>42413</v>
      </c>
      <c r="J9" s="18">
        <v>44481</v>
      </c>
      <c r="K9" s="16">
        <f t="shared" si="1"/>
        <v>2068</v>
      </c>
      <c r="L9" s="16">
        <f t="shared" si="2"/>
        <v>67</v>
      </c>
      <c r="M9" s="16">
        <f t="shared" si="3"/>
        <v>5</v>
      </c>
    </row>
    <row r="10" spans="1:14" ht="15.75" customHeight="1" x14ac:dyDescent="0.25">
      <c r="A10" s="4" t="s">
        <v>39</v>
      </c>
      <c r="B10" s="5">
        <v>2478</v>
      </c>
      <c r="C10" s="5">
        <v>2478</v>
      </c>
      <c r="D10" s="14">
        <f t="shared" si="0"/>
        <v>1</v>
      </c>
      <c r="E10" s="5">
        <v>969</v>
      </c>
      <c r="F10" s="5">
        <v>969</v>
      </c>
      <c r="G10" s="5">
        <v>3444</v>
      </c>
      <c r="H10" s="5">
        <v>3444</v>
      </c>
      <c r="I10" s="15">
        <v>42374</v>
      </c>
      <c r="J10" s="18">
        <v>44481</v>
      </c>
      <c r="K10" s="16">
        <f t="shared" si="1"/>
        <v>2107</v>
      </c>
      <c r="L10" s="16">
        <f t="shared" si="2"/>
        <v>69</v>
      </c>
      <c r="M10" s="16">
        <f t="shared" si="3"/>
        <v>5</v>
      </c>
    </row>
    <row r="11" spans="1:14" ht="15.75" customHeight="1" x14ac:dyDescent="0.25">
      <c r="A11" s="12" t="s">
        <v>40</v>
      </c>
      <c r="B11" s="13">
        <v>398</v>
      </c>
      <c r="C11" s="5">
        <v>398</v>
      </c>
      <c r="D11" s="14">
        <f t="shared" si="0"/>
        <v>1</v>
      </c>
      <c r="E11" s="5">
        <v>413</v>
      </c>
      <c r="F11" s="5">
        <v>413</v>
      </c>
      <c r="G11" s="5">
        <v>810</v>
      </c>
      <c r="H11" s="5">
        <v>810</v>
      </c>
      <c r="I11" s="15">
        <v>42317</v>
      </c>
      <c r="J11" s="15">
        <v>42347</v>
      </c>
      <c r="K11" s="16">
        <f t="shared" si="1"/>
        <v>30</v>
      </c>
      <c r="L11" s="16">
        <f t="shared" si="2"/>
        <v>1</v>
      </c>
      <c r="M11" s="16">
        <f t="shared" si="3"/>
        <v>0</v>
      </c>
    </row>
    <row r="12" spans="1:14" ht="15.75" customHeight="1" x14ac:dyDescent="0.25">
      <c r="A12" s="4" t="s">
        <v>43</v>
      </c>
      <c r="B12" s="5">
        <v>2011</v>
      </c>
      <c r="C12" s="5">
        <v>2011</v>
      </c>
      <c r="D12" s="14">
        <f t="shared" si="0"/>
        <v>1</v>
      </c>
      <c r="E12" s="5">
        <v>1434</v>
      </c>
      <c r="F12" s="5">
        <v>1434</v>
      </c>
      <c r="G12" s="5">
        <v>3444</v>
      </c>
      <c r="H12" s="5">
        <v>3444</v>
      </c>
      <c r="I12" s="15">
        <v>42403</v>
      </c>
      <c r="J12" s="18">
        <v>44481</v>
      </c>
      <c r="K12" s="16">
        <f t="shared" si="1"/>
        <v>2078</v>
      </c>
      <c r="L12" s="16">
        <f t="shared" si="2"/>
        <v>68</v>
      </c>
      <c r="M12" s="16">
        <f t="shared" si="3"/>
        <v>5</v>
      </c>
    </row>
    <row r="13" spans="1:14" ht="15.75" customHeight="1" x14ac:dyDescent="0.25">
      <c r="A13" s="4" t="s">
        <v>44</v>
      </c>
      <c r="B13" s="5">
        <v>2152</v>
      </c>
      <c r="C13" s="5">
        <v>1585</v>
      </c>
      <c r="D13" s="14">
        <f t="shared" si="0"/>
        <v>0.73652416356877326</v>
      </c>
      <c r="E13" s="5">
        <v>1390</v>
      </c>
      <c r="F13" s="5">
        <v>1390</v>
      </c>
      <c r="G13" s="5">
        <v>3444</v>
      </c>
      <c r="H13" s="5">
        <v>3444</v>
      </c>
      <c r="I13" s="15">
        <v>42401</v>
      </c>
      <c r="J13" s="18">
        <v>44481</v>
      </c>
      <c r="K13" s="16">
        <f t="shared" si="1"/>
        <v>2080</v>
      </c>
      <c r="L13" s="16">
        <f t="shared" si="2"/>
        <v>68</v>
      </c>
      <c r="M13" s="16">
        <f t="shared" si="3"/>
        <v>5</v>
      </c>
    </row>
    <row r="14" spans="1:14" ht="15.75" customHeight="1" x14ac:dyDescent="0.25">
      <c r="A14" s="4" t="s">
        <v>45</v>
      </c>
      <c r="B14" s="5">
        <v>1908</v>
      </c>
      <c r="C14" s="5">
        <v>1787</v>
      </c>
      <c r="D14" s="14">
        <f t="shared" si="0"/>
        <v>0.93658280922431869</v>
      </c>
      <c r="E14" s="5">
        <v>1663</v>
      </c>
      <c r="F14" s="5">
        <v>1663</v>
      </c>
      <c r="G14" s="5">
        <v>3444</v>
      </c>
      <c r="H14" s="5">
        <v>3444</v>
      </c>
      <c r="I14" s="15">
        <v>42414</v>
      </c>
      <c r="J14" s="18">
        <v>44481</v>
      </c>
      <c r="K14" s="16">
        <f t="shared" si="1"/>
        <v>2067</v>
      </c>
      <c r="L14" s="16">
        <f t="shared" si="2"/>
        <v>67</v>
      </c>
      <c r="M14" s="16">
        <f t="shared" si="3"/>
        <v>5</v>
      </c>
    </row>
    <row r="15" spans="1:14" ht="15.75" customHeight="1" x14ac:dyDescent="0.25">
      <c r="A15" s="4" t="s">
        <v>48</v>
      </c>
      <c r="B15" s="5">
        <v>3147</v>
      </c>
      <c r="C15" s="5">
        <v>3125</v>
      </c>
      <c r="D15" s="14">
        <f t="shared" si="0"/>
        <v>0.99300921512551632</v>
      </c>
      <c r="E15" s="5">
        <v>298</v>
      </c>
      <c r="F15" s="5">
        <v>298</v>
      </c>
      <c r="G15" s="5">
        <v>3444</v>
      </c>
      <c r="H15" s="5">
        <v>3444</v>
      </c>
      <c r="I15" s="15">
        <v>42312</v>
      </c>
      <c r="J15" s="18">
        <v>44481</v>
      </c>
      <c r="K15" s="16">
        <f t="shared" si="1"/>
        <v>2169</v>
      </c>
      <c r="L15" s="16">
        <f t="shared" si="2"/>
        <v>71</v>
      </c>
      <c r="M15" s="16">
        <f t="shared" si="3"/>
        <v>5</v>
      </c>
    </row>
    <row r="16" spans="1:14" ht="15.75" customHeight="1" x14ac:dyDescent="0.25">
      <c r="A16" s="12" t="s">
        <v>49</v>
      </c>
      <c r="B16" s="13">
        <v>559</v>
      </c>
      <c r="C16" s="5">
        <v>559</v>
      </c>
      <c r="D16" s="14">
        <f t="shared" si="0"/>
        <v>1</v>
      </c>
      <c r="E16" s="5">
        <v>2886</v>
      </c>
      <c r="F16" s="5">
        <v>2886</v>
      </c>
      <c r="G16" s="5">
        <v>3444</v>
      </c>
      <c r="H16" s="5">
        <v>3444</v>
      </c>
      <c r="I16" s="15">
        <v>43105</v>
      </c>
      <c r="J16" s="17">
        <v>44481</v>
      </c>
      <c r="K16" s="16">
        <f t="shared" si="1"/>
        <v>1376</v>
      </c>
      <c r="L16" s="16">
        <f t="shared" si="2"/>
        <v>45</v>
      </c>
      <c r="M16" s="16">
        <f t="shared" si="3"/>
        <v>3</v>
      </c>
    </row>
    <row r="17" spans="1:13" ht="15.75" customHeight="1" x14ac:dyDescent="0.25">
      <c r="A17" s="4" t="s">
        <v>51</v>
      </c>
      <c r="B17" s="5">
        <v>2520</v>
      </c>
      <c r="C17" s="5">
        <v>2520</v>
      </c>
      <c r="D17" s="14">
        <f t="shared" si="0"/>
        <v>1</v>
      </c>
      <c r="E17" s="5">
        <v>925</v>
      </c>
      <c r="F17" s="5">
        <v>925</v>
      </c>
      <c r="G17" s="5">
        <v>3444</v>
      </c>
      <c r="H17" s="5">
        <v>3444</v>
      </c>
      <c r="I17" s="17">
        <v>42368</v>
      </c>
      <c r="J17" s="18">
        <v>44481</v>
      </c>
      <c r="K17" s="16">
        <f t="shared" si="1"/>
        <v>2113</v>
      </c>
      <c r="L17" s="16">
        <f t="shared" si="2"/>
        <v>69</v>
      </c>
      <c r="M17" s="16">
        <f t="shared" si="3"/>
        <v>5</v>
      </c>
    </row>
    <row r="18" spans="1:13" ht="15.75" customHeight="1" x14ac:dyDescent="0.25">
      <c r="A18" s="12" t="s">
        <v>52</v>
      </c>
      <c r="B18" s="13">
        <v>91</v>
      </c>
      <c r="C18" s="13">
        <v>91</v>
      </c>
      <c r="D18" s="14">
        <f t="shared" si="0"/>
        <v>1</v>
      </c>
      <c r="E18" s="5">
        <v>909</v>
      </c>
      <c r="F18" s="5">
        <v>909</v>
      </c>
      <c r="G18" s="5">
        <v>999</v>
      </c>
      <c r="H18" s="5">
        <v>999</v>
      </c>
      <c r="I18" s="17">
        <v>42365</v>
      </c>
      <c r="J18" s="15">
        <v>42376</v>
      </c>
      <c r="K18" s="16">
        <f t="shared" si="1"/>
        <v>11</v>
      </c>
      <c r="L18" s="16">
        <f t="shared" si="2"/>
        <v>0</v>
      </c>
      <c r="M18" s="16">
        <f t="shared" si="3"/>
        <v>0</v>
      </c>
    </row>
    <row r="19" spans="1:13" ht="15.75" customHeight="1" x14ac:dyDescent="0.25">
      <c r="A19" s="12" t="s">
        <v>54</v>
      </c>
      <c r="B19" s="13">
        <v>1489</v>
      </c>
      <c r="C19" s="13">
        <v>2</v>
      </c>
      <c r="D19" s="14">
        <f t="shared" si="0"/>
        <v>1.3431833445265279E-3</v>
      </c>
      <c r="E19" s="5">
        <v>1956</v>
      </c>
      <c r="F19" s="5">
        <v>1956</v>
      </c>
      <c r="G19" s="5">
        <v>1957</v>
      </c>
      <c r="H19" s="5">
        <v>3444</v>
      </c>
      <c r="I19" s="15">
        <v>42458</v>
      </c>
      <c r="J19" s="15">
        <v>42458</v>
      </c>
      <c r="K19" s="16">
        <f t="shared" si="1"/>
        <v>0</v>
      </c>
      <c r="L19" s="16">
        <f t="shared" si="2"/>
        <v>0</v>
      </c>
      <c r="M19" s="16">
        <f t="shared" si="3"/>
        <v>0</v>
      </c>
    </row>
    <row r="20" spans="1:13" ht="15.75" customHeight="1" x14ac:dyDescent="0.25">
      <c r="A20" s="12" t="s">
        <v>58</v>
      </c>
      <c r="B20" s="13">
        <v>101</v>
      </c>
      <c r="C20" s="13">
        <v>101</v>
      </c>
      <c r="D20" s="14">
        <f t="shared" si="0"/>
        <v>1</v>
      </c>
      <c r="E20" s="5">
        <v>999</v>
      </c>
      <c r="F20" s="5">
        <v>999</v>
      </c>
      <c r="G20" s="5">
        <v>1099</v>
      </c>
      <c r="H20" s="5">
        <v>1099</v>
      </c>
      <c r="I20" s="15">
        <v>42376</v>
      </c>
      <c r="J20" s="15">
        <v>42385</v>
      </c>
      <c r="K20" s="16">
        <f t="shared" si="1"/>
        <v>9</v>
      </c>
      <c r="L20" s="16">
        <f t="shared" si="2"/>
        <v>0</v>
      </c>
      <c r="M20" s="16">
        <f t="shared" si="3"/>
        <v>0</v>
      </c>
    </row>
    <row r="21" spans="1:13" ht="15.75" customHeight="1" x14ac:dyDescent="0.25">
      <c r="A21" s="12" t="s">
        <v>59</v>
      </c>
      <c r="B21" s="13">
        <v>101</v>
      </c>
      <c r="C21" s="13">
        <v>101</v>
      </c>
      <c r="D21" s="14">
        <f t="shared" si="0"/>
        <v>1</v>
      </c>
      <c r="E21" s="5">
        <v>999</v>
      </c>
      <c r="F21" s="5">
        <v>999</v>
      </c>
      <c r="G21" s="5">
        <v>1099</v>
      </c>
      <c r="H21" s="5">
        <v>1099</v>
      </c>
      <c r="I21" s="15">
        <v>42376</v>
      </c>
      <c r="J21" s="15">
        <v>42385</v>
      </c>
      <c r="K21" s="16">
        <f t="shared" si="1"/>
        <v>9</v>
      </c>
      <c r="L21" s="16">
        <f t="shared" si="2"/>
        <v>0</v>
      </c>
      <c r="M21" s="16">
        <f t="shared" si="3"/>
        <v>0</v>
      </c>
    </row>
    <row r="22" spans="1:13" ht="15.75" customHeight="1" x14ac:dyDescent="0.25">
      <c r="A22" s="12" t="s">
        <v>60</v>
      </c>
      <c r="B22" s="13">
        <v>1443</v>
      </c>
      <c r="C22" s="13">
        <v>20</v>
      </c>
      <c r="D22" s="14">
        <f t="shared" si="0"/>
        <v>1.386001386001386E-2</v>
      </c>
      <c r="E22" s="5">
        <v>967</v>
      </c>
      <c r="F22" s="5">
        <v>967</v>
      </c>
      <c r="G22" s="5">
        <v>986</v>
      </c>
      <c r="H22" s="5">
        <v>2410</v>
      </c>
      <c r="I22" s="15">
        <v>42374</v>
      </c>
      <c r="J22" s="15">
        <v>42376</v>
      </c>
      <c r="K22" s="16">
        <f t="shared" si="1"/>
        <v>2</v>
      </c>
      <c r="L22" s="16">
        <f t="shared" si="2"/>
        <v>0</v>
      </c>
      <c r="M22" s="16">
        <f t="shared" si="3"/>
        <v>0</v>
      </c>
    </row>
    <row r="23" spans="1:13" ht="15" x14ac:dyDescent="0.25">
      <c r="A23" s="12" t="s">
        <v>61</v>
      </c>
      <c r="B23" s="13">
        <v>3236</v>
      </c>
      <c r="C23" s="13">
        <v>99</v>
      </c>
      <c r="D23" s="14">
        <f t="shared" si="0"/>
        <v>3.0593325092707045E-2</v>
      </c>
      <c r="E23" s="5">
        <v>101</v>
      </c>
      <c r="F23" s="5">
        <v>1194</v>
      </c>
      <c r="G23" s="5">
        <v>1292</v>
      </c>
      <c r="H23" s="5">
        <v>3444</v>
      </c>
      <c r="I23" s="15">
        <v>42391</v>
      </c>
      <c r="J23" s="15">
        <v>42396</v>
      </c>
      <c r="K23" s="16">
        <f t="shared" si="1"/>
        <v>5</v>
      </c>
      <c r="L23" s="16">
        <f t="shared" si="2"/>
        <v>0</v>
      </c>
      <c r="M23" s="16">
        <f t="shared" si="3"/>
        <v>0</v>
      </c>
    </row>
    <row r="24" spans="1:13" ht="15" x14ac:dyDescent="0.25">
      <c r="A24" s="12" t="s">
        <v>64</v>
      </c>
      <c r="B24" s="13">
        <v>86</v>
      </c>
      <c r="C24" s="13">
        <v>86</v>
      </c>
      <c r="D24" s="14">
        <f t="shared" si="0"/>
        <v>1</v>
      </c>
      <c r="E24" s="5">
        <v>1014</v>
      </c>
      <c r="F24" s="5">
        <v>1014</v>
      </c>
      <c r="G24" s="5">
        <v>1099</v>
      </c>
      <c r="H24" s="5">
        <v>1099</v>
      </c>
      <c r="I24" s="15">
        <v>42377</v>
      </c>
      <c r="J24" s="15">
        <v>42385</v>
      </c>
      <c r="K24" s="16">
        <f t="shared" si="1"/>
        <v>8</v>
      </c>
      <c r="L24" s="16">
        <f t="shared" si="2"/>
        <v>0</v>
      </c>
      <c r="M24" s="16">
        <f t="shared" si="3"/>
        <v>0</v>
      </c>
    </row>
    <row r="25" spans="1:13" ht="15" x14ac:dyDescent="0.25">
      <c r="A25" s="12" t="s">
        <v>66</v>
      </c>
      <c r="B25" s="13">
        <v>86</v>
      </c>
      <c r="C25" s="13">
        <v>86</v>
      </c>
      <c r="D25" s="14">
        <f t="shared" si="0"/>
        <v>1</v>
      </c>
      <c r="E25" s="5">
        <v>1014</v>
      </c>
      <c r="F25" s="5">
        <v>1014</v>
      </c>
      <c r="G25" s="5">
        <v>1099</v>
      </c>
      <c r="H25" s="5">
        <v>1099</v>
      </c>
      <c r="I25" s="15">
        <v>42377</v>
      </c>
      <c r="J25" s="15">
        <v>42385</v>
      </c>
      <c r="K25" s="16">
        <f t="shared" si="1"/>
        <v>8</v>
      </c>
      <c r="L25" s="16">
        <f t="shared" si="2"/>
        <v>0</v>
      </c>
      <c r="M25" s="16">
        <f t="shared" si="3"/>
        <v>0</v>
      </c>
    </row>
    <row r="26" spans="1:13" ht="15" x14ac:dyDescent="0.25">
      <c r="A26" s="12" t="s">
        <v>67</v>
      </c>
      <c r="B26" s="13">
        <v>899</v>
      </c>
      <c r="C26" s="13">
        <v>899</v>
      </c>
      <c r="D26" s="14">
        <f t="shared" si="0"/>
        <v>1</v>
      </c>
      <c r="E26" s="5">
        <v>101</v>
      </c>
      <c r="F26" s="5">
        <v>101</v>
      </c>
      <c r="G26" s="5">
        <v>999</v>
      </c>
      <c r="H26" s="5">
        <v>999</v>
      </c>
      <c r="I26" s="17">
        <v>42306</v>
      </c>
      <c r="J26" s="15">
        <v>42376</v>
      </c>
      <c r="K26" s="16">
        <f t="shared" si="1"/>
        <v>70</v>
      </c>
      <c r="L26" s="16">
        <f t="shared" si="2"/>
        <v>2</v>
      </c>
      <c r="M26" s="16">
        <f t="shared" si="3"/>
        <v>0</v>
      </c>
    </row>
    <row r="27" spans="1:13" ht="15" x14ac:dyDescent="0.25">
      <c r="A27" s="12" t="s">
        <v>68</v>
      </c>
      <c r="B27" s="13">
        <v>985</v>
      </c>
      <c r="C27" s="13">
        <v>350</v>
      </c>
      <c r="D27" s="14">
        <f t="shared" si="0"/>
        <v>0.35532994923857869</v>
      </c>
      <c r="E27" s="5">
        <v>101</v>
      </c>
      <c r="F27" s="5">
        <v>630</v>
      </c>
      <c r="G27" s="5">
        <v>999</v>
      </c>
      <c r="H27" s="5">
        <v>1099</v>
      </c>
      <c r="I27" s="17">
        <v>42329</v>
      </c>
      <c r="J27" s="15">
        <v>42376</v>
      </c>
      <c r="K27" s="16">
        <f t="shared" si="1"/>
        <v>47</v>
      </c>
      <c r="L27" s="16">
        <f t="shared" si="2"/>
        <v>1</v>
      </c>
      <c r="M27" s="16">
        <f t="shared" si="3"/>
        <v>0</v>
      </c>
    </row>
    <row r="28" spans="1:13" ht="15" x14ac:dyDescent="0.25">
      <c r="A28" s="12" t="s">
        <v>69</v>
      </c>
      <c r="B28" s="13">
        <v>2978</v>
      </c>
      <c r="C28" s="13">
        <v>550</v>
      </c>
      <c r="D28" s="14">
        <f t="shared" si="0"/>
        <v>0.18468770987239758</v>
      </c>
      <c r="E28" s="5">
        <v>22</v>
      </c>
      <c r="F28" s="5">
        <v>22</v>
      </c>
      <c r="G28" s="5">
        <v>538</v>
      </c>
      <c r="H28" s="5">
        <v>2999</v>
      </c>
      <c r="I28" s="17">
        <v>42302</v>
      </c>
      <c r="J28" s="15">
        <v>42317</v>
      </c>
      <c r="K28" s="16">
        <f t="shared" si="1"/>
        <v>15</v>
      </c>
      <c r="L28" s="16">
        <f t="shared" si="2"/>
        <v>0</v>
      </c>
      <c r="M28" s="16">
        <f t="shared" si="3"/>
        <v>0</v>
      </c>
    </row>
    <row r="29" spans="1:13" ht="15" x14ac:dyDescent="0.25">
      <c r="A29" s="4" t="s">
        <v>72</v>
      </c>
      <c r="B29" s="5">
        <v>2118</v>
      </c>
      <c r="C29" s="5">
        <v>1121</v>
      </c>
      <c r="D29" s="14">
        <f t="shared" si="0"/>
        <v>0.52927289896128427</v>
      </c>
      <c r="E29" s="5">
        <v>2322</v>
      </c>
      <c r="F29" s="5">
        <v>2322</v>
      </c>
      <c r="G29" s="5">
        <v>3444</v>
      </c>
      <c r="H29" s="5">
        <v>3444</v>
      </c>
      <c r="I29" s="17">
        <v>42730</v>
      </c>
      <c r="J29" s="18">
        <v>44481</v>
      </c>
      <c r="K29" s="16">
        <f t="shared" si="1"/>
        <v>1751</v>
      </c>
      <c r="L29" s="16">
        <f t="shared" si="2"/>
        <v>57</v>
      </c>
      <c r="M29" s="16">
        <f t="shared" si="3"/>
        <v>4</v>
      </c>
    </row>
    <row r="30" spans="1:13" ht="15" x14ac:dyDescent="0.25">
      <c r="A30" s="12" t="s">
        <v>75</v>
      </c>
      <c r="B30" s="13">
        <v>2409</v>
      </c>
      <c r="C30" s="13">
        <v>61</v>
      </c>
      <c r="D30" s="14">
        <f t="shared" si="0"/>
        <v>2.5321710253217101E-2</v>
      </c>
      <c r="E30" s="5">
        <v>1</v>
      </c>
      <c r="F30" s="5">
        <v>101</v>
      </c>
      <c r="G30" s="5">
        <v>161</v>
      </c>
      <c r="H30" s="5">
        <v>2410</v>
      </c>
      <c r="I30" s="17">
        <v>42306</v>
      </c>
      <c r="J30" s="17">
        <v>42308</v>
      </c>
      <c r="K30" s="16">
        <f t="shared" si="1"/>
        <v>2</v>
      </c>
      <c r="L30" s="16">
        <f t="shared" si="2"/>
        <v>0</v>
      </c>
      <c r="M30" s="16">
        <f t="shared" si="3"/>
        <v>0</v>
      </c>
    </row>
    <row r="31" spans="1:13" ht="15" x14ac:dyDescent="0.25">
      <c r="A31" s="12" t="s">
        <v>82</v>
      </c>
      <c r="B31" s="13">
        <v>749</v>
      </c>
      <c r="C31" s="13">
        <v>749</v>
      </c>
      <c r="D31" s="14">
        <f t="shared" si="0"/>
        <v>1</v>
      </c>
      <c r="E31" s="5">
        <v>2696</v>
      </c>
      <c r="F31" s="5">
        <v>2696</v>
      </c>
      <c r="G31" s="5">
        <v>3444</v>
      </c>
      <c r="H31" s="5">
        <v>3444</v>
      </c>
      <c r="I31" s="15">
        <v>42948</v>
      </c>
      <c r="J31" s="17">
        <v>44481</v>
      </c>
      <c r="K31" s="16">
        <f t="shared" si="1"/>
        <v>1533</v>
      </c>
      <c r="L31" s="16">
        <f t="shared" si="2"/>
        <v>50</v>
      </c>
      <c r="M31" s="16">
        <f t="shared" si="3"/>
        <v>4</v>
      </c>
    </row>
    <row r="32" spans="1:13" ht="15" x14ac:dyDescent="0.25">
      <c r="A32" s="12" t="s">
        <v>84</v>
      </c>
      <c r="B32" s="13">
        <v>1069</v>
      </c>
      <c r="C32" s="13">
        <v>18</v>
      </c>
      <c r="D32" s="14">
        <f t="shared" si="0"/>
        <v>1.6838166510757719E-2</v>
      </c>
      <c r="E32" s="5">
        <v>2376</v>
      </c>
      <c r="F32" s="5">
        <v>2376</v>
      </c>
      <c r="G32" s="5">
        <v>2393</v>
      </c>
      <c r="H32" s="5">
        <v>3444</v>
      </c>
      <c r="I32" s="17">
        <v>42685</v>
      </c>
      <c r="J32" s="17">
        <v>42726</v>
      </c>
      <c r="K32" s="16">
        <f t="shared" si="1"/>
        <v>41</v>
      </c>
      <c r="L32" s="16">
        <f t="shared" si="2"/>
        <v>1</v>
      </c>
      <c r="M32" s="16">
        <f t="shared" si="3"/>
        <v>0</v>
      </c>
    </row>
    <row r="33" spans="1:13" ht="15" x14ac:dyDescent="0.25">
      <c r="A33" s="4" t="s">
        <v>98</v>
      </c>
      <c r="B33" s="5">
        <v>2056</v>
      </c>
      <c r="C33" s="5">
        <v>2056</v>
      </c>
      <c r="D33" s="14">
        <f t="shared" si="0"/>
        <v>1</v>
      </c>
      <c r="E33" s="5">
        <v>1389</v>
      </c>
      <c r="F33" s="5">
        <v>1389</v>
      </c>
      <c r="G33" s="5">
        <v>3444</v>
      </c>
      <c r="H33" s="5">
        <v>3444</v>
      </c>
      <c r="I33" s="15">
        <v>42401</v>
      </c>
      <c r="J33" s="18">
        <v>44481</v>
      </c>
      <c r="K33" s="16">
        <f t="shared" si="1"/>
        <v>2080</v>
      </c>
      <c r="L33" s="16">
        <f t="shared" si="2"/>
        <v>68</v>
      </c>
      <c r="M33" s="16">
        <f t="shared" si="3"/>
        <v>5</v>
      </c>
    </row>
    <row r="34" spans="1:13" ht="15" x14ac:dyDescent="0.25">
      <c r="A34" s="12" t="s">
        <v>99</v>
      </c>
      <c r="B34" s="5">
        <v>1766</v>
      </c>
      <c r="C34" s="5">
        <v>136</v>
      </c>
      <c r="D34" s="14">
        <f t="shared" si="0"/>
        <v>7.7010192525481316E-2</v>
      </c>
      <c r="E34" s="5">
        <v>1679</v>
      </c>
      <c r="F34" s="5">
        <v>2529</v>
      </c>
      <c r="G34" s="5">
        <v>2669</v>
      </c>
      <c r="H34" s="5">
        <v>3444</v>
      </c>
      <c r="I34" s="15">
        <v>42817</v>
      </c>
      <c r="J34" s="15">
        <v>42933</v>
      </c>
      <c r="K34" s="16">
        <f t="shared" si="1"/>
        <v>116</v>
      </c>
      <c r="L34" s="16">
        <f t="shared" si="2"/>
        <v>3</v>
      </c>
      <c r="M34" s="16">
        <f t="shared" si="3"/>
        <v>0</v>
      </c>
    </row>
    <row r="35" spans="1:13" ht="15" x14ac:dyDescent="0.25">
      <c r="A35" s="4" t="s">
        <v>101</v>
      </c>
      <c r="B35" s="5">
        <v>2054</v>
      </c>
      <c r="C35" s="5">
        <v>2054</v>
      </c>
      <c r="D35" s="14">
        <f t="shared" si="0"/>
        <v>1</v>
      </c>
      <c r="E35" s="5">
        <v>1391</v>
      </c>
      <c r="F35" s="5">
        <v>1391</v>
      </c>
      <c r="G35" s="5">
        <v>3444</v>
      </c>
      <c r="H35" s="5">
        <v>3444</v>
      </c>
      <c r="I35" s="15">
        <v>42401</v>
      </c>
      <c r="J35" s="18">
        <v>44481</v>
      </c>
      <c r="K35" s="16">
        <f t="shared" si="1"/>
        <v>2080</v>
      </c>
      <c r="L35" s="16">
        <f t="shared" si="2"/>
        <v>68</v>
      </c>
      <c r="M35" s="16">
        <f t="shared" si="3"/>
        <v>5</v>
      </c>
    </row>
    <row r="36" spans="1:13" ht="15" x14ac:dyDescent="0.25">
      <c r="A36" s="12" t="s">
        <v>104</v>
      </c>
      <c r="B36" s="5">
        <v>2670</v>
      </c>
      <c r="C36" s="5">
        <v>160</v>
      </c>
      <c r="D36" s="14">
        <f t="shared" si="0"/>
        <v>5.9925093632958802E-2</v>
      </c>
      <c r="E36" s="5">
        <v>330</v>
      </c>
      <c r="F36" s="5">
        <v>1034</v>
      </c>
      <c r="G36" s="5">
        <v>1193</v>
      </c>
      <c r="H36" s="5">
        <v>2999</v>
      </c>
      <c r="I36" s="15">
        <v>42378</v>
      </c>
      <c r="J36" s="15">
        <v>42390</v>
      </c>
      <c r="K36" s="16">
        <f t="shared" si="1"/>
        <v>12</v>
      </c>
      <c r="L36" s="16">
        <f t="shared" si="2"/>
        <v>0</v>
      </c>
      <c r="M36" s="16">
        <f t="shared" si="3"/>
        <v>0</v>
      </c>
    </row>
    <row r="37" spans="1:13" ht="15" x14ac:dyDescent="0.25">
      <c r="A37" s="4" t="s">
        <v>102</v>
      </c>
      <c r="B37" s="5">
        <v>1112</v>
      </c>
      <c r="C37" s="5">
        <v>1112</v>
      </c>
      <c r="D37" s="14">
        <f t="shared" si="0"/>
        <v>1</v>
      </c>
      <c r="E37" s="5">
        <v>1298</v>
      </c>
      <c r="F37" s="5">
        <v>1298</v>
      </c>
      <c r="G37" s="5">
        <v>2410</v>
      </c>
      <c r="H37" s="5">
        <v>2410</v>
      </c>
      <c r="I37" s="15">
        <v>42396</v>
      </c>
      <c r="J37" s="17">
        <v>42735</v>
      </c>
      <c r="K37" s="16">
        <f t="shared" si="1"/>
        <v>339</v>
      </c>
      <c r="L37" s="16">
        <f t="shared" si="2"/>
        <v>11</v>
      </c>
      <c r="M37" s="16">
        <f t="shared" si="3"/>
        <v>0</v>
      </c>
    </row>
    <row r="38" spans="1:13" ht="15" x14ac:dyDescent="0.25">
      <c r="A38" s="4" t="s">
        <v>119</v>
      </c>
      <c r="B38" s="5">
        <v>137418</v>
      </c>
      <c r="J38" s="19" t="s">
        <v>120</v>
      </c>
      <c r="K38" s="20">
        <f t="shared" ref="K38:M38" si="4">MEDIAN(K2:K37)</f>
        <v>93</v>
      </c>
      <c r="L38" s="20">
        <f t="shared" si="4"/>
        <v>2.5</v>
      </c>
      <c r="M38" s="20">
        <f t="shared" si="4"/>
        <v>0</v>
      </c>
    </row>
    <row r="39" spans="1:13" ht="12.75" x14ac:dyDescent="0.2">
      <c r="F39" s="21" t="s">
        <v>121</v>
      </c>
      <c r="G39" s="22" t="s">
        <v>122</v>
      </c>
    </row>
    <row r="72" spans="1:4" ht="15" x14ac:dyDescent="0.25">
      <c r="A72" s="4"/>
      <c r="B72" s="5"/>
      <c r="C72" s="5"/>
      <c r="D72" s="14"/>
    </row>
    <row r="73" spans="1:4" ht="15" x14ac:dyDescent="0.25">
      <c r="A73" s="4"/>
      <c r="B73" s="5"/>
      <c r="C73" s="5"/>
      <c r="D73" s="14"/>
    </row>
    <row r="74" spans="1:4" ht="15" x14ac:dyDescent="0.25">
      <c r="A74" s="4"/>
      <c r="B74" s="5"/>
      <c r="C74" s="5"/>
      <c r="D74" s="14"/>
    </row>
    <row r="75" spans="1:4" ht="15" x14ac:dyDescent="0.25">
      <c r="A75" s="4"/>
      <c r="B75" s="5"/>
      <c r="C75" s="5"/>
      <c r="D75" s="14"/>
    </row>
    <row r="76" spans="1:4" ht="15" x14ac:dyDescent="0.25">
      <c r="A76" s="4"/>
      <c r="B76" s="5"/>
      <c r="C76" s="5"/>
      <c r="D76" s="14"/>
    </row>
    <row r="77" spans="1:4" ht="15" x14ac:dyDescent="0.25">
      <c r="A77" s="4"/>
      <c r="B77" s="5"/>
      <c r="C77" s="5"/>
      <c r="D77" s="14"/>
    </row>
    <row r="78" spans="1:4" ht="15" x14ac:dyDescent="0.25">
      <c r="A78" s="4"/>
      <c r="B78" s="5"/>
      <c r="C78" s="5"/>
      <c r="D78" s="14"/>
    </row>
    <row r="90" spans="1:4" ht="15" x14ac:dyDescent="0.25">
      <c r="A90" s="4"/>
      <c r="B90" s="5"/>
      <c r="C90" s="5"/>
      <c r="D90" s="14"/>
    </row>
    <row r="91" spans="1:4" ht="15" x14ac:dyDescent="0.25">
      <c r="A91" s="4"/>
      <c r="B91" s="5"/>
      <c r="C91" s="5"/>
      <c r="D91" s="14"/>
    </row>
    <row r="92" spans="1:4" ht="15" x14ac:dyDescent="0.25">
      <c r="A92" s="4"/>
      <c r="B92" s="5"/>
      <c r="C92" s="5"/>
      <c r="D92" s="14"/>
    </row>
    <row r="93" spans="1:4" ht="15" x14ac:dyDescent="0.25">
      <c r="A93" s="4"/>
      <c r="B93" s="5"/>
      <c r="C93" s="5"/>
      <c r="D93" s="14"/>
    </row>
    <row r="99" spans="1:4" ht="15" x14ac:dyDescent="0.25">
      <c r="A99" s="4"/>
      <c r="B99" s="5"/>
      <c r="C99" s="5"/>
      <c r="D99" s="14"/>
    </row>
    <row r="100" spans="1:4" ht="15" x14ac:dyDescent="0.25">
      <c r="A100" s="4"/>
      <c r="B100" s="5"/>
      <c r="C100" s="5"/>
      <c r="D100" s="14"/>
    </row>
    <row r="101" spans="1:4" ht="15" x14ac:dyDescent="0.25">
      <c r="A101" s="4"/>
      <c r="B101" s="5"/>
      <c r="C101" s="5"/>
      <c r="D101" s="14"/>
    </row>
    <row r="102" spans="1:4" ht="15" x14ac:dyDescent="0.25">
      <c r="A102" s="4"/>
      <c r="B102" s="5"/>
      <c r="C102" s="5"/>
      <c r="D102" s="14"/>
    </row>
    <row r="103" spans="1:4" ht="15" x14ac:dyDescent="0.25">
      <c r="A103" s="4"/>
      <c r="B103" s="5"/>
      <c r="C103" s="5"/>
      <c r="D103" s="14"/>
    </row>
    <row r="104" spans="1:4" ht="15" x14ac:dyDescent="0.25">
      <c r="A104" s="4"/>
      <c r="B104" s="5"/>
      <c r="C104" s="5"/>
      <c r="D104" s="14"/>
    </row>
    <row r="105" spans="1:4" ht="15" x14ac:dyDescent="0.25">
      <c r="A105" s="4"/>
      <c r="B105" s="5"/>
      <c r="C105" s="5"/>
      <c r="D105" s="14"/>
    </row>
    <row r="106" spans="1:4" ht="15" x14ac:dyDescent="0.25">
      <c r="A106" s="4"/>
      <c r="B106" s="5"/>
      <c r="C106" s="5"/>
      <c r="D106" s="14"/>
    </row>
    <row r="107" spans="1:4" ht="15" x14ac:dyDescent="0.25">
      <c r="A107" s="4"/>
      <c r="B107" s="5"/>
      <c r="C107" s="5"/>
      <c r="D107" s="14"/>
    </row>
    <row r="108" spans="1:4" ht="15" x14ac:dyDescent="0.25">
      <c r="A108" s="4"/>
      <c r="B108" s="5"/>
      <c r="C108" s="5"/>
      <c r="D108" s="14"/>
    </row>
    <row r="109" spans="1:4" ht="15" x14ac:dyDescent="0.25">
      <c r="A109" s="4"/>
      <c r="B109" s="5"/>
      <c r="C109" s="5"/>
      <c r="D109" s="14"/>
    </row>
    <row r="116" spans="1:4" ht="15" x14ac:dyDescent="0.25">
      <c r="A116" s="4"/>
      <c r="B116" s="5"/>
      <c r="C116" s="5"/>
      <c r="D116" s="14"/>
    </row>
    <row r="117" spans="1:4" ht="15" x14ac:dyDescent="0.25">
      <c r="A117" s="4"/>
      <c r="B117" s="5"/>
      <c r="C117" s="5"/>
      <c r="D117" s="14"/>
    </row>
    <row r="118" spans="1:4" ht="15" x14ac:dyDescent="0.25">
      <c r="A118" s="4"/>
      <c r="B118" s="5"/>
      <c r="C118" s="5"/>
      <c r="D118" s="14"/>
    </row>
    <row r="119" spans="1:4" ht="15" x14ac:dyDescent="0.25">
      <c r="A119" s="4"/>
      <c r="B119" s="5"/>
      <c r="C119" s="5"/>
      <c r="D1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6"/>
  <sheetViews>
    <sheetView workbookViewId="0"/>
  </sheetViews>
  <sheetFormatPr baseColWidth="10" defaultColWidth="14.42578125" defaultRowHeight="15.75" customHeight="1" x14ac:dyDescent="0.2"/>
  <cols>
    <col min="1" max="1" width="57.7109375" customWidth="1"/>
    <col min="2" max="2" width="15.28515625" customWidth="1"/>
    <col min="3" max="3" width="15" customWidth="1"/>
    <col min="6" max="6" width="16.85546875" customWidth="1"/>
    <col min="7" max="8" width="17.28515625" customWidth="1"/>
    <col min="9" max="9" width="21.140625" customWidth="1"/>
    <col min="10" max="10" width="21.7109375" customWidth="1"/>
  </cols>
  <sheetData>
    <row r="1" spans="1:13" ht="15.75" customHeight="1" x14ac:dyDescent="0.25">
      <c r="A1" s="1" t="s">
        <v>0</v>
      </c>
      <c r="B1" s="2" t="s">
        <v>1</v>
      </c>
      <c r="C1" s="3" t="s">
        <v>3</v>
      </c>
      <c r="D1" s="10" t="s">
        <v>123</v>
      </c>
      <c r="E1" s="11" t="s">
        <v>110</v>
      </c>
      <c r="F1" s="11" t="s">
        <v>111</v>
      </c>
      <c r="G1" s="11" t="s">
        <v>112</v>
      </c>
      <c r="H1" s="10" t="s">
        <v>113</v>
      </c>
      <c r="I1" s="11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4" t="s">
        <v>16</v>
      </c>
      <c r="B2" s="5">
        <v>1892</v>
      </c>
      <c r="C2" s="5">
        <v>1659</v>
      </c>
      <c r="D2" s="14">
        <f t="shared" ref="D2:D32" si="0">(C2/B2)</f>
        <v>0.87684989429175475</v>
      </c>
      <c r="E2" s="5">
        <v>1786</v>
      </c>
      <c r="F2" s="5">
        <v>1786</v>
      </c>
      <c r="G2" s="16">
        <v>3444</v>
      </c>
      <c r="H2" s="5">
        <v>3444</v>
      </c>
      <c r="I2" s="15">
        <v>42426</v>
      </c>
      <c r="J2" s="18">
        <v>44481</v>
      </c>
      <c r="K2" s="16">
        <f t="shared" ref="K2:K32" si="1">DATEDIF(I2,J2,"d")</f>
        <v>2055</v>
      </c>
      <c r="L2" s="16">
        <f t="shared" ref="L2:L32" si="2">DATEDIF(I2,J2,"M")</f>
        <v>67</v>
      </c>
      <c r="M2" s="16">
        <f t="shared" ref="M2:M32" si="3">DATEDIF(I2,J2,"Y")</f>
        <v>5</v>
      </c>
    </row>
    <row r="3" spans="1:13" ht="15.75" customHeight="1" x14ac:dyDescent="0.25">
      <c r="A3" s="4" t="s">
        <v>18</v>
      </c>
      <c r="B3" s="5">
        <v>2478</v>
      </c>
      <c r="C3" s="5">
        <v>2434</v>
      </c>
      <c r="D3" s="14">
        <f t="shared" si="0"/>
        <v>0.9822437449556094</v>
      </c>
      <c r="E3" s="5">
        <v>1011</v>
      </c>
      <c r="F3" s="5">
        <v>1011</v>
      </c>
      <c r="G3" s="5">
        <v>3444</v>
      </c>
      <c r="H3" s="5">
        <v>3444</v>
      </c>
      <c r="I3" s="15">
        <v>42377</v>
      </c>
      <c r="J3" s="18">
        <v>44481</v>
      </c>
      <c r="K3" s="16">
        <f t="shared" si="1"/>
        <v>2104</v>
      </c>
      <c r="L3" s="16">
        <f t="shared" si="2"/>
        <v>69</v>
      </c>
      <c r="M3" s="16">
        <f t="shared" si="3"/>
        <v>5</v>
      </c>
    </row>
    <row r="4" spans="1:13" ht="15.75" customHeight="1" x14ac:dyDescent="0.25">
      <c r="A4" s="4" t="s">
        <v>19</v>
      </c>
      <c r="B4" s="5">
        <v>3444</v>
      </c>
      <c r="C4" s="5">
        <v>3395</v>
      </c>
      <c r="D4" s="14">
        <f t="shared" si="0"/>
        <v>0.98577235772357719</v>
      </c>
      <c r="E4" s="5">
        <v>19</v>
      </c>
      <c r="F4" s="5">
        <v>19</v>
      </c>
      <c r="G4" s="5">
        <v>3444</v>
      </c>
      <c r="H4" s="5">
        <v>3444</v>
      </c>
      <c r="I4" s="17">
        <v>42302</v>
      </c>
      <c r="J4" s="18">
        <v>44481</v>
      </c>
      <c r="K4" s="16">
        <f t="shared" si="1"/>
        <v>2179</v>
      </c>
      <c r="L4" s="16">
        <f t="shared" si="2"/>
        <v>71</v>
      </c>
      <c r="M4" s="16">
        <f t="shared" si="3"/>
        <v>5</v>
      </c>
    </row>
    <row r="5" spans="1:13" ht="15.75" customHeight="1" x14ac:dyDescent="0.25">
      <c r="A5" s="12" t="s">
        <v>21</v>
      </c>
      <c r="B5" s="13">
        <v>511</v>
      </c>
      <c r="C5" s="5">
        <v>511</v>
      </c>
      <c r="D5" s="14">
        <f t="shared" si="0"/>
        <v>1</v>
      </c>
      <c r="E5" s="5">
        <v>160</v>
      </c>
      <c r="F5" s="5">
        <v>160</v>
      </c>
      <c r="G5" s="5">
        <v>670</v>
      </c>
      <c r="H5" s="5">
        <v>670</v>
      </c>
      <c r="I5" s="17">
        <v>42308</v>
      </c>
      <c r="J5" s="17">
        <v>42332</v>
      </c>
      <c r="K5" s="16">
        <f t="shared" si="1"/>
        <v>24</v>
      </c>
      <c r="L5" s="16">
        <f t="shared" si="2"/>
        <v>0</v>
      </c>
      <c r="M5" s="16">
        <f t="shared" si="3"/>
        <v>0</v>
      </c>
    </row>
    <row r="6" spans="1:13" ht="15.75" customHeight="1" x14ac:dyDescent="0.25">
      <c r="A6" s="4" t="s">
        <v>22</v>
      </c>
      <c r="B6" s="5">
        <v>2519</v>
      </c>
      <c r="C6" s="5">
        <v>2519</v>
      </c>
      <c r="D6" s="14">
        <f t="shared" si="0"/>
        <v>1</v>
      </c>
      <c r="E6" s="5">
        <v>926</v>
      </c>
      <c r="F6" s="5">
        <v>926</v>
      </c>
      <c r="G6" s="5">
        <v>3444</v>
      </c>
      <c r="H6" s="5">
        <v>3444</v>
      </c>
      <c r="I6" s="17">
        <v>42368</v>
      </c>
      <c r="J6" s="18">
        <v>44481</v>
      </c>
      <c r="K6" s="16">
        <f t="shared" si="1"/>
        <v>2113</v>
      </c>
      <c r="L6" s="16">
        <f t="shared" si="2"/>
        <v>69</v>
      </c>
      <c r="M6" s="16">
        <f t="shared" si="3"/>
        <v>5</v>
      </c>
    </row>
    <row r="7" spans="1:13" ht="15.75" customHeight="1" x14ac:dyDescent="0.25">
      <c r="A7" s="4" t="s">
        <v>23</v>
      </c>
      <c r="B7" s="5">
        <v>3147</v>
      </c>
      <c r="C7" s="5">
        <v>2797</v>
      </c>
      <c r="D7" s="14">
        <f t="shared" si="0"/>
        <v>0.88878296790594213</v>
      </c>
      <c r="E7" s="5">
        <v>647</v>
      </c>
      <c r="F7" s="5">
        <v>647</v>
      </c>
      <c r="G7" s="5">
        <v>3444</v>
      </c>
      <c r="H7" s="5">
        <v>3444</v>
      </c>
      <c r="I7" s="17">
        <v>42330</v>
      </c>
      <c r="J7" s="18">
        <v>44481</v>
      </c>
      <c r="K7" s="16">
        <f t="shared" si="1"/>
        <v>2151</v>
      </c>
      <c r="L7" s="16">
        <f t="shared" si="2"/>
        <v>70</v>
      </c>
      <c r="M7" s="16">
        <f t="shared" si="3"/>
        <v>5</v>
      </c>
    </row>
    <row r="8" spans="1:13" ht="15.75" customHeight="1" x14ac:dyDescent="0.25">
      <c r="A8" s="4" t="s">
        <v>24</v>
      </c>
      <c r="B8" s="5">
        <v>3141</v>
      </c>
      <c r="C8" s="5">
        <v>3141</v>
      </c>
      <c r="D8" s="14">
        <f t="shared" si="0"/>
        <v>1</v>
      </c>
      <c r="E8" s="5">
        <v>304</v>
      </c>
      <c r="F8" s="5">
        <v>304</v>
      </c>
      <c r="G8" s="5">
        <v>3444</v>
      </c>
      <c r="H8" s="5">
        <v>3444</v>
      </c>
      <c r="I8" s="15">
        <v>42313</v>
      </c>
      <c r="J8" s="18">
        <v>44481</v>
      </c>
      <c r="K8" s="16">
        <f t="shared" si="1"/>
        <v>2168</v>
      </c>
      <c r="L8" s="16">
        <f t="shared" si="2"/>
        <v>71</v>
      </c>
      <c r="M8" s="16">
        <f t="shared" si="3"/>
        <v>5</v>
      </c>
    </row>
    <row r="9" spans="1:13" ht="15.75" customHeight="1" x14ac:dyDescent="0.25">
      <c r="A9" s="4" t="s">
        <v>25</v>
      </c>
      <c r="B9" s="5">
        <v>1818</v>
      </c>
      <c r="C9" s="5">
        <v>1818</v>
      </c>
      <c r="D9" s="14">
        <f t="shared" si="0"/>
        <v>1</v>
      </c>
      <c r="E9" s="5">
        <v>1627</v>
      </c>
      <c r="F9" s="5">
        <v>1627</v>
      </c>
      <c r="G9" s="5">
        <v>3444</v>
      </c>
      <c r="H9" s="5">
        <v>3444</v>
      </c>
      <c r="I9" s="15">
        <v>42413</v>
      </c>
      <c r="J9" s="18">
        <v>44481</v>
      </c>
      <c r="K9" s="16">
        <f t="shared" si="1"/>
        <v>2068</v>
      </c>
      <c r="L9" s="16">
        <f t="shared" si="2"/>
        <v>67</v>
      </c>
      <c r="M9" s="16">
        <f t="shared" si="3"/>
        <v>5</v>
      </c>
    </row>
    <row r="10" spans="1:13" ht="15.75" customHeight="1" x14ac:dyDescent="0.25">
      <c r="A10" s="4" t="s">
        <v>29</v>
      </c>
      <c r="B10" s="5">
        <v>1818</v>
      </c>
      <c r="C10" s="5">
        <v>1818</v>
      </c>
      <c r="D10" s="14">
        <f t="shared" si="0"/>
        <v>1</v>
      </c>
      <c r="E10" s="5">
        <v>1627</v>
      </c>
      <c r="F10" s="5">
        <v>1627</v>
      </c>
      <c r="G10" s="5">
        <v>3444</v>
      </c>
      <c r="H10" s="5">
        <v>3444</v>
      </c>
      <c r="I10" s="15">
        <v>42413</v>
      </c>
      <c r="J10" s="18">
        <v>44481</v>
      </c>
      <c r="K10" s="16">
        <f t="shared" si="1"/>
        <v>2068</v>
      </c>
      <c r="L10" s="16">
        <f t="shared" si="2"/>
        <v>67</v>
      </c>
      <c r="M10" s="16">
        <f t="shared" si="3"/>
        <v>5</v>
      </c>
    </row>
    <row r="11" spans="1:13" ht="15.75" customHeight="1" x14ac:dyDescent="0.25">
      <c r="A11" s="4" t="s">
        <v>36</v>
      </c>
      <c r="B11" s="5">
        <v>2478</v>
      </c>
      <c r="C11" s="5">
        <v>2251</v>
      </c>
      <c r="D11" s="14">
        <f t="shared" si="0"/>
        <v>0.90839386602098471</v>
      </c>
      <c r="E11" s="5">
        <v>1194</v>
      </c>
      <c r="F11" s="5">
        <v>1194</v>
      </c>
      <c r="G11" s="5">
        <v>3444</v>
      </c>
      <c r="H11" s="5">
        <v>3444</v>
      </c>
      <c r="I11" s="15">
        <v>42391</v>
      </c>
      <c r="J11" s="18">
        <v>44481</v>
      </c>
      <c r="K11" s="16">
        <f t="shared" si="1"/>
        <v>2090</v>
      </c>
      <c r="L11" s="16">
        <f t="shared" si="2"/>
        <v>68</v>
      </c>
      <c r="M11" s="16">
        <f t="shared" si="3"/>
        <v>5</v>
      </c>
    </row>
    <row r="12" spans="1:13" ht="15.75" customHeight="1" x14ac:dyDescent="0.25">
      <c r="A12" s="4" t="s">
        <v>42</v>
      </c>
      <c r="B12" s="5">
        <v>2011</v>
      </c>
      <c r="C12" s="5">
        <v>1831</v>
      </c>
      <c r="D12" s="14">
        <f t="shared" si="0"/>
        <v>0.91049229239184482</v>
      </c>
      <c r="E12" s="5">
        <v>1614</v>
      </c>
      <c r="F12" s="5">
        <v>1614</v>
      </c>
      <c r="G12" s="5">
        <v>3444</v>
      </c>
      <c r="H12" s="5">
        <v>3444</v>
      </c>
      <c r="I12" s="15">
        <v>42412</v>
      </c>
      <c r="J12" s="18">
        <v>44481</v>
      </c>
      <c r="K12" s="16">
        <f t="shared" si="1"/>
        <v>2069</v>
      </c>
      <c r="L12" s="16">
        <f t="shared" si="2"/>
        <v>68</v>
      </c>
      <c r="M12" s="16">
        <f t="shared" si="3"/>
        <v>5</v>
      </c>
    </row>
    <row r="13" spans="1:13" ht="15.75" customHeight="1" x14ac:dyDescent="0.25">
      <c r="A13" s="4" t="s">
        <v>50</v>
      </c>
      <c r="B13" s="5">
        <v>2908</v>
      </c>
      <c r="C13" s="5">
        <v>2908</v>
      </c>
      <c r="D13" s="14">
        <f t="shared" si="0"/>
        <v>1</v>
      </c>
      <c r="E13" s="5">
        <v>537</v>
      </c>
      <c r="F13" s="21">
        <v>537</v>
      </c>
      <c r="G13" s="5">
        <v>3444</v>
      </c>
      <c r="H13" s="5">
        <v>3444</v>
      </c>
      <c r="I13" s="17">
        <v>42322</v>
      </c>
      <c r="J13" s="18">
        <v>44481</v>
      </c>
      <c r="K13" s="16">
        <f t="shared" si="1"/>
        <v>2159</v>
      </c>
      <c r="L13" s="16">
        <f t="shared" si="2"/>
        <v>70</v>
      </c>
      <c r="M13" s="16">
        <f t="shared" si="3"/>
        <v>5</v>
      </c>
    </row>
    <row r="14" spans="1:13" ht="15.75" customHeight="1" x14ac:dyDescent="0.25">
      <c r="A14" s="4" t="s">
        <v>60</v>
      </c>
      <c r="B14" s="5">
        <v>1443</v>
      </c>
      <c r="C14" s="5">
        <v>1423</v>
      </c>
      <c r="D14" s="14">
        <f t="shared" si="0"/>
        <v>0.9861399861399861</v>
      </c>
      <c r="E14" s="5">
        <v>986</v>
      </c>
      <c r="F14" s="5">
        <v>986</v>
      </c>
      <c r="G14" s="5">
        <v>2409</v>
      </c>
      <c r="H14" s="5">
        <v>3444</v>
      </c>
      <c r="I14" s="15">
        <v>42376</v>
      </c>
      <c r="J14" s="17">
        <v>42735</v>
      </c>
      <c r="K14" s="16">
        <f t="shared" si="1"/>
        <v>359</v>
      </c>
      <c r="L14" s="16">
        <f t="shared" si="2"/>
        <v>11</v>
      </c>
      <c r="M14" s="16">
        <f t="shared" si="3"/>
        <v>0</v>
      </c>
    </row>
    <row r="15" spans="1:13" ht="15.75" customHeight="1" x14ac:dyDescent="0.25">
      <c r="A15" s="12" t="s">
        <v>61</v>
      </c>
      <c r="B15" s="13">
        <v>3236</v>
      </c>
      <c r="C15" s="13">
        <v>86</v>
      </c>
      <c r="D15" s="14">
        <f t="shared" si="0"/>
        <v>2.6576019777503089E-2</v>
      </c>
      <c r="E15" s="5">
        <v>101</v>
      </c>
      <c r="F15" s="5">
        <v>1014</v>
      </c>
      <c r="G15" s="5">
        <v>1099</v>
      </c>
      <c r="H15" s="5">
        <v>3444</v>
      </c>
      <c r="I15" s="15">
        <v>42377</v>
      </c>
      <c r="J15" s="15">
        <v>42385</v>
      </c>
      <c r="K15" s="16">
        <f t="shared" si="1"/>
        <v>8</v>
      </c>
      <c r="L15" s="16">
        <f t="shared" si="2"/>
        <v>0</v>
      </c>
      <c r="M15" s="16">
        <f t="shared" si="3"/>
        <v>0</v>
      </c>
    </row>
    <row r="16" spans="1:13" ht="15.75" customHeight="1" x14ac:dyDescent="0.25">
      <c r="A16" s="12" t="s">
        <v>69</v>
      </c>
      <c r="B16" s="13">
        <v>2978</v>
      </c>
      <c r="C16" s="13">
        <v>2114</v>
      </c>
      <c r="D16" s="14">
        <f t="shared" si="0"/>
        <v>0.70987239758226994</v>
      </c>
      <c r="E16" s="5">
        <v>22</v>
      </c>
      <c r="F16" s="5">
        <v>888</v>
      </c>
      <c r="G16" s="5">
        <v>2999</v>
      </c>
      <c r="H16" s="5">
        <v>2999</v>
      </c>
      <c r="I16" s="17">
        <v>42363</v>
      </c>
      <c r="J16" s="15">
        <v>43289</v>
      </c>
      <c r="K16" s="16">
        <f t="shared" si="1"/>
        <v>926</v>
      </c>
      <c r="L16" s="16">
        <f t="shared" si="2"/>
        <v>30</v>
      </c>
      <c r="M16" s="16">
        <f t="shared" si="3"/>
        <v>2</v>
      </c>
    </row>
    <row r="17" spans="1:13" ht="15.75" customHeight="1" x14ac:dyDescent="0.25">
      <c r="A17" s="12" t="s">
        <v>70</v>
      </c>
      <c r="B17" s="13">
        <v>616</v>
      </c>
      <c r="C17" s="13">
        <v>616</v>
      </c>
      <c r="D17" s="14">
        <f t="shared" si="0"/>
        <v>1</v>
      </c>
      <c r="E17" s="5">
        <v>2829</v>
      </c>
      <c r="F17" s="5">
        <v>2829</v>
      </c>
      <c r="G17" s="5">
        <v>3444</v>
      </c>
      <c r="H17" s="5">
        <v>3444</v>
      </c>
      <c r="I17" s="15">
        <v>43044</v>
      </c>
      <c r="J17" s="18">
        <v>44481</v>
      </c>
      <c r="K17" s="16">
        <f t="shared" si="1"/>
        <v>1437</v>
      </c>
      <c r="L17" s="16">
        <f t="shared" si="2"/>
        <v>47</v>
      </c>
      <c r="M17" s="16">
        <f t="shared" si="3"/>
        <v>3</v>
      </c>
    </row>
    <row r="18" spans="1:13" ht="15.75" customHeight="1" x14ac:dyDescent="0.25">
      <c r="A18" s="12" t="s">
        <v>73</v>
      </c>
      <c r="B18" s="13">
        <v>3444</v>
      </c>
      <c r="C18" s="13">
        <v>2733</v>
      </c>
      <c r="D18" s="14">
        <f t="shared" si="0"/>
        <v>0.79355400696864109</v>
      </c>
      <c r="E18" s="5">
        <v>1</v>
      </c>
      <c r="F18" s="5">
        <v>712</v>
      </c>
      <c r="G18" s="5">
        <v>3444</v>
      </c>
      <c r="H18" s="5">
        <v>3444</v>
      </c>
      <c r="I18" s="17">
        <v>42337</v>
      </c>
      <c r="J18" s="18">
        <v>44481</v>
      </c>
      <c r="K18" s="16">
        <f t="shared" si="1"/>
        <v>2144</v>
      </c>
      <c r="L18" s="16">
        <f t="shared" si="2"/>
        <v>70</v>
      </c>
      <c r="M18" s="16">
        <f t="shared" si="3"/>
        <v>5</v>
      </c>
    </row>
    <row r="19" spans="1:13" ht="15.75" customHeight="1" x14ac:dyDescent="0.25">
      <c r="A19" s="4" t="s">
        <v>74</v>
      </c>
      <c r="B19" s="5">
        <v>2409</v>
      </c>
      <c r="C19" s="5">
        <v>2214</v>
      </c>
      <c r="D19" s="14">
        <f t="shared" si="0"/>
        <v>0.9190535491905355</v>
      </c>
      <c r="E19" s="5">
        <v>1230</v>
      </c>
      <c r="F19" s="5">
        <v>1230</v>
      </c>
      <c r="G19" s="5">
        <v>3444</v>
      </c>
      <c r="H19" s="5">
        <v>3444</v>
      </c>
      <c r="I19" s="15">
        <v>42392</v>
      </c>
      <c r="J19" s="18">
        <v>44481</v>
      </c>
      <c r="K19" s="16">
        <f t="shared" si="1"/>
        <v>2089</v>
      </c>
      <c r="L19" s="16">
        <f t="shared" si="2"/>
        <v>68</v>
      </c>
      <c r="M19" s="16">
        <f t="shared" si="3"/>
        <v>5</v>
      </c>
    </row>
    <row r="20" spans="1:13" ht="15.75" customHeight="1" x14ac:dyDescent="0.25">
      <c r="A20" s="4" t="s">
        <v>76</v>
      </c>
      <c r="B20" s="5">
        <v>1123</v>
      </c>
      <c r="C20" s="5">
        <v>1123</v>
      </c>
      <c r="D20" s="14">
        <f t="shared" si="0"/>
        <v>1</v>
      </c>
      <c r="E20" s="5">
        <v>2322</v>
      </c>
      <c r="F20" s="5">
        <v>2322</v>
      </c>
      <c r="G20" s="5">
        <v>3444</v>
      </c>
      <c r="H20" s="5">
        <v>3444</v>
      </c>
      <c r="I20" s="15">
        <v>42639</v>
      </c>
      <c r="J20" s="18">
        <v>44481</v>
      </c>
      <c r="K20" s="16">
        <f t="shared" si="1"/>
        <v>1842</v>
      </c>
      <c r="L20" s="16">
        <f t="shared" si="2"/>
        <v>60</v>
      </c>
      <c r="M20" s="16">
        <f t="shared" si="3"/>
        <v>5</v>
      </c>
    </row>
    <row r="21" spans="1:13" ht="15.75" customHeight="1" x14ac:dyDescent="0.25">
      <c r="A21" s="12" t="s">
        <v>77</v>
      </c>
      <c r="B21" s="13">
        <v>282</v>
      </c>
      <c r="C21" s="13">
        <v>251</v>
      </c>
      <c r="D21" s="14">
        <f t="shared" si="0"/>
        <v>0.89007092198581561</v>
      </c>
      <c r="E21" s="5">
        <v>2128</v>
      </c>
      <c r="F21" s="5">
        <v>2159</v>
      </c>
      <c r="G21" s="5">
        <v>2410</v>
      </c>
      <c r="H21" s="5">
        <v>2410</v>
      </c>
      <c r="I21" s="15">
        <v>42561</v>
      </c>
      <c r="J21" s="17">
        <v>42731</v>
      </c>
      <c r="K21" s="16">
        <f t="shared" si="1"/>
        <v>170</v>
      </c>
      <c r="L21" s="16">
        <f t="shared" si="2"/>
        <v>5</v>
      </c>
      <c r="M21" s="16">
        <f t="shared" si="3"/>
        <v>0</v>
      </c>
    </row>
    <row r="22" spans="1:13" ht="15.75" customHeight="1" x14ac:dyDescent="0.25">
      <c r="A22" s="4" t="s">
        <v>79</v>
      </c>
      <c r="B22" s="5">
        <v>1565</v>
      </c>
      <c r="C22" s="5">
        <v>1565</v>
      </c>
      <c r="D22" s="14">
        <f t="shared" si="0"/>
        <v>1</v>
      </c>
      <c r="E22" s="5">
        <v>1880</v>
      </c>
      <c r="F22" s="5">
        <v>1880</v>
      </c>
      <c r="G22" s="5">
        <v>3444</v>
      </c>
      <c r="H22" s="5">
        <v>3444</v>
      </c>
      <c r="I22" s="15">
        <v>42440</v>
      </c>
      <c r="J22" s="18">
        <v>44481</v>
      </c>
      <c r="K22" s="16">
        <f t="shared" si="1"/>
        <v>2041</v>
      </c>
      <c r="L22" s="16">
        <f t="shared" si="2"/>
        <v>67</v>
      </c>
      <c r="M22" s="16">
        <f t="shared" si="3"/>
        <v>5</v>
      </c>
    </row>
    <row r="23" spans="1:13" ht="15" x14ac:dyDescent="0.25">
      <c r="A23" s="4" t="s">
        <v>80</v>
      </c>
      <c r="B23" s="5">
        <v>1565</v>
      </c>
      <c r="C23" s="5">
        <v>1565</v>
      </c>
      <c r="D23" s="14">
        <f t="shared" si="0"/>
        <v>1</v>
      </c>
      <c r="E23" s="5">
        <v>1880</v>
      </c>
      <c r="F23" s="5">
        <v>1880</v>
      </c>
      <c r="G23" s="5">
        <v>3444</v>
      </c>
      <c r="H23" s="5">
        <v>3444</v>
      </c>
      <c r="I23" s="15">
        <v>42440</v>
      </c>
      <c r="J23" s="18">
        <v>44481</v>
      </c>
      <c r="K23" s="16">
        <f t="shared" si="1"/>
        <v>2041</v>
      </c>
      <c r="L23" s="16">
        <f t="shared" si="2"/>
        <v>67</v>
      </c>
      <c r="M23" s="16">
        <f t="shared" si="3"/>
        <v>5</v>
      </c>
    </row>
    <row r="24" spans="1:13" ht="15" x14ac:dyDescent="0.25">
      <c r="A24" s="4" t="s">
        <v>81</v>
      </c>
      <c r="B24" s="5">
        <v>1565</v>
      </c>
      <c r="C24" s="5">
        <v>1565</v>
      </c>
      <c r="D24" s="14">
        <f t="shared" si="0"/>
        <v>1</v>
      </c>
      <c r="E24" s="5">
        <v>1880</v>
      </c>
      <c r="F24" s="5">
        <v>1880</v>
      </c>
      <c r="G24" s="5">
        <v>3444</v>
      </c>
      <c r="H24" s="5">
        <v>3444</v>
      </c>
      <c r="I24" s="15">
        <v>42440</v>
      </c>
      <c r="J24" s="18">
        <v>44481</v>
      </c>
      <c r="K24" s="16">
        <f t="shared" si="1"/>
        <v>2041</v>
      </c>
      <c r="L24" s="16">
        <f t="shared" si="2"/>
        <v>67</v>
      </c>
      <c r="M24" s="16">
        <f t="shared" si="3"/>
        <v>5</v>
      </c>
    </row>
    <row r="25" spans="1:13" ht="15" x14ac:dyDescent="0.25">
      <c r="A25" s="12" t="s">
        <v>86</v>
      </c>
      <c r="B25" s="13">
        <v>1565</v>
      </c>
      <c r="C25" s="13">
        <v>1565</v>
      </c>
      <c r="D25" s="14">
        <f t="shared" si="0"/>
        <v>1</v>
      </c>
      <c r="E25" s="5">
        <v>1880</v>
      </c>
      <c r="F25" s="5">
        <v>1880</v>
      </c>
      <c r="G25" s="5">
        <v>3444</v>
      </c>
      <c r="H25" s="5">
        <v>3444</v>
      </c>
      <c r="I25" s="15">
        <v>42440</v>
      </c>
      <c r="J25" s="18">
        <v>44481</v>
      </c>
      <c r="K25" s="16">
        <f t="shared" si="1"/>
        <v>2041</v>
      </c>
      <c r="L25" s="16">
        <f t="shared" si="2"/>
        <v>67</v>
      </c>
      <c r="M25" s="16">
        <f t="shared" si="3"/>
        <v>5</v>
      </c>
    </row>
    <row r="26" spans="1:13" ht="15" x14ac:dyDescent="0.25">
      <c r="A26" s="12" t="s">
        <v>92</v>
      </c>
      <c r="B26" s="13">
        <v>2326</v>
      </c>
      <c r="C26" s="13">
        <v>1938</v>
      </c>
      <c r="D26" s="14">
        <f t="shared" si="0"/>
        <v>0.83319002579535684</v>
      </c>
      <c r="E26" s="5">
        <v>84</v>
      </c>
      <c r="F26" s="5">
        <v>499</v>
      </c>
      <c r="G26" s="5">
        <v>2410</v>
      </c>
      <c r="H26" s="5">
        <v>2410</v>
      </c>
      <c r="I26" s="17">
        <v>42321</v>
      </c>
      <c r="J26" s="17">
        <v>42731</v>
      </c>
      <c r="K26" s="16">
        <f t="shared" si="1"/>
        <v>410</v>
      </c>
      <c r="L26" s="16">
        <f t="shared" si="2"/>
        <v>13</v>
      </c>
      <c r="M26" s="16">
        <f t="shared" si="3"/>
        <v>1</v>
      </c>
    </row>
    <row r="27" spans="1:13" ht="15" x14ac:dyDescent="0.25">
      <c r="A27" s="12" t="s">
        <v>93</v>
      </c>
      <c r="B27" s="13">
        <v>664</v>
      </c>
      <c r="C27" s="13">
        <v>664</v>
      </c>
      <c r="D27" s="14">
        <f t="shared" si="0"/>
        <v>1</v>
      </c>
      <c r="E27" s="5">
        <v>1746</v>
      </c>
      <c r="F27" s="5">
        <v>1746</v>
      </c>
      <c r="G27" s="5">
        <v>2410</v>
      </c>
      <c r="H27" s="5">
        <v>2410</v>
      </c>
      <c r="I27" s="15">
        <v>42421</v>
      </c>
      <c r="J27" s="17">
        <v>42731</v>
      </c>
      <c r="K27" s="16">
        <f t="shared" si="1"/>
        <v>310</v>
      </c>
      <c r="L27" s="16">
        <f t="shared" si="2"/>
        <v>10</v>
      </c>
      <c r="M27" s="16">
        <f t="shared" si="3"/>
        <v>0</v>
      </c>
    </row>
    <row r="28" spans="1:13" ht="15" x14ac:dyDescent="0.25">
      <c r="A28" s="12" t="s">
        <v>94</v>
      </c>
      <c r="B28" s="13">
        <v>802</v>
      </c>
      <c r="C28" s="13">
        <v>802</v>
      </c>
      <c r="D28" s="14">
        <f t="shared" si="0"/>
        <v>1</v>
      </c>
      <c r="E28" s="5">
        <v>1608</v>
      </c>
      <c r="F28" s="5">
        <v>1608</v>
      </c>
      <c r="G28" s="5">
        <v>2410</v>
      </c>
      <c r="H28" s="5">
        <v>2410</v>
      </c>
      <c r="I28" s="15">
        <v>42412</v>
      </c>
      <c r="J28" s="17">
        <v>42731</v>
      </c>
      <c r="K28" s="16">
        <f t="shared" si="1"/>
        <v>319</v>
      </c>
      <c r="L28" s="16">
        <f t="shared" si="2"/>
        <v>10</v>
      </c>
      <c r="M28" s="16">
        <f t="shared" si="3"/>
        <v>0</v>
      </c>
    </row>
    <row r="29" spans="1:13" ht="15" x14ac:dyDescent="0.25">
      <c r="A29" s="23" t="s">
        <v>96</v>
      </c>
      <c r="B29" s="24">
        <v>2046</v>
      </c>
      <c r="C29" s="24">
        <v>1757</v>
      </c>
      <c r="D29" s="14">
        <f t="shared" si="0"/>
        <v>0.85874877810361683</v>
      </c>
      <c r="E29" s="5">
        <v>364</v>
      </c>
      <c r="F29" s="5">
        <v>653</v>
      </c>
      <c r="G29" s="5">
        <v>2410</v>
      </c>
      <c r="H29" s="5">
        <v>2410</v>
      </c>
      <c r="I29" s="17">
        <v>42331</v>
      </c>
      <c r="J29" s="17">
        <v>42731</v>
      </c>
      <c r="K29" s="16">
        <f t="shared" si="1"/>
        <v>400</v>
      </c>
      <c r="L29" s="16">
        <f t="shared" si="2"/>
        <v>13</v>
      </c>
      <c r="M29" s="16">
        <f t="shared" si="3"/>
        <v>1</v>
      </c>
    </row>
    <row r="30" spans="1:13" ht="15" x14ac:dyDescent="0.25">
      <c r="A30" s="12" t="s">
        <v>97</v>
      </c>
      <c r="B30" s="13">
        <v>802</v>
      </c>
      <c r="C30" s="13">
        <v>802</v>
      </c>
      <c r="D30" s="14">
        <f t="shared" si="0"/>
        <v>1</v>
      </c>
      <c r="E30" s="5">
        <v>1608</v>
      </c>
      <c r="F30" s="5">
        <v>1608</v>
      </c>
      <c r="G30" s="5">
        <v>2410</v>
      </c>
      <c r="H30" s="5">
        <v>2410</v>
      </c>
      <c r="I30" s="15">
        <v>42412</v>
      </c>
      <c r="J30" s="17">
        <v>42731</v>
      </c>
      <c r="K30" s="16">
        <f t="shared" si="1"/>
        <v>319</v>
      </c>
      <c r="L30" s="16">
        <f t="shared" si="2"/>
        <v>10</v>
      </c>
      <c r="M30" s="16">
        <f t="shared" si="3"/>
        <v>0</v>
      </c>
    </row>
    <row r="31" spans="1:13" ht="15" x14ac:dyDescent="0.25">
      <c r="A31" s="12" t="s">
        <v>100</v>
      </c>
      <c r="B31" s="13">
        <v>3441</v>
      </c>
      <c r="C31" s="13">
        <v>2791</v>
      </c>
      <c r="D31" s="14">
        <f t="shared" si="0"/>
        <v>0.8111014240046498</v>
      </c>
      <c r="E31" s="5">
        <v>4</v>
      </c>
      <c r="F31" s="5">
        <v>646</v>
      </c>
      <c r="G31" s="5">
        <v>3444</v>
      </c>
      <c r="H31" s="5">
        <v>3444</v>
      </c>
      <c r="I31" s="17">
        <v>42330</v>
      </c>
      <c r="J31" s="18">
        <v>44481</v>
      </c>
      <c r="K31" s="16">
        <f t="shared" si="1"/>
        <v>2151</v>
      </c>
      <c r="L31" s="16">
        <f t="shared" si="2"/>
        <v>70</v>
      </c>
      <c r="M31" s="16">
        <f t="shared" si="3"/>
        <v>5</v>
      </c>
    </row>
    <row r="32" spans="1:13" ht="15" x14ac:dyDescent="0.25">
      <c r="A32" s="23" t="s">
        <v>105</v>
      </c>
      <c r="B32" s="24">
        <v>1203</v>
      </c>
      <c r="C32" s="24">
        <v>916</v>
      </c>
      <c r="D32" s="14">
        <f t="shared" si="0"/>
        <v>0.76142975893599329</v>
      </c>
      <c r="E32" s="5">
        <v>2242</v>
      </c>
      <c r="F32" s="5">
        <v>2529</v>
      </c>
      <c r="G32" s="5">
        <v>3444</v>
      </c>
      <c r="H32" s="5">
        <v>3444</v>
      </c>
      <c r="I32" s="15">
        <v>42817</v>
      </c>
      <c r="J32" s="18">
        <v>44481</v>
      </c>
      <c r="K32" s="16">
        <f t="shared" si="1"/>
        <v>1664</v>
      </c>
      <c r="L32" s="16">
        <f t="shared" si="2"/>
        <v>54</v>
      </c>
      <c r="M32" s="16">
        <f t="shared" si="3"/>
        <v>4</v>
      </c>
    </row>
    <row r="33" spans="1:13" ht="15" x14ac:dyDescent="0.25">
      <c r="A33" s="4" t="s">
        <v>119</v>
      </c>
      <c r="B33" s="5">
        <v>137418</v>
      </c>
      <c r="H33" s="5"/>
      <c r="J33" s="19" t="s">
        <v>120</v>
      </c>
      <c r="K33" s="20">
        <f t="shared" ref="K33:M33" si="4">MEDIAN(K2:K31)</f>
        <v>2041</v>
      </c>
      <c r="L33" s="20">
        <f t="shared" si="4"/>
        <v>67</v>
      </c>
      <c r="M33" s="20">
        <f t="shared" si="4"/>
        <v>5</v>
      </c>
    </row>
    <row r="34" spans="1:13" ht="15" x14ac:dyDescent="0.25">
      <c r="A34" s="4"/>
      <c r="B34" s="5"/>
      <c r="C34" s="5"/>
      <c r="D34" s="14"/>
      <c r="H34" s="5"/>
    </row>
    <row r="35" spans="1:13" ht="15" x14ac:dyDescent="0.25">
      <c r="H35" s="5"/>
    </row>
    <row r="36" spans="1:13" ht="15" x14ac:dyDescent="0.25">
      <c r="H36" s="5"/>
    </row>
    <row r="37" spans="1:13" ht="15" x14ac:dyDescent="0.25">
      <c r="H37" s="5"/>
    </row>
    <row r="57" spans="1:4" ht="15" x14ac:dyDescent="0.25">
      <c r="A57" s="4"/>
      <c r="B57" s="5"/>
      <c r="C57" s="5"/>
      <c r="D57" s="14"/>
    </row>
    <row r="58" spans="1:4" ht="15" x14ac:dyDescent="0.25">
      <c r="A58" s="4"/>
      <c r="B58" s="5"/>
      <c r="C58" s="5"/>
      <c r="D58" s="14"/>
    </row>
    <row r="59" spans="1:4" ht="15" x14ac:dyDescent="0.25">
      <c r="A59" s="4"/>
      <c r="B59" s="5"/>
      <c r="C59" s="5"/>
      <c r="D59" s="14"/>
    </row>
    <row r="61" spans="1:4" ht="15" x14ac:dyDescent="0.25">
      <c r="A61" s="4"/>
      <c r="B61" s="5"/>
      <c r="C61" s="5"/>
      <c r="D61" s="14"/>
    </row>
    <row r="62" spans="1:4" ht="15" x14ac:dyDescent="0.25">
      <c r="A62" s="4"/>
      <c r="B62" s="5"/>
      <c r="C62" s="5"/>
      <c r="D62" s="14"/>
    </row>
    <row r="63" spans="1:4" ht="15" x14ac:dyDescent="0.25">
      <c r="A63" s="4"/>
      <c r="B63" s="5"/>
      <c r="C63" s="5"/>
      <c r="D63" s="14"/>
    </row>
    <row r="64" spans="1:4" ht="15" x14ac:dyDescent="0.25">
      <c r="A64" s="4"/>
      <c r="B64" s="5"/>
      <c r="C64" s="5"/>
      <c r="D64" s="14"/>
    </row>
    <row r="65" spans="1:4" ht="15" x14ac:dyDescent="0.25">
      <c r="A65" s="4"/>
      <c r="B65" s="5"/>
      <c r="C65" s="5"/>
      <c r="D65" s="14"/>
    </row>
    <row r="66" spans="1:4" ht="15" x14ac:dyDescent="0.25">
      <c r="A66" s="4"/>
      <c r="B66" s="5"/>
      <c r="C66" s="5"/>
      <c r="D66" s="14"/>
    </row>
    <row r="67" spans="1:4" ht="15" x14ac:dyDescent="0.25">
      <c r="A67" s="4"/>
      <c r="B67" s="5"/>
      <c r="C67" s="5"/>
      <c r="D67" s="14"/>
    </row>
    <row r="70" spans="1:4" ht="15" x14ac:dyDescent="0.25">
      <c r="A70" s="4"/>
      <c r="B70" s="5"/>
      <c r="C70" s="5"/>
      <c r="D70" s="14"/>
    </row>
    <row r="91" spans="1:4" ht="15" x14ac:dyDescent="0.25">
      <c r="A91" s="4"/>
      <c r="B91" s="5"/>
      <c r="C91" s="5"/>
      <c r="D91" s="14"/>
    </row>
    <row r="93" spans="1:4" ht="15" x14ac:dyDescent="0.25">
      <c r="A93" s="4"/>
      <c r="B93" s="5"/>
      <c r="C93" s="5"/>
      <c r="D93" s="14"/>
    </row>
    <row r="94" spans="1:4" ht="15" x14ac:dyDescent="0.25">
      <c r="A94" s="4"/>
      <c r="B94" s="5"/>
      <c r="C94" s="5"/>
      <c r="D94" s="14"/>
    </row>
    <row r="97" spans="1:4" ht="15" x14ac:dyDescent="0.25">
      <c r="A97" s="4"/>
      <c r="B97" s="5"/>
      <c r="C97" s="5"/>
      <c r="D97" s="14"/>
    </row>
    <row r="98" spans="1:4" ht="15" x14ac:dyDescent="0.25">
      <c r="A98" s="4"/>
      <c r="B98" s="5"/>
      <c r="C98" s="5"/>
      <c r="D98" s="14"/>
    </row>
    <row r="99" spans="1:4" ht="15" x14ac:dyDescent="0.25">
      <c r="A99" s="4"/>
      <c r="B99" s="5"/>
      <c r="C99" s="5"/>
      <c r="D99" s="14"/>
    </row>
    <row r="101" spans="1:4" ht="15" x14ac:dyDescent="0.25">
      <c r="A101" s="4"/>
      <c r="B101" s="5"/>
      <c r="C101" s="5"/>
      <c r="D101" s="14"/>
    </row>
    <row r="102" spans="1:4" ht="15" x14ac:dyDescent="0.25">
      <c r="A102" s="4"/>
      <c r="B102" s="5"/>
      <c r="C102" s="5"/>
      <c r="D102" s="14"/>
    </row>
    <row r="103" spans="1:4" ht="15" x14ac:dyDescent="0.25">
      <c r="A103" s="4"/>
      <c r="B103" s="5"/>
      <c r="C103" s="5"/>
      <c r="D103" s="14"/>
    </row>
    <row r="104" spans="1:4" ht="15" x14ac:dyDescent="0.25">
      <c r="A104" s="4"/>
      <c r="B104" s="5"/>
      <c r="C104" s="5"/>
      <c r="D104" s="14"/>
    </row>
    <row r="105" spans="1:4" ht="15" x14ac:dyDescent="0.25">
      <c r="A105" s="4"/>
      <c r="B105" s="5"/>
      <c r="C105" s="5"/>
      <c r="D105" s="14"/>
    </row>
    <row r="106" spans="1:4" ht="15" x14ac:dyDescent="0.25">
      <c r="A106" s="4"/>
      <c r="B106" s="5"/>
      <c r="C106" s="5"/>
      <c r="D10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4"/>
  <sheetViews>
    <sheetView workbookViewId="0"/>
  </sheetViews>
  <sheetFormatPr baseColWidth="10" defaultColWidth="14.42578125" defaultRowHeight="15.75" customHeight="1" x14ac:dyDescent="0.2"/>
  <cols>
    <col min="1" max="1" width="57.7109375" customWidth="1"/>
    <col min="2" max="2" width="15.28515625" customWidth="1"/>
    <col min="3" max="3" width="20.7109375" customWidth="1"/>
    <col min="4" max="4" width="20.85546875" customWidth="1"/>
    <col min="5" max="5" width="19.28515625" customWidth="1"/>
    <col min="6" max="6" width="16.85546875" customWidth="1"/>
    <col min="7" max="8" width="17.28515625" customWidth="1"/>
    <col min="9" max="9" width="21.140625" customWidth="1"/>
    <col min="10" max="10" width="21.7109375" customWidth="1"/>
    <col min="13" max="13" width="15.7109375" customWidth="1"/>
  </cols>
  <sheetData>
    <row r="1" spans="1:13" ht="15.75" customHeight="1" x14ac:dyDescent="0.25">
      <c r="A1" s="1" t="s">
        <v>0</v>
      </c>
      <c r="B1" s="2" t="s">
        <v>1</v>
      </c>
      <c r="C1" s="3" t="s">
        <v>4</v>
      </c>
      <c r="D1" s="10" t="s">
        <v>124</v>
      </c>
      <c r="E1" s="25" t="s">
        <v>110</v>
      </c>
      <c r="F1" s="11" t="s">
        <v>111</v>
      </c>
      <c r="G1" s="11" t="s">
        <v>112</v>
      </c>
      <c r="H1" s="10" t="s">
        <v>113</v>
      </c>
      <c r="I1" s="11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12" t="s">
        <v>15</v>
      </c>
      <c r="B2" s="13">
        <v>899</v>
      </c>
      <c r="C2" s="13">
        <v>25</v>
      </c>
      <c r="D2" s="14">
        <f t="shared" ref="D2:D16" si="0">(C2/B2)</f>
        <v>2.7808676307007785E-2</v>
      </c>
      <c r="E2" s="5">
        <v>1511</v>
      </c>
      <c r="F2" s="5">
        <v>1511</v>
      </c>
      <c r="G2" s="5">
        <v>1535</v>
      </c>
      <c r="H2" s="5">
        <v>2410</v>
      </c>
      <c r="I2" s="15">
        <v>42406</v>
      </c>
      <c r="J2" s="15">
        <v>42408</v>
      </c>
      <c r="K2" s="16">
        <f t="shared" ref="K2:K16" si="1">DATEDIF(I2,J2,"d")</f>
        <v>2</v>
      </c>
      <c r="L2" s="16">
        <f t="shared" ref="L2:L16" si="2">DATEDIF(I2,J2,"M")</f>
        <v>0</v>
      </c>
      <c r="M2" s="16">
        <f t="shared" ref="M2:M16" si="3">DATEDIF(I2,J2,"Y")</f>
        <v>0</v>
      </c>
    </row>
    <row r="3" spans="1:13" ht="15.75" customHeight="1" x14ac:dyDescent="0.25">
      <c r="A3" s="12" t="s">
        <v>21</v>
      </c>
      <c r="B3" s="13">
        <v>511</v>
      </c>
      <c r="C3" s="13">
        <v>511</v>
      </c>
      <c r="D3" s="14">
        <f t="shared" si="0"/>
        <v>1</v>
      </c>
      <c r="E3" s="5">
        <v>160</v>
      </c>
      <c r="F3" s="5">
        <v>160</v>
      </c>
      <c r="G3" s="5">
        <v>670</v>
      </c>
      <c r="H3" s="5">
        <v>670</v>
      </c>
      <c r="I3" s="17">
        <v>42308</v>
      </c>
      <c r="J3" s="17">
        <v>42332</v>
      </c>
      <c r="K3" s="16">
        <f t="shared" si="1"/>
        <v>24</v>
      </c>
      <c r="L3" s="16">
        <f t="shared" si="2"/>
        <v>0</v>
      </c>
      <c r="M3" s="16">
        <f t="shared" si="3"/>
        <v>0</v>
      </c>
    </row>
    <row r="4" spans="1:13" ht="15.75" customHeight="1" x14ac:dyDescent="0.25">
      <c r="A4" s="12" t="s">
        <v>24</v>
      </c>
      <c r="B4" s="13">
        <v>3141</v>
      </c>
      <c r="C4" s="13">
        <v>3141</v>
      </c>
      <c r="D4" s="14">
        <f t="shared" si="0"/>
        <v>1</v>
      </c>
      <c r="E4" s="5">
        <v>304</v>
      </c>
      <c r="F4" s="5">
        <v>304</v>
      </c>
      <c r="G4" s="5">
        <v>3444</v>
      </c>
      <c r="H4" s="5">
        <v>3444</v>
      </c>
      <c r="I4" s="15">
        <v>42313</v>
      </c>
      <c r="J4" s="18">
        <v>44481</v>
      </c>
      <c r="K4" s="16">
        <f t="shared" si="1"/>
        <v>2168</v>
      </c>
      <c r="L4" s="16">
        <f t="shared" si="2"/>
        <v>71</v>
      </c>
      <c r="M4" s="16">
        <f t="shared" si="3"/>
        <v>5</v>
      </c>
    </row>
    <row r="5" spans="1:13" ht="15.75" customHeight="1" x14ac:dyDescent="0.25">
      <c r="A5" s="4" t="s">
        <v>28</v>
      </c>
      <c r="B5" s="5">
        <v>1818</v>
      </c>
      <c r="C5" s="5">
        <v>1684</v>
      </c>
      <c r="D5" s="14">
        <f t="shared" si="0"/>
        <v>0.92629262926292633</v>
      </c>
      <c r="E5" s="5">
        <v>1627</v>
      </c>
      <c r="F5" s="5">
        <v>1761</v>
      </c>
      <c r="G5" s="26">
        <v>3444</v>
      </c>
      <c r="H5" s="5">
        <v>3444</v>
      </c>
      <c r="I5" s="15">
        <v>42423</v>
      </c>
      <c r="J5" s="18">
        <v>44481</v>
      </c>
      <c r="K5" s="16">
        <f t="shared" si="1"/>
        <v>2058</v>
      </c>
      <c r="L5" s="16">
        <f t="shared" si="2"/>
        <v>67</v>
      </c>
      <c r="M5" s="16">
        <f t="shared" si="3"/>
        <v>5</v>
      </c>
    </row>
    <row r="6" spans="1:13" ht="15.75" customHeight="1" x14ac:dyDescent="0.25">
      <c r="A6" s="12" t="s">
        <v>29</v>
      </c>
      <c r="B6" s="13">
        <v>1818</v>
      </c>
      <c r="C6" s="13">
        <v>530</v>
      </c>
      <c r="D6" s="14">
        <f t="shared" si="0"/>
        <v>0.29152915291529152</v>
      </c>
      <c r="E6" s="5">
        <v>1627</v>
      </c>
      <c r="F6" s="5">
        <v>2915</v>
      </c>
      <c r="G6" s="5">
        <v>3444</v>
      </c>
      <c r="H6" s="5">
        <v>3444</v>
      </c>
      <c r="I6" s="15">
        <v>43135</v>
      </c>
      <c r="J6" s="18">
        <v>44481</v>
      </c>
      <c r="K6" s="16">
        <f t="shared" si="1"/>
        <v>1346</v>
      </c>
      <c r="L6" s="16">
        <f t="shared" si="2"/>
        <v>44</v>
      </c>
      <c r="M6" s="16">
        <f t="shared" si="3"/>
        <v>3</v>
      </c>
    </row>
    <row r="7" spans="1:13" ht="15.75" customHeight="1" x14ac:dyDescent="0.25">
      <c r="A7" s="4" t="s">
        <v>36</v>
      </c>
      <c r="B7" s="5">
        <v>2478</v>
      </c>
      <c r="C7" s="5">
        <v>2324</v>
      </c>
      <c r="D7" s="14">
        <f t="shared" si="0"/>
        <v>0.93785310734463279</v>
      </c>
      <c r="E7" s="5">
        <v>967</v>
      </c>
      <c r="F7" s="21">
        <v>1120</v>
      </c>
      <c r="G7" s="21">
        <v>3444</v>
      </c>
      <c r="H7" s="5">
        <v>3444</v>
      </c>
      <c r="I7" s="15">
        <v>42386</v>
      </c>
      <c r="J7" s="18">
        <v>44481</v>
      </c>
      <c r="K7" s="16">
        <f t="shared" si="1"/>
        <v>2095</v>
      </c>
      <c r="L7" s="16">
        <f t="shared" si="2"/>
        <v>68</v>
      </c>
      <c r="M7" s="16">
        <f t="shared" si="3"/>
        <v>5</v>
      </c>
    </row>
    <row r="8" spans="1:13" ht="15.75" customHeight="1" x14ac:dyDescent="0.25">
      <c r="A8" s="4" t="s">
        <v>42</v>
      </c>
      <c r="B8" s="5">
        <v>2011</v>
      </c>
      <c r="C8" s="5">
        <v>2011</v>
      </c>
      <c r="D8" s="14">
        <f t="shared" si="0"/>
        <v>1</v>
      </c>
      <c r="E8" s="5">
        <v>1434</v>
      </c>
      <c r="F8" s="5">
        <v>1434</v>
      </c>
      <c r="G8" s="21">
        <v>3444</v>
      </c>
      <c r="H8" s="5">
        <v>3444</v>
      </c>
      <c r="I8" s="15">
        <v>42403</v>
      </c>
      <c r="J8" s="18">
        <v>44481</v>
      </c>
      <c r="K8" s="16">
        <f t="shared" si="1"/>
        <v>2078</v>
      </c>
      <c r="L8" s="16">
        <f t="shared" si="2"/>
        <v>68</v>
      </c>
      <c r="M8" s="16">
        <f t="shared" si="3"/>
        <v>5</v>
      </c>
    </row>
    <row r="9" spans="1:13" ht="15.75" customHeight="1" x14ac:dyDescent="0.25">
      <c r="A9" s="12" t="s">
        <v>65</v>
      </c>
      <c r="B9" s="13">
        <v>985</v>
      </c>
      <c r="C9" s="13">
        <v>86</v>
      </c>
      <c r="D9" s="14">
        <f t="shared" si="0"/>
        <v>8.7309644670050757E-2</v>
      </c>
      <c r="E9" s="5">
        <v>101</v>
      </c>
      <c r="F9" s="5">
        <v>1014</v>
      </c>
      <c r="G9" s="5">
        <v>1099</v>
      </c>
      <c r="H9" s="5">
        <v>1099</v>
      </c>
      <c r="I9" s="15">
        <v>42377</v>
      </c>
      <c r="J9" s="15">
        <v>42385</v>
      </c>
      <c r="K9" s="16">
        <f t="shared" si="1"/>
        <v>8</v>
      </c>
      <c r="L9" s="16">
        <f t="shared" si="2"/>
        <v>0</v>
      </c>
      <c r="M9" s="16">
        <f t="shared" si="3"/>
        <v>0</v>
      </c>
    </row>
    <row r="10" spans="1:13" ht="15.75" customHeight="1" x14ac:dyDescent="0.25">
      <c r="A10" s="12" t="s">
        <v>73</v>
      </c>
      <c r="B10" s="13">
        <v>3444</v>
      </c>
      <c r="C10" s="13">
        <v>764</v>
      </c>
      <c r="D10" s="14">
        <f t="shared" si="0"/>
        <v>0.22183507549361209</v>
      </c>
      <c r="E10" s="5">
        <v>1</v>
      </c>
      <c r="F10" s="5">
        <v>757</v>
      </c>
      <c r="G10" s="5">
        <v>1364</v>
      </c>
      <c r="H10" s="5">
        <v>3444</v>
      </c>
      <c r="I10" s="15">
        <v>42339</v>
      </c>
      <c r="J10" s="18">
        <v>44481</v>
      </c>
      <c r="K10" s="16">
        <f t="shared" si="1"/>
        <v>2142</v>
      </c>
      <c r="L10" s="16">
        <f t="shared" si="2"/>
        <v>70</v>
      </c>
      <c r="M10" s="16">
        <f t="shared" si="3"/>
        <v>5</v>
      </c>
    </row>
    <row r="11" spans="1:13" ht="15.75" customHeight="1" x14ac:dyDescent="0.25">
      <c r="A11" s="12" t="s">
        <v>77</v>
      </c>
      <c r="B11" s="13">
        <v>282</v>
      </c>
      <c r="C11" s="13">
        <v>282</v>
      </c>
      <c r="D11" s="14">
        <f t="shared" si="0"/>
        <v>1</v>
      </c>
      <c r="E11" s="5">
        <v>2128</v>
      </c>
      <c r="F11" s="5">
        <v>2128</v>
      </c>
      <c r="G11" s="21">
        <v>2410</v>
      </c>
      <c r="H11" s="21">
        <v>2410</v>
      </c>
      <c r="I11" s="15">
        <v>42558</v>
      </c>
      <c r="J11" s="17">
        <v>42731</v>
      </c>
      <c r="K11" s="16">
        <f t="shared" si="1"/>
        <v>173</v>
      </c>
      <c r="L11" s="16">
        <f t="shared" si="2"/>
        <v>5</v>
      </c>
      <c r="M11" s="16">
        <f t="shared" si="3"/>
        <v>0</v>
      </c>
    </row>
    <row r="12" spans="1:13" ht="15.75" customHeight="1" x14ac:dyDescent="0.25">
      <c r="A12" s="4" t="s">
        <v>79</v>
      </c>
      <c r="B12" s="5">
        <v>1565</v>
      </c>
      <c r="C12" s="5">
        <v>1161</v>
      </c>
      <c r="D12" s="14">
        <f t="shared" si="0"/>
        <v>0.74185303514376999</v>
      </c>
      <c r="E12" s="5">
        <v>1880</v>
      </c>
      <c r="F12" s="5">
        <v>2284</v>
      </c>
      <c r="G12" s="21">
        <v>3444</v>
      </c>
      <c r="H12" s="5">
        <v>3444</v>
      </c>
      <c r="I12" s="15">
        <v>42579</v>
      </c>
      <c r="J12" s="18">
        <v>44481</v>
      </c>
      <c r="K12" s="16">
        <f t="shared" si="1"/>
        <v>1902</v>
      </c>
      <c r="L12" s="16">
        <f t="shared" si="2"/>
        <v>62</v>
      </c>
      <c r="M12" s="16">
        <f t="shared" si="3"/>
        <v>5</v>
      </c>
    </row>
    <row r="13" spans="1:13" ht="15.75" customHeight="1" x14ac:dyDescent="0.25">
      <c r="A13" s="4" t="s">
        <v>83</v>
      </c>
      <c r="B13" s="5">
        <v>513</v>
      </c>
      <c r="C13" s="5">
        <v>513</v>
      </c>
      <c r="D13" s="14">
        <f t="shared" si="0"/>
        <v>1</v>
      </c>
      <c r="E13" s="5">
        <v>2932</v>
      </c>
      <c r="F13" s="5">
        <v>2932</v>
      </c>
      <c r="G13" s="5">
        <v>3444</v>
      </c>
      <c r="H13" s="5">
        <v>3444</v>
      </c>
      <c r="I13" s="15">
        <v>43150</v>
      </c>
      <c r="J13" s="18">
        <v>44481</v>
      </c>
      <c r="K13" s="16">
        <f t="shared" si="1"/>
        <v>1331</v>
      </c>
      <c r="L13" s="16">
        <f t="shared" si="2"/>
        <v>43</v>
      </c>
      <c r="M13" s="16">
        <f t="shared" si="3"/>
        <v>3</v>
      </c>
    </row>
    <row r="14" spans="1:13" ht="15.75" customHeight="1" x14ac:dyDescent="0.25">
      <c r="A14" s="4" t="s">
        <v>84</v>
      </c>
      <c r="B14" s="5">
        <v>1069</v>
      </c>
      <c r="C14" s="5">
        <v>513</v>
      </c>
      <c r="D14" s="14">
        <f t="shared" si="0"/>
        <v>0.47988774555659497</v>
      </c>
      <c r="E14" s="5">
        <v>2376</v>
      </c>
      <c r="F14" s="5">
        <v>2932</v>
      </c>
      <c r="G14" s="5">
        <v>3444</v>
      </c>
      <c r="H14" s="5">
        <v>3444</v>
      </c>
      <c r="I14" s="15">
        <v>43150</v>
      </c>
      <c r="J14" s="18">
        <v>44481</v>
      </c>
      <c r="K14" s="16">
        <f t="shared" si="1"/>
        <v>1331</v>
      </c>
      <c r="L14" s="16">
        <f t="shared" si="2"/>
        <v>43</v>
      </c>
      <c r="M14" s="16">
        <f t="shared" si="3"/>
        <v>3</v>
      </c>
    </row>
    <row r="15" spans="1:13" ht="15.75" customHeight="1" x14ac:dyDescent="0.25">
      <c r="A15" s="12" t="s">
        <v>92</v>
      </c>
      <c r="B15" s="13">
        <v>2326</v>
      </c>
      <c r="C15" s="13">
        <v>320</v>
      </c>
      <c r="D15" s="14">
        <f t="shared" si="0"/>
        <v>0.13757523645743766</v>
      </c>
      <c r="E15" s="5">
        <v>84</v>
      </c>
      <c r="F15" s="5">
        <v>1034</v>
      </c>
      <c r="G15" s="5">
        <v>1305</v>
      </c>
      <c r="H15" s="5">
        <v>2410</v>
      </c>
      <c r="I15" s="15">
        <v>42378</v>
      </c>
      <c r="J15" s="15">
        <v>42397</v>
      </c>
      <c r="K15" s="16">
        <f t="shared" si="1"/>
        <v>19</v>
      </c>
      <c r="L15" s="16">
        <f t="shared" si="2"/>
        <v>0</v>
      </c>
      <c r="M15" s="16">
        <f t="shared" si="3"/>
        <v>0</v>
      </c>
    </row>
    <row r="16" spans="1:13" ht="15.75" customHeight="1" x14ac:dyDescent="0.25">
      <c r="A16" s="12" t="s">
        <v>100</v>
      </c>
      <c r="B16" s="13">
        <v>3441</v>
      </c>
      <c r="C16" s="13">
        <v>617</v>
      </c>
      <c r="D16" s="14">
        <f t="shared" si="0"/>
        <v>0.17930834059866319</v>
      </c>
      <c r="E16" s="5">
        <v>4</v>
      </c>
      <c r="F16" s="5">
        <v>2828</v>
      </c>
      <c r="G16" s="5">
        <v>3444</v>
      </c>
      <c r="H16" s="5">
        <v>3444</v>
      </c>
      <c r="I16" s="15">
        <v>43044</v>
      </c>
      <c r="J16" s="18">
        <v>44481</v>
      </c>
      <c r="K16" s="16">
        <f t="shared" si="1"/>
        <v>1437</v>
      </c>
      <c r="L16" s="16">
        <f t="shared" si="2"/>
        <v>47</v>
      </c>
      <c r="M16" s="16">
        <f t="shared" si="3"/>
        <v>3</v>
      </c>
    </row>
    <row r="17" spans="1:13" ht="15.75" customHeight="1" x14ac:dyDescent="0.25">
      <c r="A17" s="4" t="s">
        <v>119</v>
      </c>
      <c r="B17" s="5">
        <v>137418</v>
      </c>
      <c r="C17" s="5"/>
      <c r="D17" s="5"/>
      <c r="E17" s="5"/>
      <c r="H17" s="5"/>
      <c r="J17" s="19" t="s">
        <v>120</v>
      </c>
      <c r="K17" s="20">
        <f t="shared" ref="K17:M17" si="4">MEDIAN(K5:K12)</f>
        <v>1980</v>
      </c>
      <c r="L17" s="20">
        <f t="shared" si="4"/>
        <v>64.5</v>
      </c>
      <c r="M17" s="20">
        <f t="shared" si="4"/>
        <v>5</v>
      </c>
    </row>
    <row r="18" spans="1:13" ht="15.75" customHeight="1" x14ac:dyDescent="0.25">
      <c r="A18" s="4"/>
      <c r="B18" s="5"/>
      <c r="C18" s="5"/>
      <c r="D18" s="5"/>
      <c r="E18" s="5"/>
      <c r="H18" s="5"/>
    </row>
    <row r="19" spans="1:13" ht="15.75" customHeight="1" x14ac:dyDescent="0.25">
      <c r="C19" s="5"/>
      <c r="D19" s="5"/>
      <c r="E19" s="5"/>
      <c r="H19" s="5"/>
    </row>
    <row r="20" spans="1:13" ht="15.75" customHeight="1" x14ac:dyDescent="0.25">
      <c r="A20" s="4"/>
      <c r="B20" s="5"/>
      <c r="C20" s="5"/>
      <c r="D20" s="5"/>
      <c r="E20" s="5"/>
      <c r="H20" s="5"/>
    </row>
    <row r="21" spans="1:13" ht="15.75" customHeight="1" x14ac:dyDescent="0.25">
      <c r="D21" s="5"/>
      <c r="E21" s="5"/>
      <c r="H21" s="5"/>
    </row>
    <row r="22" spans="1:13" ht="15.75" customHeight="1" x14ac:dyDescent="0.25">
      <c r="A22" s="4"/>
      <c r="B22" s="5"/>
      <c r="C22" s="5"/>
      <c r="D22" s="5"/>
      <c r="E22" s="5"/>
      <c r="H22" s="5"/>
    </row>
    <row r="23" spans="1:13" ht="15" x14ac:dyDescent="0.25">
      <c r="A23" s="4"/>
      <c r="B23" s="5"/>
      <c r="C23" s="5"/>
      <c r="D23" s="5"/>
      <c r="E23" s="5"/>
      <c r="H23" s="5"/>
    </row>
    <row r="24" spans="1:13" ht="15" x14ac:dyDescent="0.25">
      <c r="D24" s="5"/>
      <c r="E24" s="5"/>
      <c r="H24" s="5"/>
    </row>
    <row r="25" spans="1:13" ht="15" x14ac:dyDescent="0.25">
      <c r="D25" s="5"/>
      <c r="E25" s="5"/>
      <c r="H25" s="5"/>
    </row>
    <row r="26" spans="1:13" ht="15" x14ac:dyDescent="0.25">
      <c r="D26" s="5"/>
      <c r="E26" s="5"/>
      <c r="H26" s="5"/>
    </row>
    <row r="27" spans="1:13" ht="15" x14ac:dyDescent="0.25">
      <c r="D27" s="5"/>
      <c r="E27" s="5"/>
      <c r="H27" s="5"/>
    </row>
    <row r="28" spans="1:13" ht="15" x14ac:dyDescent="0.25">
      <c r="D28" s="5"/>
      <c r="E28" s="5"/>
      <c r="H28" s="5"/>
    </row>
    <row r="29" spans="1:13" ht="15" x14ac:dyDescent="0.25">
      <c r="D29" s="5"/>
      <c r="E29" s="5"/>
      <c r="H29" s="5"/>
    </row>
    <row r="30" spans="1:13" ht="15" x14ac:dyDescent="0.25">
      <c r="A30" s="4"/>
      <c r="B30" s="5"/>
      <c r="C30" s="5"/>
      <c r="D30" s="5"/>
      <c r="E30" s="5"/>
      <c r="H30" s="5"/>
    </row>
    <row r="31" spans="1:13" ht="15" x14ac:dyDescent="0.25">
      <c r="A31" s="4"/>
      <c r="B31" s="5"/>
      <c r="C31" s="5"/>
      <c r="D31" s="5"/>
      <c r="E31" s="5"/>
      <c r="H31" s="5"/>
    </row>
    <row r="32" spans="1:13" ht="15" x14ac:dyDescent="0.25">
      <c r="A32" s="4"/>
      <c r="B32" s="5"/>
      <c r="C32" s="5"/>
      <c r="D32" s="5"/>
      <c r="E32" s="5"/>
      <c r="H32" s="5"/>
    </row>
    <row r="33" spans="1:8" ht="15" x14ac:dyDescent="0.25">
      <c r="D33" s="5"/>
      <c r="E33" s="5"/>
      <c r="H33" s="5"/>
    </row>
    <row r="34" spans="1:8" ht="15" x14ac:dyDescent="0.25">
      <c r="D34" s="5"/>
      <c r="E34" s="5"/>
      <c r="H34" s="5"/>
    </row>
    <row r="35" spans="1:8" ht="15" x14ac:dyDescent="0.25">
      <c r="D35" s="5"/>
      <c r="E35" s="5"/>
      <c r="H35" s="5"/>
    </row>
    <row r="36" spans="1:8" ht="15" x14ac:dyDescent="0.25">
      <c r="D36" s="5"/>
      <c r="E36" s="5"/>
      <c r="H36" s="5"/>
    </row>
    <row r="37" spans="1:8" ht="15" x14ac:dyDescent="0.25">
      <c r="A37" s="4"/>
      <c r="B37" s="5"/>
      <c r="C37" s="5"/>
      <c r="D37" s="5"/>
      <c r="E37" s="5"/>
      <c r="H37" s="5"/>
    </row>
    <row r="38" spans="1:8" ht="15" x14ac:dyDescent="0.25">
      <c r="A38" s="4"/>
      <c r="B38" s="5"/>
      <c r="C38" s="5"/>
      <c r="D38" s="5"/>
      <c r="E38" s="5"/>
    </row>
    <row r="39" spans="1:8" ht="15" x14ac:dyDescent="0.25">
      <c r="D39" s="5"/>
      <c r="E39" s="5"/>
    </row>
    <row r="40" spans="1:8" ht="15" x14ac:dyDescent="0.25">
      <c r="D40" s="5"/>
      <c r="E40" s="5"/>
    </row>
    <row r="41" spans="1:8" ht="15" x14ac:dyDescent="0.25">
      <c r="D41" s="5"/>
      <c r="E41" s="5"/>
    </row>
    <row r="42" spans="1:8" ht="15" x14ac:dyDescent="0.25">
      <c r="A42" s="4"/>
      <c r="B42" s="5"/>
      <c r="C42" s="5"/>
      <c r="D42" s="5"/>
      <c r="E42" s="5"/>
    </row>
    <row r="43" spans="1:8" ht="15" x14ac:dyDescent="0.25">
      <c r="A43" s="4"/>
      <c r="B43" s="5"/>
      <c r="C43" s="5"/>
      <c r="D43" s="5"/>
      <c r="E43" s="5"/>
    </row>
    <row r="44" spans="1:8" ht="15" x14ac:dyDescent="0.25">
      <c r="A44" s="4"/>
      <c r="B44" s="5"/>
      <c r="C44" s="5"/>
      <c r="D44" s="5"/>
      <c r="E44" s="5"/>
    </row>
    <row r="45" spans="1:8" ht="15" x14ac:dyDescent="0.25">
      <c r="A45" s="4"/>
      <c r="B45" s="5"/>
      <c r="C45" s="5"/>
      <c r="D45" s="5"/>
      <c r="E45" s="5"/>
    </row>
    <row r="46" spans="1:8" ht="15" x14ac:dyDescent="0.25">
      <c r="A46" s="4"/>
      <c r="B46" s="5"/>
      <c r="C46" s="5"/>
      <c r="D46" s="5"/>
      <c r="E46" s="5"/>
    </row>
    <row r="47" spans="1:8" ht="15" x14ac:dyDescent="0.25">
      <c r="A47" s="4"/>
      <c r="B47" s="5"/>
      <c r="C47" s="5"/>
      <c r="D47" s="5"/>
      <c r="E47" s="5"/>
    </row>
    <row r="48" spans="1:8" ht="15" x14ac:dyDescent="0.25">
      <c r="A48" s="4"/>
      <c r="B48" s="5"/>
      <c r="C48" s="5"/>
      <c r="D48" s="5"/>
      <c r="E48" s="5"/>
    </row>
    <row r="49" spans="1:5" ht="15" x14ac:dyDescent="0.25">
      <c r="A49" s="4"/>
      <c r="B49" s="5"/>
      <c r="C49" s="5"/>
      <c r="D49" s="5"/>
      <c r="E49" s="5"/>
    </row>
    <row r="50" spans="1:5" ht="15" x14ac:dyDescent="0.25">
      <c r="A50" s="4"/>
      <c r="B50" s="5"/>
      <c r="C50" s="5"/>
      <c r="D50" s="5"/>
      <c r="E50" s="5"/>
    </row>
    <row r="51" spans="1:5" ht="15" x14ac:dyDescent="0.25">
      <c r="A51" s="4"/>
      <c r="B51" s="5"/>
      <c r="C51" s="5"/>
      <c r="D51" s="5"/>
      <c r="E51" s="5"/>
    </row>
    <row r="52" spans="1:5" ht="15" x14ac:dyDescent="0.25">
      <c r="A52" s="4"/>
      <c r="B52" s="5"/>
      <c r="C52" s="5"/>
      <c r="D52" s="5"/>
      <c r="E52" s="5"/>
    </row>
    <row r="53" spans="1:5" ht="15" x14ac:dyDescent="0.25">
      <c r="A53" s="4"/>
      <c r="B53" s="5"/>
      <c r="C53" s="5"/>
      <c r="D53" s="5"/>
      <c r="E53" s="5"/>
    </row>
    <row r="54" spans="1:5" ht="15" x14ac:dyDescent="0.25">
      <c r="A54" s="4"/>
      <c r="B54" s="5"/>
      <c r="C54" s="5"/>
      <c r="D54" s="5"/>
      <c r="E54" s="5"/>
    </row>
    <row r="55" spans="1:5" ht="15" x14ac:dyDescent="0.25">
      <c r="A55" s="4"/>
      <c r="B55" s="5"/>
      <c r="C55" s="5"/>
      <c r="D55" s="5"/>
      <c r="E55" s="5"/>
    </row>
    <row r="56" spans="1:5" ht="15" x14ac:dyDescent="0.25">
      <c r="A56" s="4"/>
      <c r="B56" s="5"/>
      <c r="C56" s="5"/>
      <c r="D56" s="5"/>
      <c r="E56" s="5"/>
    </row>
    <row r="57" spans="1:5" ht="15" x14ac:dyDescent="0.25">
      <c r="A57" s="4"/>
      <c r="B57" s="5"/>
      <c r="C57" s="5"/>
      <c r="D57" s="5"/>
      <c r="E57" s="5"/>
    </row>
    <row r="58" spans="1:5" ht="15" x14ac:dyDescent="0.25">
      <c r="A58" s="4"/>
      <c r="B58" s="5"/>
      <c r="C58" s="5"/>
      <c r="D58" s="5"/>
      <c r="E58" s="5"/>
    </row>
    <row r="59" spans="1:5" ht="15" x14ac:dyDescent="0.25">
      <c r="A59" s="4"/>
      <c r="B59" s="5"/>
      <c r="C59" s="5"/>
      <c r="D59" s="5"/>
      <c r="E59" s="5"/>
    </row>
    <row r="60" spans="1:5" ht="15" x14ac:dyDescent="0.25">
      <c r="A60" s="4"/>
      <c r="B60" s="5"/>
      <c r="C60" s="5"/>
      <c r="D60" s="5"/>
      <c r="E60" s="5"/>
    </row>
    <row r="61" spans="1:5" ht="15" x14ac:dyDescent="0.25">
      <c r="A61" s="4"/>
      <c r="B61" s="5"/>
      <c r="C61" s="5"/>
      <c r="D61" s="5"/>
      <c r="E61" s="5"/>
    </row>
    <row r="62" spans="1:5" ht="15" x14ac:dyDescent="0.25">
      <c r="A62" s="4"/>
      <c r="B62" s="5"/>
      <c r="C62" s="5"/>
      <c r="D62" s="5"/>
      <c r="E62" s="5"/>
    </row>
    <row r="63" spans="1:5" ht="15" x14ac:dyDescent="0.25">
      <c r="A63" s="4"/>
      <c r="B63" s="5"/>
      <c r="C63" s="5"/>
      <c r="D63" s="5"/>
      <c r="E63" s="5"/>
    </row>
    <row r="64" spans="1:5" ht="15" x14ac:dyDescent="0.25">
      <c r="A64" s="4"/>
      <c r="B64" s="5"/>
      <c r="C64" s="5"/>
      <c r="D64" s="5"/>
      <c r="E64" s="5"/>
    </row>
    <row r="65" spans="1:5" ht="15" x14ac:dyDescent="0.25">
      <c r="A65" s="4"/>
      <c r="B65" s="5"/>
      <c r="C65" s="5"/>
      <c r="D65" s="5"/>
      <c r="E65" s="5"/>
    </row>
    <row r="66" spans="1:5" ht="15" x14ac:dyDescent="0.25">
      <c r="A66" s="4"/>
      <c r="B66" s="5"/>
      <c r="C66" s="5"/>
      <c r="D66" s="5"/>
      <c r="E66" s="5"/>
    </row>
    <row r="67" spans="1:5" ht="15" x14ac:dyDescent="0.25">
      <c r="A67" s="4"/>
      <c r="B67" s="5"/>
      <c r="C67" s="5"/>
      <c r="D67" s="5"/>
      <c r="E67" s="5"/>
    </row>
    <row r="68" spans="1:5" ht="15" x14ac:dyDescent="0.25">
      <c r="A68" s="4"/>
      <c r="B68" s="5"/>
      <c r="C68" s="5"/>
      <c r="D68" s="5"/>
      <c r="E68" s="5"/>
    </row>
    <row r="69" spans="1:5" ht="15" x14ac:dyDescent="0.25">
      <c r="A69" s="4"/>
      <c r="B69" s="5"/>
      <c r="C69" s="5"/>
      <c r="D69" s="5"/>
      <c r="E69" s="5"/>
    </row>
    <row r="70" spans="1:5" ht="15" x14ac:dyDescent="0.25">
      <c r="A70" s="4"/>
      <c r="B70" s="5"/>
      <c r="C70" s="5"/>
      <c r="D70" s="5"/>
      <c r="E70" s="5"/>
    </row>
    <row r="71" spans="1:5" ht="15" x14ac:dyDescent="0.25">
      <c r="A71" s="4"/>
      <c r="B71" s="5"/>
      <c r="C71" s="5"/>
      <c r="D71" s="5"/>
      <c r="E71" s="5"/>
    </row>
    <row r="72" spans="1:5" ht="15" x14ac:dyDescent="0.25">
      <c r="A72" s="4"/>
      <c r="B72" s="5"/>
      <c r="C72" s="5"/>
      <c r="D72" s="5"/>
      <c r="E72" s="5"/>
    </row>
    <row r="73" spans="1:5" ht="15" x14ac:dyDescent="0.25">
      <c r="A73" s="4"/>
      <c r="B73" s="5"/>
      <c r="C73" s="5"/>
      <c r="D73" s="5"/>
      <c r="E73" s="5"/>
    </row>
    <row r="74" spans="1:5" ht="15" x14ac:dyDescent="0.25">
      <c r="A74" s="4"/>
      <c r="B74" s="5"/>
      <c r="C74" s="5"/>
      <c r="D74" s="5"/>
      <c r="E74" s="5"/>
    </row>
    <row r="75" spans="1:5" ht="15" x14ac:dyDescent="0.25">
      <c r="A75" s="4"/>
      <c r="B75" s="5"/>
      <c r="C75" s="5"/>
      <c r="D75" s="5"/>
      <c r="E75" s="5"/>
    </row>
    <row r="76" spans="1:5" ht="15" x14ac:dyDescent="0.25">
      <c r="D76" s="5"/>
      <c r="E76" s="5"/>
    </row>
    <row r="77" spans="1:5" ht="15" x14ac:dyDescent="0.25">
      <c r="D77" s="5"/>
      <c r="E77" s="5"/>
    </row>
    <row r="78" spans="1:5" ht="15" x14ac:dyDescent="0.25">
      <c r="A78" s="4"/>
      <c r="B78" s="5"/>
      <c r="C78" s="5"/>
      <c r="D78" s="5"/>
      <c r="E78" s="5"/>
    </row>
    <row r="79" spans="1:5" ht="15" x14ac:dyDescent="0.25">
      <c r="A79" s="4"/>
      <c r="B79" s="5"/>
      <c r="C79" s="5"/>
      <c r="D79" s="5"/>
      <c r="E79" s="5"/>
    </row>
    <row r="80" spans="1:5" ht="15" x14ac:dyDescent="0.25">
      <c r="A80" s="4"/>
      <c r="B80" s="5"/>
      <c r="C80" s="5"/>
      <c r="D80" s="5"/>
      <c r="E80" s="5"/>
    </row>
    <row r="81" spans="1:5" ht="15" x14ac:dyDescent="0.25">
      <c r="A81" s="4"/>
      <c r="B81" s="5"/>
      <c r="C81" s="5"/>
      <c r="D81" s="5"/>
      <c r="E81" s="5"/>
    </row>
    <row r="82" spans="1:5" ht="15" x14ac:dyDescent="0.25">
      <c r="A82" s="4"/>
      <c r="B82" s="5"/>
      <c r="C82" s="5"/>
      <c r="D82" s="5"/>
      <c r="E82" s="5"/>
    </row>
    <row r="83" spans="1:5" ht="15" x14ac:dyDescent="0.25">
      <c r="A83" s="4"/>
      <c r="B83" s="5"/>
      <c r="C83" s="5"/>
      <c r="D83" s="5"/>
      <c r="E83" s="5"/>
    </row>
    <row r="84" spans="1:5" ht="15" x14ac:dyDescent="0.25">
      <c r="A84" s="4"/>
      <c r="B84" s="5"/>
      <c r="C84" s="5"/>
      <c r="D84" s="5"/>
      <c r="E84" s="5"/>
    </row>
    <row r="85" spans="1:5" ht="15" x14ac:dyDescent="0.25">
      <c r="A85" s="4"/>
      <c r="B85" s="5"/>
      <c r="C85" s="5"/>
      <c r="D85" s="5"/>
      <c r="E85" s="5"/>
    </row>
    <row r="86" spans="1:5" ht="15" x14ac:dyDescent="0.25">
      <c r="A86" s="4"/>
      <c r="B86" s="5"/>
      <c r="C86" s="5"/>
      <c r="D86" s="5"/>
      <c r="E86" s="5"/>
    </row>
    <row r="87" spans="1:5" ht="15" x14ac:dyDescent="0.25">
      <c r="A87" s="4"/>
      <c r="B87" s="5"/>
      <c r="C87" s="5"/>
      <c r="D87" s="5"/>
      <c r="E87" s="5"/>
    </row>
    <row r="88" spans="1:5" ht="15" x14ac:dyDescent="0.25">
      <c r="A88" s="4"/>
      <c r="B88" s="5"/>
      <c r="C88" s="5"/>
      <c r="D88" s="5"/>
      <c r="E88" s="5"/>
    </row>
    <row r="89" spans="1:5" ht="15" x14ac:dyDescent="0.25">
      <c r="A89" s="4"/>
      <c r="B89" s="5"/>
      <c r="C89" s="5"/>
      <c r="D89" s="5"/>
      <c r="E89" s="5"/>
    </row>
    <row r="90" spans="1:5" ht="15" x14ac:dyDescent="0.25">
      <c r="A90" s="4"/>
      <c r="B90" s="5"/>
      <c r="C90" s="5"/>
      <c r="D90" s="5"/>
      <c r="E90" s="5"/>
    </row>
    <row r="91" spans="1:5" ht="15" x14ac:dyDescent="0.25">
      <c r="A91" s="4"/>
      <c r="B91" s="5"/>
      <c r="C91" s="5"/>
      <c r="D91" s="5"/>
      <c r="E91" s="5"/>
    </row>
    <row r="92" spans="1:5" ht="15" x14ac:dyDescent="0.25">
      <c r="A92" s="4"/>
      <c r="B92" s="5"/>
      <c r="C92" s="5"/>
      <c r="D92" s="5"/>
      <c r="E92" s="5"/>
    </row>
    <row r="93" spans="1:5" ht="15" x14ac:dyDescent="0.25">
      <c r="A93" s="4"/>
      <c r="B93" s="5"/>
      <c r="C93" s="5"/>
      <c r="D93" s="5"/>
      <c r="E93" s="5"/>
    </row>
    <row r="94" spans="1:5" ht="15" x14ac:dyDescent="0.25">
      <c r="A94" s="4"/>
      <c r="B94" s="5"/>
      <c r="C94" s="5"/>
      <c r="D94" s="5"/>
      <c r="E94" s="5"/>
    </row>
    <row r="95" spans="1:5" ht="15" x14ac:dyDescent="0.25">
      <c r="A95" s="4"/>
      <c r="B95" s="5"/>
      <c r="C95" s="5"/>
      <c r="D95" s="5"/>
      <c r="E95" s="5"/>
    </row>
    <row r="96" spans="1:5" ht="15" x14ac:dyDescent="0.25">
      <c r="A96" s="4"/>
      <c r="B96" s="5"/>
      <c r="C96" s="5"/>
      <c r="D96" s="5"/>
      <c r="E96" s="5"/>
    </row>
    <row r="97" spans="1:5" ht="15" x14ac:dyDescent="0.25">
      <c r="A97" s="4"/>
      <c r="B97" s="5"/>
      <c r="C97" s="5"/>
      <c r="D97" s="5"/>
      <c r="E97" s="5"/>
    </row>
    <row r="98" spans="1:5" ht="15" x14ac:dyDescent="0.25">
      <c r="A98" s="4"/>
      <c r="B98" s="5"/>
      <c r="C98" s="5"/>
      <c r="D98" s="5"/>
      <c r="E98" s="5"/>
    </row>
    <row r="99" spans="1:5" ht="15" x14ac:dyDescent="0.25">
      <c r="A99" s="4"/>
      <c r="B99" s="5"/>
      <c r="C99" s="5"/>
      <c r="D99" s="5"/>
      <c r="E99" s="5"/>
    </row>
    <row r="100" spans="1:5" ht="15" x14ac:dyDescent="0.25">
      <c r="A100" s="4"/>
      <c r="B100" s="5"/>
      <c r="C100" s="5"/>
      <c r="D100" s="5"/>
      <c r="E100" s="5"/>
    </row>
    <row r="101" spans="1:5" ht="15" x14ac:dyDescent="0.25">
      <c r="A101" s="4"/>
      <c r="B101" s="5"/>
      <c r="C101" s="5"/>
      <c r="D101" s="5"/>
      <c r="E101" s="5"/>
    </row>
    <row r="102" spans="1:5" ht="15" x14ac:dyDescent="0.25">
      <c r="A102" s="4"/>
      <c r="B102" s="5"/>
      <c r="C102" s="5"/>
      <c r="D102" s="5"/>
      <c r="E102" s="5"/>
    </row>
    <row r="103" spans="1:5" ht="15" x14ac:dyDescent="0.25">
      <c r="A103" s="4"/>
      <c r="B103" s="5"/>
      <c r="C103" s="5"/>
      <c r="D103" s="5"/>
      <c r="E103" s="5"/>
    </row>
    <row r="104" spans="1:5" ht="15" x14ac:dyDescent="0.25">
      <c r="A104" s="4"/>
      <c r="B104" s="5"/>
      <c r="C104" s="5"/>
      <c r="D104" s="5"/>
      <c r="E10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"/>
  <sheetViews>
    <sheetView workbookViewId="0"/>
  </sheetViews>
  <sheetFormatPr baseColWidth="10" defaultColWidth="14.42578125" defaultRowHeight="15.75" customHeight="1" x14ac:dyDescent="0.2"/>
  <cols>
    <col min="1" max="1" width="57.7109375" customWidth="1"/>
    <col min="2" max="2" width="15.28515625" customWidth="1"/>
    <col min="3" max="3" width="13.85546875" customWidth="1"/>
    <col min="5" max="5" width="19.28515625" customWidth="1"/>
    <col min="6" max="6" width="16.85546875" customWidth="1"/>
    <col min="7" max="8" width="17.28515625" customWidth="1"/>
    <col min="9" max="9" width="21.140625" customWidth="1"/>
    <col min="10" max="10" width="21.7109375" customWidth="1"/>
    <col min="13" max="13" width="15.7109375" customWidth="1"/>
  </cols>
  <sheetData>
    <row r="1" spans="1:13" ht="15.75" customHeight="1" x14ac:dyDescent="0.25">
      <c r="A1" s="1" t="s">
        <v>0</v>
      </c>
      <c r="B1" s="2" t="s">
        <v>1</v>
      </c>
      <c r="C1" s="3" t="s">
        <v>5</v>
      </c>
      <c r="D1" s="10" t="s">
        <v>125</v>
      </c>
      <c r="E1" s="25" t="s">
        <v>110</v>
      </c>
      <c r="F1" s="25" t="s">
        <v>111</v>
      </c>
      <c r="G1" s="11" t="s">
        <v>112</v>
      </c>
      <c r="H1" s="10" t="s">
        <v>113</v>
      </c>
      <c r="I1" s="11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4" t="s">
        <v>16</v>
      </c>
      <c r="B2" s="5">
        <v>1892</v>
      </c>
      <c r="C2" s="5">
        <v>1871</v>
      </c>
      <c r="D2" s="14">
        <f t="shared" ref="D2:D19" si="0">(C2/B2)</f>
        <v>0.9889006342494715</v>
      </c>
      <c r="E2" s="5">
        <v>1553</v>
      </c>
      <c r="F2" s="5">
        <v>1575</v>
      </c>
      <c r="G2" s="5">
        <v>3444</v>
      </c>
      <c r="H2" s="5">
        <v>3444</v>
      </c>
      <c r="I2" s="15">
        <v>42410</v>
      </c>
      <c r="J2" s="18">
        <v>44481</v>
      </c>
      <c r="K2" s="16">
        <f t="shared" ref="K2:K18" si="1">DATEDIF(I2,J2,"d")</f>
        <v>2071</v>
      </c>
      <c r="L2" s="16">
        <f t="shared" ref="L2:L18" si="2">DATEDIF(I2,J2,"M")</f>
        <v>68</v>
      </c>
      <c r="M2" s="16">
        <f t="shared" ref="M2:M18" si="3">DATEDIF(I2,J2,"Y")</f>
        <v>5</v>
      </c>
    </row>
    <row r="3" spans="1:13" ht="15.75" customHeight="1" x14ac:dyDescent="0.25">
      <c r="A3" s="12" t="s">
        <v>18</v>
      </c>
      <c r="B3" s="13">
        <v>2478</v>
      </c>
      <c r="C3" s="13">
        <v>422</v>
      </c>
      <c r="D3" s="14">
        <f t="shared" si="0"/>
        <v>0.17029862792574657</v>
      </c>
      <c r="E3" s="5">
        <v>967</v>
      </c>
      <c r="F3" s="5">
        <v>1047</v>
      </c>
      <c r="G3" s="5">
        <v>1468</v>
      </c>
      <c r="H3" s="5">
        <v>3444</v>
      </c>
      <c r="I3" s="15">
        <v>42379</v>
      </c>
      <c r="J3" s="15">
        <v>42404</v>
      </c>
      <c r="K3" s="16">
        <f t="shared" si="1"/>
        <v>25</v>
      </c>
      <c r="L3" s="16">
        <f t="shared" si="2"/>
        <v>0</v>
      </c>
      <c r="M3" s="16">
        <f t="shared" si="3"/>
        <v>0</v>
      </c>
    </row>
    <row r="4" spans="1:13" ht="15.75" customHeight="1" x14ac:dyDescent="0.25">
      <c r="A4" s="4" t="s">
        <v>19</v>
      </c>
      <c r="B4" s="5">
        <v>3444</v>
      </c>
      <c r="C4" s="5">
        <v>2782</v>
      </c>
      <c r="D4" s="14">
        <f t="shared" si="0"/>
        <v>0.8077816492450639</v>
      </c>
      <c r="E4" s="5">
        <v>1</v>
      </c>
      <c r="F4" s="5">
        <v>662</v>
      </c>
      <c r="G4" s="21">
        <v>3444</v>
      </c>
      <c r="H4" s="21">
        <v>3444</v>
      </c>
      <c r="I4" s="17">
        <v>42331</v>
      </c>
      <c r="J4" s="18">
        <v>44481</v>
      </c>
      <c r="K4" s="16">
        <f t="shared" si="1"/>
        <v>2150</v>
      </c>
      <c r="L4" s="16">
        <f t="shared" si="2"/>
        <v>70</v>
      </c>
      <c r="M4" s="16">
        <f t="shared" si="3"/>
        <v>5</v>
      </c>
    </row>
    <row r="5" spans="1:13" ht="15.75" customHeight="1" x14ac:dyDescent="0.25">
      <c r="A5" s="4" t="s">
        <v>22</v>
      </c>
      <c r="B5" s="5">
        <v>2519</v>
      </c>
      <c r="C5" s="5">
        <v>2519</v>
      </c>
      <c r="D5" s="14">
        <f t="shared" si="0"/>
        <v>1</v>
      </c>
      <c r="E5" s="5">
        <v>926</v>
      </c>
      <c r="F5" s="5">
        <v>926</v>
      </c>
      <c r="G5" s="21">
        <v>3444</v>
      </c>
      <c r="H5" s="21">
        <v>3444</v>
      </c>
      <c r="I5" s="17">
        <v>42368</v>
      </c>
      <c r="J5" s="18">
        <v>44481</v>
      </c>
      <c r="K5" s="16">
        <f t="shared" si="1"/>
        <v>2113</v>
      </c>
      <c r="L5" s="16">
        <f t="shared" si="2"/>
        <v>69</v>
      </c>
      <c r="M5" s="16">
        <f t="shared" si="3"/>
        <v>5</v>
      </c>
    </row>
    <row r="6" spans="1:13" ht="15.75" customHeight="1" x14ac:dyDescent="0.25">
      <c r="A6" s="4" t="s">
        <v>23</v>
      </c>
      <c r="B6" s="5">
        <v>3147</v>
      </c>
      <c r="C6" s="5">
        <v>3147</v>
      </c>
      <c r="D6" s="14">
        <f t="shared" si="0"/>
        <v>1</v>
      </c>
      <c r="E6" s="5">
        <v>298</v>
      </c>
      <c r="F6" s="5">
        <v>298</v>
      </c>
      <c r="G6" s="21">
        <v>3444</v>
      </c>
      <c r="H6" s="21">
        <v>3444</v>
      </c>
      <c r="I6" s="15">
        <v>42312</v>
      </c>
      <c r="J6" s="18">
        <v>44481</v>
      </c>
      <c r="K6" s="16">
        <f t="shared" si="1"/>
        <v>2169</v>
      </c>
      <c r="L6" s="16">
        <f t="shared" si="2"/>
        <v>71</v>
      </c>
      <c r="M6" s="16">
        <f t="shared" si="3"/>
        <v>5</v>
      </c>
    </row>
    <row r="7" spans="1:13" ht="15.75" customHeight="1" x14ac:dyDescent="0.25">
      <c r="A7" s="4" t="s">
        <v>24</v>
      </c>
      <c r="B7" s="5">
        <v>3141</v>
      </c>
      <c r="C7" s="5">
        <v>1641</v>
      </c>
      <c r="D7" s="14">
        <f t="shared" si="0"/>
        <v>0.52244508118433619</v>
      </c>
      <c r="E7" s="5">
        <v>304</v>
      </c>
      <c r="F7" s="5">
        <v>1804</v>
      </c>
      <c r="G7" s="21">
        <v>3444</v>
      </c>
      <c r="H7" s="21">
        <v>3444</v>
      </c>
      <c r="I7" s="15">
        <v>42429</v>
      </c>
      <c r="J7" s="18">
        <v>44481</v>
      </c>
      <c r="K7" s="16">
        <f t="shared" si="1"/>
        <v>2052</v>
      </c>
      <c r="L7" s="16">
        <f t="shared" si="2"/>
        <v>67</v>
      </c>
      <c r="M7" s="16">
        <f t="shared" si="3"/>
        <v>5</v>
      </c>
    </row>
    <row r="8" spans="1:13" ht="15.75" customHeight="1" x14ac:dyDescent="0.25">
      <c r="A8" s="12" t="s">
        <v>33</v>
      </c>
      <c r="B8" s="13">
        <v>3203</v>
      </c>
      <c r="C8" s="13">
        <v>572</v>
      </c>
      <c r="D8" s="14">
        <f t="shared" si="0"/>
        <v>0.17858257883234468</v>
      </c>
      <c r="E8" s="5">
        <v>242</v>
      </c>
      <c r="F8" s="5">
        <v>2873</v>
      </c>
      <c r="G8" s="5">
        <v>3444</v>
      </c>
      <c r="H8" s="5">
        <v>3444</v>
      </c>
      <c r="I8" s="17">
        <v>43067</v>
      </c>
      <c r="J8" s="18">
        <v>44481</v>
      </c>
      <c r="K8" s="16">
        <f t="shared" si="1"/>
        <v>1414</v>
      </c>
      <c r="L8" s="16">
        <f t="shared" si="2"/>
        <v>46</v>
      </c>
      <c r="M8" s="16">
        <f t="shared" si="3"/>
        <v>3</v>
      </c>
    </row>
    <row r="9" spans="1:13" ht="15.75" customHeight="1" x14ac:dyDescent="0.25">
      <c r="A9" s="4" t="s">
        <v>69</v>
      </c>
      <c r="B9" s="5">
        <v>2978</v>
      </c>
      <c r="C9" s="5">
        <v>1136</v>
      </c>
      <c r="D9" s="14">
        <f t="shared" si="0"/>
        <v>0.38146406984553394</v>
      </c>
      <c r="E9" s="5">
        <v>22</v>
      </c>
      <c r="F9" s="5">
        <v>971</v>
      </c>
      <c r="G9" s="5">
        <v>2107</v>
      </c>
      <c r="H9" s="5">
        <v>2999</v>
      </c>
      <c r="I9" s="15">
        <v>42374</v>
      </c>
      <c r="J9" s="15">
        <v>42554</v>
      </c>
      <c r="K9" s="16">
        <f t="shared" si="1"/>
        <v>180</v>
      </c>
      <c r="L9" s="16">
        <f t="shared" si="2"/>
        <v>5</v>
      </c>
      <c r="M9" s="16">
        <f t="shared" si="3"/>
        <v>0</v>
      </c>
    </row>
    <row r="10" spans="1:13" ht="15.75" customHeight="1" x14ac:dyDescent="0.25">
      <c r="A10" s="4" t="s">
        <v>79</v>
      </c>
      <c r="B10" s="5">
        <v>1565</v>
      </c>
      <c r="C10" s="5">
        <v>1565</v>
      </c>
      <c r="D10" s="14">
        <f t="shared" si="0"/>
        <v>1</v>
      </c>
      <c r="E10" s="5">
        <v>1880</v>
      </c>
      <c r="F10" s="5">
        <v>1880</v>
      </c>
      <c r="G10" s="21">
        <v>3444</v>
      </c>
      <c r="H10" s="21">
        <v>3444</v>
      </c>
      <c r="I10" s="15">
        <v>42440</v>
      </c>
      <c r="J10" s="18">
        <v>44481</v>
      </c>
      <c r="K10" s="16">
        <f t="shared" si="1"/>
        <v>2041</v>
      </c>
      <c r="L10" s="16">
        <f t="shared" si="2"/>
        <v>67</v>
      </c>
      <c r="M10" s="16">
        <f t="shared" si="3"/>
        <v>5</v>
      </c>
    </row>
    <row r="11" spans="1:13" ht="15.75" customHeight="1" x14ac:dyDescent="0.25">
      <c r="A11" s="4" t="s">
        <v>81</v>
      </c>
      <c r="B11" s="5">
        <v>1565</v>
      </c>
      <c r="C11" s="5">
        <v>1565</v>
      </c>
      <c r="D11" s="14">
        <f t="shared" si="0"/>
        <v>1</v>
      </c>
      <c r="E11" s="5">
        <v>1880</v>
      </c>
      <c r="F11" s="5">
        <v>1880</v>
      </c>
      <c r="G11" s="21">
        <v>3444</v>
      </c>
      <c r="H11" s="21">
        <v>3444</v>
      </c>
      <c r="I11" s="15">
        <v>42440</v>
      </c>
      <c r="J11" s="18">
        <v>44481</v>
      </c>
      <c r="K11" s="16">
        <f t="shared" si="1"/>
        <v>2041</v>
      </c>
      <c r="L11" s="16">
        <f t="shared" si="2"/>
        <v>67</v>
      </c>
      <c r="M11" s="16">
        <f t="shared" si="3"/>
        <v>5</v>
      </c>
    </row>
    <row r="12" spans="1:13" ht="15.75" customHeight="1" x14ac:dyDescent="0.25">
      <c r="A12" s="4" t="s">
        <v>85</v>
      </c>
      <c r="B12" s="5">
        <v>1565</v>
      </c>
      <c r="C12" s="5">
        <v>1565</v>
      </c>
      <c r="D12" s="14">
        <f t="shared" si="0"/>
        <v>1</v>
      </c>
      <c r="E12" s="5">
        <v>1880</v>
      </c>
      <c r="F12" s="5">
        <v>1880</v>
      </c>
      <c r="G12" s="21">
        <v>3444</v>
      </c>
      <c r="H12" s="21">
        <v>3444</v>
      </c>
      <c r="I12" s="15">
        <v>42440</v>
      </c>
      <c r="J12" s="18">
        <v>44481</v>
      </c>
      <c r="K12" s="16">
        <f t="shared" si="1"/>
        <v>2041</v>
      </c>
      <c r="L12" s="16">
        <f t="shared" si="2"/>
        <v>67</v>
      </c>
      <c r="M12" s="16">
        <f t="shared" si="3"/>
        <v>5</v>
      </c>
    </row>
    <row r="13" spans="1:13" ht="15.75" customHeight="1" x14ac:dyDescent="0.25">
      <c r="A13" s="4" t="s">
        <v>86</v>
      </c>
      <c r="B13" s="5">
        <v>1565</v>
      </c>
      <c r="C13" s="5">
        <v>1565</v>
      </c>
      <c r="D13" s="14">
        <f t="shared" si="0"/>
        <v>1</v>
      </c>
      <c r="E13" s="5">
        <v>1880</v>
      </c>
      <c r="F13" s="5">
        <v>1880</v>
      </c>
      <c r="G13" s="21">
        <v>3444</v>
      </c>
      <c r="H13" s="21">
        <v>3444</v>
      </c>
      <c r="I13" s="15">
        <v>42440</v>
      </c>
      <c r="J13" s="18">
        <v>44481</v>
      </c>
      <c r="K13" s="16">
        <f t="shared" si="1"/>
        <v>2041</v>
      </c>
      <c r="L13" s="16">
        <f t="shared" si="2"/>
        <v>67</v>
      </c>
      <c r="M13" s="16">
        <f t="shared" si="3"/>
        <v>5</v>
      </c>
    </row>
    <row r="14" spans="1:13" ht="15.75" customHeight="1" x14ac:dyDescent="0.25">
      <c r="A14" s="4" t="s">
        <v>92</v>
      </c>
      <c r="B14" s="5">
        <v>2326</v>
      </c>
      <c r="C14" s="5">
        <v>2214</v>
      </c>
      <c r="D14" s="14">
        <f t="shared" si="0"/>
        <v>0.95184866723989681</v>
      </c>
      <c r="E14" s="5">
        <v>84</v>
      </c>
      <c r="F14" s="5">
        <v>196</v>
      </c>
      <c r="G14" s="21">
        <v>2410</v>
      </c>
      <c r="H14" s="21">
        <v>2410</v>
      </c>
      <c r="I14" s="15">
        <v>42309</v>
      </c>
      <c r="J14" s="17">
        <v>42731</v>
      </c>
      <c r="K14" s="16">
        <f t="shared" si="1"/>
        <v>422</v>
      </c>
      <c r="L14" s="16">
        <f t="shared" si="2"/>
        <v>13</v>
      </c>
      <c r="M14" s="16">
        <f t="shared" si="3"/>
        <v>1</v>
      </c>
    </row>
    <row r="15" spans="1:13" ht="15.75" customHeight="1" x14ac:dyDescent="0.25">
      <c r="A15" s="4" t="s">
        <v>94</v>
      </c>
      <c r="B15" s="5">
        <v>802</v>
      </c>
      <c r="C15" s="5">
        <v>802</v>
      </c>
      <c r="D15" s="14">
        <f t="shared" si="0"/>
        <v>1</v>
      </c>
      <c r="E15" s="5">
        <v>1608</v>
      </c>
      <c r="F15" s="5">
        <v>1608</v>
      </c>
      <c r="G15" s="21">
        <v>2410</v>
      </c>
      <c r="H15" s="21">
        <v>2410</v>
      </c>
      <c r="I15" s="15">
        <v>42412</v>
      </c>
      <c r="J15" s="17">
        <v>42731</v>
      </c>
      <c r="K15" s="16">
        <f t="shared" si="1"/>
        <v>319</v>
      </c>
      <c r="L15" s="16">
        <f t="shared" si="2"/>
        <v>10</v>
      </c>
      <c r="M15" s="16">
        <f t="shared" si="3"/>
        <v>0</v>
      </c>
    </row>
    <row r="16" spans="1:13" ht="15.75" customHeight="1" x14ac:dyDescent="0.25">
      <c r="A16" s="12" t="s">
        <v>95</v>
      </c>
      <c r="B16" s="13">
        <v>802</v>
      </c>
      <c r="C16" s="13">
        <v>802</v>
      </c>
      <c r="D16" s="14">
        <f t="shared" si="0"/>
        <v>1</v>
      </c>
      <c r="E16" s="5">
        <v>1608</v>
      </c>
      <c r="F16" s="5">
        <v>1608</v>
      </c>
      <c r="G16" s="21">
        <v>2410</v>
      </c>
      <c r="H16" s="21">
        <v>2410</v>
      </c>
      <c r="I16" s="15">
        <v>42412</v>
      </c>
      <c r="J16" s="17">
        <v>42731</v>
      </c>
      <c r="K16" s="16">
        <f t="shared" si="1"/>
        <v>319</v>
      </c>
      <c r="L16" s="16">
        <f t="shared" si="2"/>
        <v>10</v>
      </c>
      <c r="M16" s="16">
        <f t="shared" si="3"/>
        <v>0</v>
      </c>
    </row>
    <row r="17" spans="1:13" ht="15.75" customHeight="1" x14ac:dyDescent="0.25">
      <c r="A17" s="4" t="s">
        <v>96</v>
      </c>
      <c r="B17" s="5">
        <v>2046</v>
      </c>
      <c r="C17" s="5">
        <v>2046</v>
      </c>
      <c r="D17" s="14">
        <f t="shared" si="0"/>
        <v>1</v>
      </c>
      <c r="E17" s="5">
        <v>364</v>
      </c>
      <c r="F17" s="5">
        <v>364</v>
      </c>
      <c r="G17" s="21">
        <v>2410</v>
      </c>
      <c r="H17" s="21">
        <v>2410</v>
      </c>
      <c r="I17" s="15">
        <v>42316</v>
      </c>
      <c r="J17" s="17">
        <v>42731</v>
      </c>
      <c r="K17" s="16">
        <f t="shared" si="1"/>
        <v>415</v>
      </c>
      <c r="L17" s="16">
        <f t="shared" si="2"/>
        <v>13</v>
      </c>
      <c r="M17" s="16">
        <f t="shared" si="3"/>
        <v>1</v>
      </c>
    </row>
    <row r="18" spans="1:13" ht="15.75" customHeight="1" x14ac:dyDescent="0.25">
      <c r="A18" s="12" t="s">
        <v>97</v>
      </c>
      <c r="B18" s="13">
        <v>802</v>
      </c>
      <c r="C18" s="24">
        <v>802</v>
      </c>
      <c r="D18" s="14">
        <f t="shared" si="0"/>
        <v>1</v>
      </c>
      <c r="E18" s="5">
        <v>1608</v>
      </c>
      <c r="F18" s="5">
        <v>1608</v>
      </c>
      <c r="G18" s="21">
        <v>2410</v>
      </c>
      <c r="H18" s="21">
        <v>2410</v>
      </c>
      <c r="I18" s="15">
        <v>42412</v>
      </c>
      <c r="J18" s="17">
        <v>42731</v>
      </c>
      <c r="K18" s="16">
        <f t="shared" si="1"/>
        <v>319</v>
      </c>
      <c r="L18" s="16">
        <f t="shared" si="2"/>
        <v>10</v>
      </c>
      <c r="M18" s="16">
        <f t="shared" si="3"/>
        <v>0</v>
      </c>
    </row>
    <row r="19" spans="1:13" ht="15.75" customHeight="1" x14ac:dyDescent="0.25">
      <c r="A19" s="4" t="s">
        <v>119</v>
      </c>
      <c r="B19" s="5">
        <v>137418</v>
      </c>
      <c r="D19" s="14">
        <f t="shared" si="0"/>
        <v>0</v>
      </c>
      <c r="E19" s="5"/>
      <c r="F19" s="5"/>
      <c r="H19" s="5"/>
      <c r="J19" s="19" t="s">
        <v>120</v>
      </c>
      <c r="K19" s="20">
        <f>MEDIAN(K2:K17)</f>
        <v>2041</v>
      </c>
      <c r="L19" s="20">
        <f t="shared" ref="L19:M19" si="4">MEDIAN(L1:L17)</f>
        <v>67</v>
      </c>
      <c r="M19" s="20">
        <f t="shared" si="4"/>
        <v>5</v>
      </c>
    </row>
    <row r="20" spans="1:13" ht="15.75" customHeight="1" x14ac:dyDescent="0.25">
      <c r="A20" s="4"/>
      <c r="B20" s="5"/>
      <c r="C20" s="5"/>
      <c r="D20" s="5"/>
      <c r="E20" s="5"/>
      <c r="F20" s="5"/>
      <c r="H20" s="5"/>
    </row>
    <row r="21" spans="1:13" ht="15.75" customHeight="1" x14ac:dyDescent="0.25">
      <c r="A21" s="4"/>
      <c r="B21" s="5"/>
      <c r="C21" s="5"/>
      <c r="D21" s="5"/>
      <c r="E21" s="5"/>
      <c r="F21" s="5"/>
      <c r="H21" s="5"/>
    </row>
    <row r="22" spans="1:13" ht="15.75" customHeight="1" x14ac:dyDescent="0.25">
      <c r="A22" s="4"/>
      <c r="B22" s="5"/>
      <c r="C22" s="5"/>
      <c r="D22" s="5"/>
      <c r="E22" s="5"/>
      <c r="F22" s="5"/>
      <c r="H22" s="5"/>
    </row>
    <row r="23" spans="1:13" ht="15" x14ac:dyDescent="0.25">
      <c r="A23" s="4"/>
      <c r="B23" s="5"/>
      <c r="C23" s="5"/>
      <c r="D23" s="5"/>
      <c r="E23" s="5"/>
      <c r="F23" s="5"/>
      <c r="H23" s="5"/>
    </row>
    <row r="24" spans="1:13" ht="15" x14ac:dyDescent="0.25">
      <c r="A24" s="4"/>
      <c r="B24" s="5"/>
      <c r="C24" s="5"/>
      <c r="D24" s="5"/>
      <c r="E24" s="5"/>
      <c r="F24" s="5"/>
      <c r="H24" s="5"/>
    </row>
    <row r="25" spans="1:13" ht="15" x14ac:dyDescent="0.25">
      <c r="A25" s="4"/>
      <c r="B25" s="5"/>
      <c r="C25" s="5"/>
      <c r="D25" s="5"/>
      <c r="E25" s="5"/>
      <c r="F25" s="5"/>
      <c r="H25" s="5"/>
    </row>
    <row r="26" spans="1:13" ht="15" x14ac:dyDescent="0.25">
      <c r="A26" s="4"/>
      <c r="B26" s="5"/>
      <c r="C26" s="5"/>
      <c r="D26" s="5"/>
      <c r="E26" s="5"/>
      <c r="F26" s="5"/>
      <c r="H26" s="5"/>
    </row>
    <row r="27" spans="1:13" ht="15" x14ac:dyDescent="0.25">
      <c r="A27" s="4"/>
      <c r="B27" s="5"/>
      <c r="C27" s="5"/>
      <c r="D27" s="5"/>
      <c r="E27" s="5"/>
      <c r="F27" s="5"/>
      <c r="H27" s="5"/>
    </row>
    <row r="28" spans="1:13" ht="15" x14ac:dyDescent="0.25">
      <c r="A28" s="4"/>
      <c r="B28" s="5"/>
      <c r="C28" s="5"/>
      <c r="D28" s="5"/>
      <c r="E28" s="5"/>
      <c r="F28" s="5"/>
      <c r="H28" s="5"/>
    </row>
    <row r="29" spans="1:13" ht="15" x14ac:dyDescent="0.25">
      <c r="A29" s="4"/>
      <c r="B29" s="5"/>
      <c r="C29" s="5"/>
      <c r="D29" s="5"/>
      <c r="E29" s="5"/>
      <c r="F29" s="5"/>
      <c r="H29" s="5"/>
    </row>
    <row r="30" spans="1:13" ht="15" x14ac:dyDescent="0.25">
      <c r="A30" s="4"/>
      <c r="B30" s="5"/>
      <c r="C30" s="5"/>
      <c r="D30" s="5"/>
      <c r="E30" s="5"/>
      <c r="F30" s="5"/>
      <c r="H30" s="5"/>
    </row>
    <row r="31" spans="1:13" ht="15" x14ac:dyDescent="0.25">
      <c r="A31" s="4"/>
      <c r="B31" s="5"/>
      <c r="C31" s="5"/>
      <c r="D31" s="5"/>
      <c r="E31" s="5"/>
      <c r="F31" s="5"/>
      <c r="H31" s="5"/>
    </row>
    <row r="32" spans="1:13" ht="15" x14ac:dyDescent="0.25">
      <c r="A32" s="4"/>
      <c r="B32" s="5"/>
      <c r="C32" s="5"/>
      <c r="D32" s="5"/>
      <c r="E32" s="5"/>
      <c r="F32" s="5"/>
      <c r="H32" s="5"/>
    </row>
    <row r="33" spans="1:8" ht="15" x14ac:dyDescent="0.25">
      <c r="A33" s="4"/>
      <c r="B33" s="5"/>
      <c r="C33" s="5"/>
      <c r="D33" s="5"/>
      <c r="E33" s="5"/>
      <c r="F33" s="5"/>
      <c r="H33" s="5"/>
    </row>
    <row r="34" spans="1:8" ht="15" x14ac:dyDescent="0.25">
      <c r="A34" s="4"/>
      <c r="B34" s="5"/>
      <c r="C34" s="5"/>
      <c r="D34" s="5"/>
      <c r="E34" s="5"/>
      <c r="F34" s="5"/>
      <c r="H34" s="5"/>
    </row>
    <row r="35" spans="1:8" ht="15" x14ac:dyDescent="0.25">
      <c r="A35" s="4"/>
      <c r="B35" s="5"/>
      <c r="C35" s="5"/>
      <c r="D35" s="5"/>
      <c r="E35" s="5"/>
      <c r="F35" s="5"/>
      <c r="H35" s="5"/>
    </row>
    <row r="36" spans="1:8" ht="15" x14ac:dyDescent="0.25">
      <c r="A36" s="4"/>
      <c r="B36" s="5"/>
      <c r="C36" s="5"/>
      <c r="D36" s="5"/>
      <c r="E36" s="5"/>
      <c r="F36" s="5"/>
      <c r="H36" s="5"/>
    </row>
    <row r="37" spans="1:8" ht="15" x14ac:dyDescent="0.25">
      <c r="A37" s="4"/>
      <c r="B37" s="5"/>
      <c r="C37" s="5"/>
      <c r="D37" s="5"/>
      <c r="E37" s="5"/>
      <c r="F37" s="5"/>
      <c r="H37" s="5"/>
    </row>
    <row r="38" spans="1:8" ht="15" x14ac:dyDescent="0.25">
      <c r="A38" s="4"/>
      <c r="B38" s="5"/>
      <c r="C38" s="5"/>
      <c r="D38" s="5"/>
      <c r="E38" s="5"/>
      <c r="F38" s="5"/>
    </row>
    <row r="39" spans="1:8" ht="15" x14ac:dyDescent="0.25">
      <c r="A39" s="4"/>
      <c r="B39" s="5"/>
      <c r="C39" s="5"/>
      <c r="D39" s="5"/>
      <c r="E39" s="5"/>
      <c r="F39" s="5"/>
    </row>
    <row r="40" spans="1:8" ht="15" x14ac:dyDescent="0.25">
      <c r="A40" s="4"/>
      <c r="B40" s="5"/>
      <c r="C40" s="5"/>
      <c r="D40" s="5"/>
      <c r="E40" s="5"/>
      <c r="F40" s="5"/>
    </row>
    <row r="41" spans="1:8" ht="15" x14ac:dyDescent="0.25">
      <c r="A41" s="4"/>
      <c r="B41" s="5"/>
      <c r="C41" s="5"/>
      <c r="D41" s="5"/>
      <c r="E41" s="5"/>
      <c r="F41" s="5"/>
    </row>
    <row r="42" spans="1:8" ht="15" x14ac:dyDescent="0.25">
      <c r="A42" s="4"/>
      <c r="B42" s="5"/>
      <c r="C42" s="5"/>
      <c r="D42" s="5"/>
      <c r="E42" s="5"/>
      <c r="F42" s="5"/>
    </row>
    <row r="43" spans="1:8" ht="15" x14ac:dyDescent="0.25">
      <c r="A43" s="4"/>
      <c r="B43" s="5"/>
      <c r="C43" s="5"/>
      <c r="D43" s="5"/>
      <c r="E43" s="5"/>
      <c r="F43" s="5"/>
    </row>
    <row r="44" spans="1:8" ht="15" x14ac:dyDescent="0.25">
      <c r="A44" s="4"/>
      <c r="B44" s="5"/>
      <c r="C44" s="5"/>
      <c r="D44" s="5"/>
      <c r="E44" s="5"/>
      <c r="F44" s="5"/>
    </row>
    <row r="45" spans="1:8" ht="15" x14ac:dyDescent="0.25">
      <c r="A45" s="4"/>
      <c r="B45" s="5"/>
      <c r="C45" s="5"/>
      <c r="D45" s="5"/>
      <c r="E45" s="5"/>
      <c r="F45" s="5"/>
    </row>
    <row r="46" spans="1:8" ht="15" x14ac:dyDescent="0.25">
      <c r="A46" s="4"/>
      <c r="B46" s="5"/>
      <c r="C46" s="5"/>
      <c r="D46" s="5"/>
      <c r="E46" s="5"/>
      <c r="F46" s="5"/>
    </row>
    <row r="47" spans="1:8" ht="15" x14ac:dyDescent="0.25">
      <c r="A47" s="4"/>
      <c r="B47" s="5"/>
      <c r="C47" s="5"/>
      <c r="D47" s="5"/>
      <c r="E47" s="5"/>
      <c r="F47" s="5"/>
    </row>
    <row r="48" spans="1:8" ht="15" x14ac:dyDescent="0.25">
      <c r="A48" s="4"/>
      <c r="B48" s="5"/>
      <c r="C48" s="5"/>
      <c r="D48" s="5"/>
      <c r="E48" s="5"/>
      <c r="F48" s="5"/>
    </row>
    <row r="49" spans="1:6" ht="15" x14ac:dyDescent="0.25">
      <c r="A49" s="4"/>
      <c r="B49" s="5"/>
      <c r="C49" s="5"/>
      <c r="D49" s="5"/>
      <c r="E49" s="5"/>
      <c r="F49" s="5"/>
    </row>
    <row r="50" spans="1:6" ht="15" x14ac:dyDescent="0.25">
      <c r="A50" s="4"/>
      <c r="B50" s="5"/>
      <c r="C50" s="5"/>
      <c r="D50" s="5"/>
      <c r="E50" s="5"/>
      <c r="F50" s="5"/>
    </row>
    <row r="51" spans="1:6" ht="15" x14ac:dyDescent="0.25">
      <c r="A51" s="4"/>
      <c r="B51" s="5"/>
      <c r="C51" s="5"/>
      <c r="D51" s="5"/>
      <c r="E51" s="5"/>
      <c r="F51" s="5"/>
    </row>
    <row r="52" spans="1:6" ht="15" x14ac:dyDescent="0.25">
      <c r="A52" s="4"/>
      <c r="B52" s="5"/>
      <c r="C52" s="5"/>
      <c r="D52" s="5"/>
      <c r="E52" s="5"/>
      <c r="F52" s="5"/>
    </row>
    <row r="53" spans="1:6" ht="15" x14ac:dyDescent="0.25">
      <c r="A53" s="4"/>
      <c r="B53" s="5"/>
      <c r="C53" s="5"/>
      <c r="D53" s="5"/>
      <c r="E53" s="5"/>
      <c r="F53" s="5"/>
    </row>
    <row r="54" spans="1:6" ht="15" x14ac:dyDescent="0.25">
      <c r="A54" s="4"/>
      <c r="B54" s="5"/>
      <c r="C54" s="5"/>
      <c r="D54" s="5"/>
      <c r="E54" s="5"/>
      <c r="F54" s="5"/>
    </row>
    <row r="55" spans="1:6" ht="15" x14ac:dyDescent="0.25">
      <c r="A55" s="4"/>
      <c r="B55" s="5"/>
      <c r="C55" s="5"/>
      <c r="D55" s="5"/>
      <c r="E55" s="5"/>
      <c r="F55" s="5"/>
    </row>
    <row r="56" spans="1:6" ht="15" x14ac:dyDescent="0.25">
      <c r="A56" s="4"/>
      <c r="B56" s="5"/>
      <c r="C56" s="5"/>
      <c r="D56" s="5"/>
      <c r="E56" s="5"/>
      <c r="F56" s="5"/>
    </row>
    <row r="57" spans="1:6" ht="15" x14ac:dyDescent="0.25">
      <c r="A57" s="4"/>
      <c r="B57" s="5"/>
      <c r="C57" s="5"/>
      <c r="D57" s="5"/>
      <c r="E57" s="5"/>
      <c r="F57" s="5"/>
    </row>
    <row r="58" spans="1:6" ht="15" x14ac:dyDescent="0.25">
      <c r="A58" s="4"/>
      <c r="B58" s="5"/>
      <c r="C58" s="5"/>
      <c r="D58" s="5"/>
      <c r="E58" s="5"/>
      <c r="F58" s="5"/>
    </row>
    <row r="59" spans="1:6" ht="15" x14ac:dyDescent="0.25">
      <c r="A59" s="4"/>
      <c r="B59" s="5"/>
      <c r="C59" s="5"/>
      <c r="D59" s="5"/>
      <c r="E59" s="5"/>
      <c r="F59" s="5"/>
    </row>
    <row r="60" spans="1:6" ht="15" x14ac:dyDescent="0.25">
      <c r="A60" s="4"/>
      <c r="B60" s="5"/>
      <c r="C60" s="5"/>
      <c r="D60" s="5"/>
      <c r="E60" s="5"/>
      <c r="F60" s="5"/>
    </row>
    <row r="61" spans="1:6" ht="15" x14ac:dyDescent="0.25">
      <c r="A61" s="4"/>
      <c r="B61" s="5"/>
      <c r="C61" s="5"/>
      <c r="D61" s="5"/>
      <c r="E61" s="5"/>
      <c r="F61" s="5"/>
    </row>
    <row r="62" spans="1:6" ht="15" x14ac:dyDescent="0.25">
      <c r="A62" s="4"/>
      <c r="B62" s="5"/>
      <c r="C62" s="5"/>
      <c r="D62" s="5"/>
      <c r="E62" s="5"/>
      <c r="F62" s="5"/>
    </row>
    <row r="63" spans="1:6" ht="15" x14ac:dyDescent="0.25">
      <c r="D63" s="5"/>
      <c r="E63" s="5"/>
      <c r="F63" s="5"/>
    </row>
    <row r="64" spans="1:6" ht="15" x14ac:dyDescent="0.25">
      <c r="A64" s="4"/>
      <c r="B64" s="5"/>
      <c r="C64" s="5"/>
      <c r="D64" s="5"/>
      <c r="E64" s="5"/>
      <c r="F64" s="5"/>
    </row>
    <row r="65" spans="1:6" ht="15" x14ac:dyDescent="0.25">
      <c r="A65" s="4"/>
      <c r="B65" s="5"/>
      <c r="C65" s="5"/>
      <c r="D65" s="5"/>
      <c r="E65" s="5"/>
      <c r="F65" s="5"/>
    </row>
    <row r="66" spans="1:6" ht="15" x14ac:dyDescent="0.25">
      <c r="A66" s="4"/>
      <c r="B66" s="5"/>
      <c r="C66" s="5"/>
      <c r="D66" s="5"/>
      <c r="E66" s="5"/>
      <c r="F66" s="5"/>
    </row>
    <row r="67" spans="1:6" ht="15" x14ac:dyDescent="0.25">
      <c r="A67" s="4"/>
      <c r="B67" s="5"/>
      <c r="C67" s="5"/>
      <c r="D67" s="5"/>
      <c r="E67" s="5"/>
      <c r="F67" s="5"/>
    </row>
    <row r="68" spans="1:6" ht="15" x14ac:dyDescent="0.25">
      <c r="A68" s="4"/>
      <c r="B68" s="5"/>
      <c r="C68" s="5"/>
      <c r="D68" s="5"/>
      <c r="E68" s="5"/>
      <c r="F68" s="5"/>
    </row>
    <row r="69" spans="1:6" ht="15" x14ac:dyDescent="0.25">
      <c r="A69" s="4"/>
      <c r="B69" s="5"/>
      <c r="C69" s="5"/>
      <c r="D69" s="5"/>
      <c r="E69" s="5"/>
      <c r="F69" s="5"/>
    </row>
    <row r="70" spans="1:6" ht="15" x14ac:dyDescent="0.25">
      <c r="A70" s="4"/>
      <c r="B70" s="5"/>
      <c r="C70" s="5"/>
      <c r="D70" s="5"/>
      <c r="E70" s="5"/>
      <c r="F70" s="5"/>
    </row>
    <row r="71" spans="1:6" ht="15" x14ac:dyDescent="0.25">
      <c r="A71" s="4"/>
      <c r="B71" s="5"/>
      <c r="C71" s="5"/>
      <c r="D71" s="5"/>
      <c r="E71" s="5"/>
      <c r="F71" s="5"/>
    </row>
    <row r="72" spans="1:6" ht="15" x14ac:dyDescent="0.25">
      <c r="D72" s="5"/>
      <c r="E72" s="5"/>
      <c r="F72" s="5"/>
    </row>
    <row r="73" spans="1:6" ht="15" x14ac:dyDescent="0.25">
      <c r="D73" s="5"/>
      <c r="E73" s="5"/>
      <c r="F73" s="5"/>
    </row>
    <row r="74" spans="1:6" ht="15" x14ac:dyDescent="0.25">
      <c r="D74" s="5"/>
      <c r="E74" s="5"/>
      <c r="F74" s="5"/>
    </row>
    <row r="75" spans="1:6" ht="15" x14ac:dyDescent="0.25">
      <c r="D75" s="5"/>
      <c r="E75" s="5"/>
      <c r="F75" s="5"/>
    </row>
    <row r="76" spans="1:6" ht="15" x14ac:dyDescent="0.25">
      <c r="D76" s="5"/>
      <c r="E76" s="5"/>
      <c r="F76" s="5"/>
    </row>
    <row r="77" spans="1:6" ht="15" x14ac:dyDescent="0.25">
      <c r="D77" s="5"/>
      <c r="E77" s="5"/>
      <c r="F77" s="5"/>
    </row>
    <row r="78" spans="1:6" ht="15" x14ac:dyDescent="0.25">
      <c r="D78" s="5"/>
      <c r="E78" s="5"/>
      <c r="F78" s="5"/>
    </row>
    <row r="79" spans="1:6" ht="15" x14ac:dyDescent="0.25">
      <c r="D79" s="5"/>
      <c r="E79" s="5"/>
      <c r="F79" s="5"/>
    </row>
    <row r="80" spans="1:6" ht="15" x14ac:dyDescent="0.25">
      <c r="D80" s="5"/>
      <c r="E80" s="5"/>
      <c r="F80" s="5"/>
    </row>
    <row r="81" spans="1:6" ht="15" x14ac:dyDescent="0.25">
      <c r="D81" s="5"/>
      <c r="E81" s="5"/>
      <c r="F81" s="5"/>
    </row>
    <row r="82" spans="1:6" ht="15" x14ac:dyDescent="0.25">
      <c r="D82" s="5"/>
      <c r="E82" s="5"/>
      <c r="F82" s="5"/>
    </row>
    <row r="83" spans="1:6" ht="15" x14ac:dyDescent="0.25">
      <c r="D83" s="5"/>
      <c r="E83" s="5"/>
      <c r="F83" s="5"/>
    </row>
    <row r="84" spans="1:6" ht="15" x14ac:dyDescent="0.25">
      <c r="D84" s="5"/>
      <c r="E84" s="5"/>
      <c r="F84" s="5"/>
    </row>
    <row r="85" spans="1:6" ht="15" x14ac:dyDescent="0.25">
      <c r="D85" s="5"/>
      <c r="E85" s="5"/>
      <c r="F85" s="5"/>
    </row>
    <row r="86" spans="1:6" ht="15" x14ac:dyDescent="0.25">
      <c r="D86" s="5"/>
      <c r="E86" s="5"/>
      <c r="F86" s="5"/>
    </row>
    <row r="87" spans="1:6" ht="15" x14ac:dyDescent="0.25">
      <c r="A87" s="4"/>
      <c r="B87" s="5"/>
      <c r="C87" s="5"/>
      <c r="D87" s="5"/>
      <c r="E87" s="5"/>
      <c r="F87" s="5"/>
    </row>
    <row r="88" spans="1:6" ht="15" x14ac:dyDescent="0.25">
      <c r="D88" s="5"/>
      <c r="E88" s="5"/>
      <c r="F88" s="5"/>
    </row>
    <row r="89" spans="1:6" ht="15" x14ac:dyDescent="0.25">
      <c r="D89" s="5"/>
      <c r="E89" s="5"/>
      <c r="F89" s="5"/>
    </row>
    <row r="90" spans="1:6" ht="15" x14ac:dyDescent="0.25">
      <c r="D90" s="5"/>
      <c r="E90" s="5"/>
      <c r="F90" s="5"/>
    </row>
    <row r="91" spans="1:6" ht="15" x14ac:dyDescent="0.25">
      <c r="D91" s="5"/>
      <c r="E91" s="5"/>
      <c r="F91" s="5"/>
    </row>
    <row r="92" spans="1:6" ht="15" x14ac:dyDescent="0.25">
      <c r="A92" s="4"/>
      <c r="B92" s="5"/>
      <c r="C92" s="5"/>
      <c r="D92" s="5"/>
      <c r="E92" s="5"/>
      <c r="F92" s="5"/>
    </row>
    <row r="93" spans="1:6" ht="15" x14ac:dyDescent="0.25">
      <c r="A93" s="4"/>
      <c r="B93" s="5"/>
      <c r="C93" s="5"/>
      <c r="D93" s="5"/>
      <c r="E93" s="5"/>
      <c r="F93" s="5"/>
    </row>
    <row r="94" spans="1:6" ht="15" x14ac:dyDescent="0.25">
      <c r="A94" s="4"/>
      <c r="B94" s="5"/>
      <c r="C94" s="5"/>
      <c r="D94" s="5"/>
      <c r="E94" s="5"/>
      <c r="F94" s="5"/>
    </row>
    <row r="95" spans="1:6" ht="15" x14ac:dyDescent="0.25">
      <c r="A95" s="4"/>
      <c r="B95" s="5"/>
      <c r="C95" s="5"/>
      <c r="D95" s="5"/>
      <c r="E95" s="5"/>
      <c r="F95" s="5"/>
    </row>
    <row r="96" spans="1:6" ht="15" x14ac:dyDescent="0.25">
      <c r="A96" s="4"/>
      <c r="B96" s="5"/>
      <c r="C96" s="5"/>
      <c r="D96" s="5"/>
      <c r="E96" s="5"/>
      <c r="F96" s="5"/>
    </row>
    <row r="97" spans="1:6" ht="15" x14ac:dyDescent="0.25">
      <c r="A97" s="4"/>
      <c r="B97" s="5"/>
      <c r="C97" s="5"/>
      <c r="D97" s="5"/>
      <c r="E97" s="5"/>
      <c r="F97" s="5"/>
    </row>
    <row r="98" spans="1:6" ht="15" x14ac:dyDescent="0.25">
      <c r="A98" s="4"/>
      <c r="B98" s="5"/>
      <c r="C98" s="5"/>
      <c r="D98" s="5"/>
      <c r="E98" s="5"/>
      <c r="F98" s="5"/>
    </row>
    <row r="99" spans="1:6" ht="15" x14ac:dyDescent="0.25">
      <c r="A99" s="4"/>
      <c r="B99" s="5"/>
      <c r="C99" s="5"/>
      <c r="D99" s="5"/>
      <c r="E99" s="5"/>
      <c r="F99" s="5"/>
    </row>
    <row r="100" spans="1:6" ht="15" x14ac:dyDescent="0.25">
      <c r="A100" s="4"/>
      <c r="B100" s="5"/>
      <c r="C100" s="5"/>
      <c r="D100" s="5"/>
      <c r="E100" s="5"/>
      <c r="F100" s="5"/>
    </row>
    <row r="101" spans="1:6" ht="15" x14ac:dyDescent="0.25">
      <c r="A101" s="4"/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0"/>
  <sheetViews>
    <sheetView workbookViewId="0"/>
  </sheetViews>
  <sheetFormatPr baseColWidth="10" defaultColWidth="14.42578125" defaultRowHeight="15.75" customHeight="1" x14ac:dyDescent="0.2"/>
  <cols>
    <col min="1" max="1" width="75.7109375" customWidth="1"/>
    <col min="2" max="2" width="15.28515625" customWidth="1"/>
    <col min="5" max="5" width="15" customWidth="1"/>
    <col min="6" max="6" width="16.85546875" customWidth="1"/>
    <col min="7" max="7" width="13.85546875" customWidth="1"/>
    <col min="8" max="8" width="17.28515625" customWidth="1"/>
    <col min="9" max="9" width="21.140625" customWidth="1"/>
    <col min="10" max="10" width="21.7109375" customWidth="1"/>
    <col min="13" max="13" width="15.7109375" customWidth="1"/>
  </cols>
  <sheetData>
    <row r="1" spans="1:13" ht="15.75" customHeight="1" x14ac:dyDescent="0.25">
      <c r="A1" s="1" t="s">
        <v>0</v>
      </c>
      <c r="B1" s="2" t="s">
        <v>1</v>
      </c>
      <c r="C1" s="3" t="s">
        <v>6</v>
      </c>
      <c r="D1" s="10" t="s">
        <v>126</v>
      </c>
      <c r="E1" s="25" t="s">
        <v>110</v>
      </c>
      <c r="F1" s="25" t="s">
        <v>111</v>
      </c>
      <c r="G1" s="25" t="s">
        <v>112</v>
      </c>
      <c r="H1" s="10" t="s">
        <v>113</v>
      </c>
      <c r="I1" s="11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12" t="s">
        <v>12</v>
      </c>
      <c r="B2" s="13">
        <v>1117</v>
      </c>
      <c r="C2" s="13">
        <v>60</v>
      </c>
      <c r="D2" s="14">
        <f t="shared" ref="D2:D37" si="0">(C2/B2)</f>
        <v>5.371530886302596E-2</v>
      </c>
      <c r="E2" s="5">
        <v>1293</v>
      </c>
      <c r="F2" s="5">
        <v>1561</v>
      </c>
      <c r="G2" s="5">
        <v>1622</v>
      </c>
      <c r="H2" s="5">
        <v>2410</v>
      </c>
      <c r="I2" s="15">
        <v>42409</v>
      </c>
      <c r="J2" s="15">
        <v>42412</v>
      </c>
      <c r="K2" s="16">
        <f t="shared" ref="K2:K37" si="1">DATEDIF(I2,J2,"d")</f>
        <v>3</v>
      </c>
      <c r="L2" s="16">
        <f t="shared" ref="L2:L37" si="2">DATEDIF(I2,J2,"M")</f>
        <v>0</v>
      </c>
      <c r="M2" s="16">
        <f t="shared" ref="M2:M37" si="3">DATEDIF(I2,J2,"Y")</f>
        <v>0</v>
      </c>
    </row>
    <row r="3" spans="1:13" ht="15.75" customHeight="1" x14ac:dyDescent="0.25">
      <c r="A3" s="12" t="s">
        <v>15</v>
      </c>
      <c r="B3" s="13">
        <v>899</v>
      </c>
      <c r="C3" s="13">
        <v>899</v>
      </c>
      <c r="D3" s="14">
        <f t="shared" si="0"/>
        <v>1</v>
      </c>
      <c r="E3" s="5">
        <v>1511</v>
      </c>
      <c r="F3" s="5">
        <v>1511</v>
      </c>
      <c r="G3" s="26">
        <v>2410</v>
      </c>
      <c r="H3" s="5">
        <v>2410</v>
      </c>
      <c r="I3" s="15">
        <v>42406</v>
      </c>
      <c r="J3" s="17">
        <v>42731</v>
      </c>
      <c r="K3" s="16">
        <f t="shared" si="1"/>
        <v>325</v>
      </c>
      <c r="L3" s="16">
        <f t="shared" si="2"/>
        <v>10</v>
      </c>
      <c r="M3" s="16">
        <f t="shared" si="3"/>
        <v>0</v>
      </c>
    </row>
    <row r="4" spans="1:13" ht="15.75" customHeight="1" x14ac:dyDescent="0.25">
      <c r="A4" s="12" t="s">
        <v>17</v>
      </c>
      <c r="B4" s="13">
        <v>1892</v>
      </c>
      <c r="C4" s="13">
        <v>1892</v>
      </c>
      <c r="D4" s="14">
        <f t="shared" si="0"/>
        <v>1</v>
      </c>
      <c r="E4" s="5">
        <v>1553</v>
      </c>
      <c r="F4" s="5">
        <v>1553</v>
      </c>
      <c r="G4" s="27">
        <v>3444</v>
      </c>
      <c r="H4" s="27">
        <v>3444</v>
      </c>
      <c r="I4" s="15">
        <v>42409</v>
      </c>
      <c r="J4" s="18">
        <v>44481</v>
      </c>
      <c r="K4" s="16">
        <f t="shared" si="1"/>
        <v>2072</v>
      </c>
      <c r="L4" s="16">
        <f t="shared" si="2"/>
        <v>68</v>
      </c>
      <c r="M4" s="16">
        <f t="shared" si="3"/>
        <v>5</v>
      </c>
    </row>
    <row r="5" spans="1:13" ht="15.75" customHeight="1" x14ac:dyDescent="0.25">
      <c r="A5" s="4" t="s">
        <v>18</v>
      </c>
      <c r="B5" s="5">
        <v>2478</v>
      </c>
      <c r="C5" s="5">
        <v>2440</v>
      </c>
      <c r="D5" s="14">
        <f t="shared" si="0"/>
        <v>0.98466505246166258</v>
      </c>
      <c r="E5" s="5">
        <v>967</v>
      </c>
      <c r="F5" s="5">
        <v>1005</v>
      </c>
      <c r="G5" s="27">
        <v>3444</v>
      </c>
      <c r="H5" s="27">
        <v>3444</v>
      </c>
      <c r="I5" s="15">
        <v>42377</v>
      </c>
      <c r="J5" s="18">
        <v>44481</v>
      </c>
      <c r="K5" s="16">
        <f t="shared" si="1"/>
        <v>2104</v>
      </c>
      <c r="L5" s="16">
        <f t="shared" si="2"/>
        <v>69</v>
      </c>
      <c r="M5" s="16">
        <f t="shared" si="3"/>
        <v>5</v>
      </c>
    </row>
    <row r="6" spans="1:13" ht="15.75" customHeight="1" x14ac:dyDescent="0.25">
      <c r="A6" s="4" t="s">
        <v>19</v>
      </c>
      <c r="B6" s="5">
        <v>3444</v>
      </c>
      <c r="C6" s="5">
        <v>3444</v>
      </c>
      <c r="D6" s="14">
        <f t="shared" si="0"/>
        <v>1</v>
      </c>
      <c r="E6" s="5">
        <v>1</v>
      </c>
      <c r="F6" s="5">
        <v>1</v>
      </c>
      <c r="G6" s="5">
        <v>3444</v>
      </c>
      <c r="H6" s="5">
        <v>3444</v>
      </c>
      <c r="I6" s="17">
        <v>42301</v>
      </c>
      <c r="J6" s="18">
        <v>44481</v>
      </c>
      <c r="K6" s="16">
        <f t="shared" si="1"/>
        <v>2180</v>
      </c>
      <c r="L6" s="16">
        <f t="shared" si="2"/>
        <v>71</v>
      </c>
      <c r="M6" s="16">
        <f t="shared" si="3"/>
        <v>5</v>
      </c>
    </row>
    <row r="7" spans="1:13" ht="15.75" customHeight="1" x14ac:dyDescent="0.25">
      <c r="A7" s="4" t="s">
        <v>22</v>
      </c>
      <c r="B7" s="5">
        <v>2519</v>
      </c>
      <c r="C7" s="5">
        <v>2519</v>
      </c>
      <c r="D7" s="14">
        <f t="shared" si="0"/>
        <v>1</v>
      </c>
      <c r="E7" s="5">
        <v>926</v>
      </c>
      <c r="F7" s="5">
        <v>926</v>
      </c>
      <c r="G7" s="5">
        <v>3444</v>
      </c>
      <c r="H7" s="5">
        <v>3444</v>
      </c>
      <c r="I7" s="17">
        <v>42368</v>
      </c>
      <c r="J7" s="18">
        <v>44481</v>
      </c>
      <c r="K7" s="16">
        <f t="shared" si="1"/>
        <v>2113</v>
      </c>
      <c r="L7" s="16">
        <f t="shared" si="2"/>
        <v>69</v>
      </c>
      <c r="M7" s="16">
        <f t="shared" si="3"/>
        <v>5</v>
      </c>
    </row>
    <row r="8" spans="1:13" ht="15.75" customHeight="1" x14ac:dyDescent="0.25">
      <c r="A8" s="4" t="s">
        <v>23</v>
      </c>
      <c r="B8" s="5">
        <v>3147</v>
      </c>
      <c r="C8" s="5">
        <v>2698</v>
      </c>
      <c r="D8" s="14">
        <f t="shared" si="0"/>
        <v>0.8573244359707658</v>
      </c>
      <c r="E8" s="5">
        <v>298</v>
      </c>
      <c r="F8" s="5">
        <v>747</v>
      </c>
      <c r="G8" s="5">
        <v>3444</v>
      </c>
      <c r="H8" s="5">
        <v>3444</v>
      </c>
      <c r="I8" s="15">
        <v>42339</v>
      </c>
      <c r="J8" s="18">
        <v>44481</v>
      </c>
      <c r="K8" s="16">
        <f t="shared" si="1"/>
        <v>2142</v>
      </c>
      <c r="L8" s="16">
        <f t="shared" si="2"/>
        <v>70</v>
      </c>
      <c r="M8" s="16">
        <f t="shared" si="3"/>
        <v>5</v>
      </c>
    </row>
    <row r="9" spans="1:13" ht="15.75" customHeight="1" x14ac:dyDescent="0.25">
      <c r="A9" s="4" t="s">
        <v>24</v>
      </c>
      <c r="B9" s="5">
        <v>3141</v>
      </c>
      <c r="C9" s="5">
        <v>2815</v>
      </c>
      <c r="D9" s="14">
        <f t="shared" si="0"/>
        <v>0.89621139764406244</v>
      </c>
      <c r="E9" s="5">
        <v>304</v>
      </c>
      <c r="F9" s="5">
        <v>630</v>
      </c>
      <c r="G9" s="5">
        <v>3444</v>
      </c>
      <c r="H9" s="5">
        <v>3444</v>
      </c>
      <c r="I9" s="17">
        <v>42329</v>
      </c>
      <c r="J9" s="18">
        <v>44481</v>
      </c>
      <c r="K9" s="16">
        <f t="shared" si="1"/>
        <v>2152</v>
      </c>
      <c r="L9" s="16">
        <f t="shared" si="2"/>
        <v>70</v>
      </c>
      <c r="M9" s="16">
        <f t="shared" si="3"/>
        <v>5</v>
      </c>
    </row>
    <row r="10" spans="1:13" ht="15.75" customHeight="1" x14ac:dyDescent="0.25">
      <c r="A10" s="4" t="s">
        <v>25</v>
      </c>
      <c r="B10" s="5">
        <v>1818</v>
      </c>
      <c r="C10" s="5">
        <v>1818</v>
      </c>
      <c r="D10" s="14">
        <f t="shared" si="0"/>
        <v>1</v>
      </c>
      <c r="E10" s="5">
        <v>1627</v>
      </c>
      <c r="F10" s="5">
        <v>1627</v>
      </c>
      <c r="G10" s="5">
        <v>3444</v>
      </c>
      <c r="H10" s="5">
        <v>3444</v>
      </c>
      <c r="I10" s="15">
        <v>42413</v>
      </c>
      <c r="J10" s="18">
        <v>44481</v>
      </c>
      <c r="K10" s="16">
        <f t="shared" si="1"/>
        <v>2068</v>
      </c>
      <c r="L10" s="16">
        <f t="shared" si="2"/>
        <v>67</v>
      </c>
      <c r="M10" s="16">
        <f t="shared" si="3"/>
        <v>5</v>
      </c>
    </row>
    <row r="11" spans="1:13" ht="15.75" customHeight="1" x14ac:dyDescent="0.25">
      <c r="A11" s="4" t="s">
        <v>28</v>
      </c>
      <c r="B11" s="5">
        <v>1818</v>
      </c>
      <c r="C11" s="5">
        <v>1818</v>
      </c>
      <c r="D11" s="14">
        <f t="shared" si="0"/>
        <v>1</v>
      </c>
      <c r="E11" s="5">
        <v>1627</v>
      </c>
      <c r="F11" s="5">
        <v>1627</v>
      </c>
      <c r="G11" s="5">
        <v>3444</v>
      </c>
      <c r="H11" s="5">
        <v>3444</v>
      </c>
      <c r="I11" s="15">
        <v>42413</v>
      </c>
      <c r="J11" s="18">
        <v>44481</v>
      </c>
      <c r="K11" s="16">
        <f t="shared" si="1"/>
        <v>2068</v>
      </c>
      <c r="L11" s="16">
        <f t="shared" si="2"/>
        <v>67</v>
      </c>
      <c r="M11" s="16">
        <f t="shared" si="3"/>
        <v>5</v>
      </c>
    </row>
    <row r="12" spans="1:13" ht="15.75" customHeight="1" x14ac:dyDescent="0.25">
      <c r="A12" s="4" t="s">
        <v>29</v>
      </c>
      <c r="B12" s="5">
        <v>1818</v>
      </c>
      <c r="C12" s="5">
        <v>1818</v>
      </c>
      <c r="D12" s="14">
        <f t="shared" si="0"/>
        <v>1</v>
      </c>
      <c r="E12" s="5">
        <v>1627</v>
      </c>
      <c r="F12" s="5">
        <v>1627</v>
      </c>
      <c r="G12" s="13">
        <v>3444</v>
      </c>
      <c r="H12" s="13">
        <v>3444</v>
      </c>
      <c r="I12" s="28">
        <v>42413</v>
      </c>
      <c r="J12" s="18">
        <v>44481</v>
      </c>
      <c r="K12" s="16">
        <f t="shared" si="1"/>
        <v>2068</v>
      </c>
      <c r="L12" s="16">
        <f t="shared" si="2"/>
        <v>67</v>
      </c>
      <c r="M12" s="16">
        <f t="shared" si="3"/>
        <v>5</v>
      </c>
    </row>
    <row r="13" spans="1:13" ht="15.75" customHeight="1" x14ac:dyDescent="0.25">
      <c r="A13" s="4" t="s">
        <v>31</v>
      </c>
      <c r="B13" s="5">
        <v>1818</v>
      </c>
      <c r="C13" s="5">
        <v>1818</v>
      </c>
      <c r="D13" s="14">
        <f t="shared" si="0"/>
        <v>1</v>
      </c>
      <c r="E13" s="5">
        <v>1627</v>
      </c>
      <c r="F13" s="5">
        <v>1627</v>
      </c>
      <c r="G13" s="13">
        <v>3444</v>
      </c>
      <c r="H13" s="13">
        <v>3444</v>
      </c>
      <c r="I13" s="28">
        <v>42413</v>
      </c>
      <c r="J13" s="18">
        <v>44481</v>
      </c>
      <c r="K13" s="16">
        <f t="shared" si="1"/>
        <v>2068</v>
      </c>
      <c r="L13" s="16">
        <f t="shared" si="2"/>
        <v>67</v>
      </c>
      <c r="M13" s="16">
        <f t="shared" si="3"/>
        <v>5</v>
      </c>
    </row>
    <row r="14" spans="1:13" ht="15.75" customHeight="1" x14ac:dyDescent="0.25">
      <c r="A14" s="12" t="s">
        <v>34</v>
      </c>
      <c r="B14" s="13">
        <v>99</v>
      </c>
      <c r="C14" s="13">
        <v>21</v>
      </c>
      <c r="D14" s="14">
        <f t="shared" si="0"/>
        <v>0.21212121212121213</v>
      </c>
      <c r="E14" s="5">
        <v>1</v>
      </c>
      <c r="F14" s="5">
        <v>1</v>
      </c>
      <c r="G14" s="5">
        <v>21</v>
      </c>
      <c r="H14" s="5">
        <v>99</v>
      </c>
      <c r="I14" s="17">
        <v>42301</v>
      </c>
      <c r="J14" s="17">
        <v>42302</v>
      </c>
      <c r="K14" s="16">
        <f t="shared" si="1"/>
        <v>1</v>
      </c>
      <c r="L14" s="16">
        <f t="shared" si="2"/>
        <v>0</v>
      </c>
      <c r="M14" s="16">
        <f t="shared" si="3"/>
        <v>0</v>
      </c>
    </row>
    <row r="15" spans="1:13" ht="15.75" customHeight="1" x14ac:dyDescent="0.25">
      <c r="A15" s="4" t="s">
        <v>36</v>
      </c>
      <c r="B15" s="5">
        <v>2478</v>
      </c>
      <c r="C15" s="5">
        <v>2251</v>
      </c>
      <c r="D15" s="14">
        <f t="shared" si="0"/>
        <v>0.90839386602098471</v>
      </c>
      <c r="E15" s="5">
        <v>967</v>
      </c>
      <c r="F15" s="5">
        <v>1194</v>
      </c>
      <c r="G15" s="13">
        <v>3444</v>
      </c>
      <c r="H15" s="13">
        <v>3444</v>
      </c>
      <c r="I15" s="15">
        <v>42391</v>
      </c>
      <c r="J15" s="18">
        <v>44481</v>
      </c>
      <c r="K15" s="16">
        <f t="shared" si="1"/>
        <v>2090</v>
      </c>
      <c r="L15" s="16">
        <f t="shared" si="2"/>
        <v>68</v>
      </c>
      <c r="M15" s="16">
        <f t="shared" si="3"/>
        <v>5</v>
      </c>
    </row>
    <row r="16" spans="1:13" ht="15.75" customHeight="1" x14ac:dyDescent="0.25">
      <c r="A16" s="4" t="s">
        <v>42</v>
      </c>
      <c r="B16" s="5">
        <v>2011</v>
      </c>
      <c r="C16" s="5">
        <v>2011</v>
      </c>
      <c r="D16" s="14">
        <f t="shared" si="0"/>
        <v>1</v>
      </c>
      <c r="E16" s="5">
        <v>1434</v>
      </c>
      <c r="F16" s="5">
        <v>1434</v>
      </c>
      <c r="G16" s="13">
        <v>3444</v>
      </c>
      <c r="H16" s="13">
        <v>3444</v>
      </c>
      <c r="I16" s="15">
        <v>42403</v>
      </c>
      <c r="J16" s="18">
        <v>44481</v>
      </c>
      <c r="K16" s="16">
        <f t="shared" si="1"/>
        <v>2078</v>
      </c>
      <c r="L16" s="16">
        <f t="shared" si="2"/>
        <v>68</v>
      </c>
      <c r="M16" s="16">
        <f t="shared" si="3"/>
        <v>5</v>
      </c>
    </row>
    <row r="17" spans="1:13" ht="15.75" customHeight="1" x14ac:dyDescent="0.25">
      <c r="A17" s="12" t="s">
        <v>56</v>
      </c>
      <c r="B17" s="13">
        <v>101</v>
      </c>
      <c r="C17" s="13">
        <v>101</v>
      </c>
      <c r="D17" s="14">
        <f t="shared" si="0"/>
        <v>1</v>
      </c>
      <c r="E17" s="5">
        <v>999</v>
      </c>
      <c r="F17" s="5">
        <v>999</v>
      </c>
      <c r="G17" s="5">
        <v>1099</v>
      </c>
      <c r="H17" s="5">
        <v>1099</v>
      </c>
      <c r="I17" s="15">
        <v>42376</v>
      </c>
      <c r="J17" s="15">
        <v>42385</v>
      </c>
      <c r="K17" s="16">
        <f t="shared" si="1"/>
        <v>9</v>
      </c>
      <c r="L17" s="16">
        <f t="shared" si="2"/>
        <v>0</v>
      </c>
      <c r="M17" s="16">
        <f t="shared" si="3"/>
        <v>0</v>
      </c>
    </row>
    <row r="18" spans="1:13" ht="15.75" customHeight="1" x14ac:dyDescent="0.25">
      <c r="A18" s="12" t="s">
        <v>57</v>
      </c>
      <c r="B18" s="13">
        <v>101</v>
      </c>
      <c r="C18" s="13">
        <v>101</v>
      </c>
      <c r="D18" s="14">
        <f t="shared" si="0"/>
        <v>1</v>
      </c>
      <c r="E18" s="5">
        <v>999</v>
      </c>
      <c r="F18" s="5">
        <v>999</v>
      </c>
      <c r="G18" s="5">
        <v>1099</v>
      </c>
      <c r="H18" s="5">
        <v>1099</v>
      </c>
      <c r="I18" s="15">
        <v>42376</v>
      </c>
      <c r="J18" s="15">
        <v>42385</v>
      </c>
      <c r="K18" s="16">
        <f t="shared" si="1"/>
        <v>9</v>
      </c>
      <c r="L18" s="16">
        <f t="shared" si="2"/>
        <v>0</v>
      </c>
      <c r="M18" s="16">
        <f t="shared" si="3"/>
        <v>0</v>
      </c>
    </row>
    <row r="19" spans="1:13" ht="15.75" customHeight="1" x14ac:dyDescent="0.25">
      <c r="A19" s="4" t="s">
        <v>60</v>
      </c>
      <c r="B19" s="5">
        <v>1443</v>
      </c>
      <c r="C19" s="5">
        <v>1423</v>
      </c>
      <c r="D19" s="14">
        <f t="shared" si="0"/>
        <v>0.9861399861399861</v>
      </c>
      <c r="E19" s="5">
        <v>967</v>
      </c>
      <c r="F19" s="5">
        <v>987</v>
      </c>
      <c r="G19" s="5">
        <v>2410</v>
      </c>
      <c r="H19" s="5">
        <v>2410</v>
      </c>
      <c r="I19" s="15">
        <v>42376</v>
      </c>
      <c r="J19" s="17">
        <v>42731</v>
      </c>
      <c r="K19" s="16">
        <f t="shared" si="1"/>
        <v>355</v>
      </c>
      <c r="L19" s="16">
        <f t="shared" si="2"/>
        <v>11</v>
      </c>
      <c r="M19" s="16">
        <f t="shared" si="3"/>
        <v>0</v>
      </c>
    </row>
    <row r="20" spans="1:13" ht="15.75" customHeight="1" x14ac:dyDescent="0.25">
      <c r="A20" s="12" t="s">
        <v>62</v>
      </c>
      <c r="B20" s="13">
        <v>985</v>
      </c>
      <c r="C20" s="13">
        <v>985</v>
      </c>
      <c r="D20" s="14">
        <f t="shared" si="0"/>
        <v>1</v>
      </c>
      <c r="E20" s="5">
        <v>101</v>
      </c>
      <c r="F20" s="5">
        <v>101</v>
      </c>
      <c r="G20" s="5">
        <v>1099</v>
      </c>
      <c r="H20" s="5">
        <v>1099</v>
      </c>
      <c r="I20" s="17">
        <v>42306</v>
      </c>
      <c r="J20" s="17">
        <v>42731</v>
      </c>
      <c r="K20" s="16">
        <f t="shared" si="1"/>
        <v>425</v>
      </c>
      <c r="L20" s="16">
        <f t="shared" si="2"/>
        <v>13</v>
      </c>
      <c r="M20" s="16">
        <f t="shared" si="3"/>
        <v>1</v>
      </c>
    </row>
    <row r="21" spans="1:13" ht="15.75" customHeight="1" x14ac:dyDescent="0.25">
      <c r="A21" s="12" t="s">
        <v>65</v>
      </c>
      <c r="B21" s="13">
        <v>985</v>
      </c>
      <c r="C21" s="13">
        <v>985</v>
      </c>
      <c r="D21" s="14">
        <f t="shared" si="0"/>
        <v>1</v>
      </c>
      <c r="E21" s="5">
        <v>101</v>
      </c>
      <c r="F21" s="5">
        <v>101</v>
      </c>
      <c r="G21" s="5">
        <v>1099</v>
      </c>
      <c r="H21" s="5">
        <v>1099</v>
      </c>
      <c r="I21" s="17">
        <v>42306</v>
      </c>
      <c r="J21" s="17">
        <v>42731</v>
      </c>
      <c r="K21" s="16">
        <f t="shared" si="1"/>
        <v>425</v>
      </c>
      <c r="L21" s="16">
        <f t="shared" si="2"/>
        <v>13</v>
      </c>
      <c r="M21" s="16">
        <f t="shared" si="3"/>
        <v>1</v>
      </c>
    </row>
    <row r="22" spans="1:13" ht="15.75" customHeight="1" x14ac:dyDescent="0.25">
      <c r="A22" s="4" t="s">
        <v>69</v>
      </c>
      <c r="B22" s="5">
        <v>2978</v>
      </c>
      <c r="C22" s="5">
        <v>2141</v>
      </c>
      <c r="D22" s="14">
        <f t="shared" si="0"/>
        <v>0.718938885157824</v>
      </c>
      <c r="E22" s="5">
        <v>22</v>
      </c>
      <c r="F22" s="5">
        <v>859</v>
      </c>
      <c r="G22" s="5">
        <v>2999</v>
      </c>
      <c r="H22" s="5">
        <v>2999</v>
      </c>
      <c r="I22" s="17">
        <v>42352</v>
      </c>
      <c r="J22" s="15">
        <v>43289</v>
      </c>
      <c r="K22" s="16">
        <f t="shared" si="1"/>
        <v>937</v>
      </c>
      <c r="L22" s="16">
        <f t="shared" si="2"/>
        <v>30</v>
      </c>
      <c r="M22" s="16">
        <f t="shared" si="3"/>
        <v>2</v>
      </c>
    </row>
    <row r="23" spans="1:13" ht="15" x14ac:dyDescent="0.25">
      <c r="A23" s="12" t="s">
        <v>70</v>
      </c>
      <c r="B23" s="13">
        <v>616</v>
      </c>
      <c r="C23" s="13">
        <v>616</v>
      </c>
      <c r="D23" s="14">
        <f t="shared" si="0"/>
        <v>1</v>
      </c>
      <c r="E23" s="5">
        <v>2829</v>
      </c>
      <c r="F23" s="5">
        <v>2829</v>
      </c>
      <c r="G23" s="5">
        <v>3444</v>
      </c>
      <c r="H23" s="5">
        <v>3444</v>
      </c>
      <c r="I23" s="15">
        <v>43044</v>
      </c>
      <c r="J23" s="18">
        <v>44481</v>
      </c>
      <c r="K23" s="16">
        <f t="shared" si="1"/>
        <v>1437</v>
      </c>
      <c r="L23" s="16">
        <f t="shared" si="2"/>
        <v>47</v>
      </c>
      <c r="M23" s="16">
        <f t="shared" si="3"/>
        <v>3</v>
      </c>
    </row>
    <row r="24" spans="1:13" ht="15" x14ac:dyDescent="0.25">
      <c r="A24" s="4" t="s">
        <v>73</v>
      </c>
      <c r="B24" s="5">
        <v>3444</v>
      </c>
      <c r="C24" s="5">
        <v>3258</v>
      </c>
      <c r="D24" s="14">
        <f t="shared" si="0"/>
        <v>0.94599303135888502</v>
      </c>
      <c r="E24" s="5">
        <v>1</v>
      </c>
      <c r="F24" s="5">
        <v>187</v>
      </c>
      <c r="G24" s="13">
        <v>3444</v>
      </c>
      <c r="H24" s="13">
        <v>3444</v>
      </c>
      <c r="I24" s="15">
        <v>42309</v>
      </c>
      <c r="J24" s="18">
        <v>44481</v>
      </c>
      <c r="K24" s="16">
        <f t="shared" si="1"/>
        <v>2172</v>
      </c>
      <c r="L24" s="16">
        <f t="shared" si="2"/>
        <v>71</v>
      </c>
      <c r="M24" s="16">
        <f t="shared" si="3"/>
        <v>5</v>
      </c>
    </row>
    <row r="25" spans="1:13" ht="15" x14ac:dyDescent="0.25">
      <c r="A25" s="4" t="s">
        <v>74</v>
      </c>
      <c r="B25" s="5">
        <v>2409</v>
      </c>
      <c r="C25" s="5">
        <v>2380</v>
      </c>
      <c r="D25" s="14">
        <f t="shared" si="0"/>
        <v>0.98796180987961812</v>
      </c>
      <c r="E25" s="5">
        <v>1</v>
      </c>
      <c r="F25" s="5">
        <v>28</v>
      </c>
      <c r="G25" s="5">
        <v>2410</v>
      </c>
      <c r="H25" s="5">
        <v>2410</v>
      </c>
      <c r="I25" s="17">
        <v>42302</v>
      </c>
      <c r="J25" s="17">
        <v>42731</v>
      </c>
      <c r="K25" s="16">
        <f t="shared" si="1"/>
        <v>429</v>
      </c>
      <c r="L25" s="16">
        <f t="shared" si="2"/>
        <v>14</v>
      </c>
      <c r="M25" s="16">
        <f t="shared" si="3"/>
        <v>1</v>
      </c>
    </row>
    <row r="26" spans="1:13" ht="15" x14ac:dyDescent="0.25">
      <c r="A26" s="4" t="s">
        <v>75</v>
      </c>
      <c r="B26" s="5">
        <v>2409</v>
      </c>
      <c r="C26" s="5">
        <v>2206</v>
      </c>
      <c r="D26" s="14">
        <f t="shared" si="0"/>
        <v>0.91573266915732665</v>
      </c>
      <c r="E26" s="5">
        <v>1</v>
      </c>
      <c r="F26" s="5">
        <v>204</v>
      </c>
      <c r="G26" s="5">
        <v>2410</v>
      </c>
      <c r="H26" s="5">
        <v>2410</v>
      </c>
      <c r="I26" s="15">
        <v>42309</v>
      </c>
      <c r="J26" s="17">
        <v>42731</v>
      </c>
      <c r="K26" s="16">
        <f t="shared" si="1"/>
        <v>422</v>
      </c>
      <c r="L26" s="16">
        <f t="shared" si="2"/>
        <v>13</v>
      </c>
      <c r="M26" s="16">
        <f t="shared" si="3"/>
        <v>1</v>
      </c>
    </row>
    <row r="27" spans="1:13" ht="15" x14ac:dyDescent="0.25">
      <c r="A27" s="4" t="s">
        <v>76</v>
      </c>
      <c r="B27" s="5">
        <v>1123</v>
      </c>
      <c r="C27" s="5">
        <v>1123</v>
      </c>
      <c r="D27" s="14">
        <f t="shared" si="0"/>
        <v>1</v>
      </c>
      <c r="E27" s="5">
        <v>2322</v>
      </c>
      <c r="F27" s="5">
        <v>2322</v>
      </c>
      <c r="G27" s="5">
        <v>3444</v>
      </c>
      <c r="H27" s="13">
        <v>3444</v>
      </c>
      <c r="I27" s="15">
        <v>42639</v>
      </c>
      <c r="J27" s="18">
        <v>44481</v>
      </c>
      <c r="K27" s="16">
        <f t="shared" si="1"/>
        <v>1842</v>
      </c>
      <c r="L27" s="16">
        <f t="shared" si="2"/>
        <v>60</v>
      </c>
      <c r="M27" s="16">
        <f t="shared" si="3"/>
        <v>5</v>
      </c>
    </row>
    <row r="28" spans="1:13" ht="15" x14ac:dyDescent="0.25">
      <c r="A28" s="12" t="s">
        <v>77</v>
      </c>
      <c r="B28" s="13">
        <v>282</v>
      </c>
      <c r="C28" s="29">
        <v>282</v>
      </c>
      <c r="D28" s="14">
        <f t="shared" si="0"/>
        <v>1</v>
      </c>
      <c r="E28" s="5">
        <v>2128</v>
      </c>
      <c r="F28" s="5">
        <v>2128</v>
      </c>
      <c r="G28" s="5">
        <v>2410</v>
      </c>
      <c r="H28" s="5">
        <v>2410</v>
      </c>
      <c r="I28" s="15">
        <v>42558</v>
      </c>
      <c r="J28" s="17">
        <v>42731</v>
      </c>
      <c r="K28" s="16">
        <f t="shared" si="1"/>
        <v>173</v>
      </c>
      <c r="L28" s="16">
        <f t="shared" si="2"/>
        <v>5</v>
      </c>
      <c r="M28" s="16">
        <f t="shared" si="3"/>
        <v>0</v>
      </c>
    </row>
    <row r="29" spans="1:13" ht="15" x14ac:dyDescent="0.25">
      <c r="A29" s="4" t="s">
        <v>79</v>
      </c>
      <c r="B29" s="5">
        <v>1565</v>
      </c>
      <c r="C29" s="5">
        <v>1565</v>
      </c>
      <c r="D29" s="14">
        <f t="shared" si="0"/>
        <v>1</v>
      </c>
      <c r="E29" s="5">
        <v>1880</v>
      </c>
      <c r="F29" s="5">
        <v>1880</v>
      </c>
      <c r="G29" s="5">
        <v>3444</v>
      </c>
      <c r="H29" s="13">
        <v>3444</v>
      </c>
      <c r="I29" s="15">
        <v>42440</v>
      </c>
      <c r="J29" s="18">
        <v>44481</v>
      </c>
      <c r="K29" s="16">
        <f t="shared" si="1"/>
        <v>2041</v>
      </c>
      <c r="L29" s="16">
        <f t="shared" si="2"/>
        <v>67</v>
      </c>
      <c r="M29" s="16">
        <f t="shared" si="3"/>
        <v>5</v>
      </c>
    </row>
    <row r="30" spans="1:13" ht="15" x14ac:dyDescent="0.25">
      <c r="A30" s="12" t="s">
        <v>80</v>
      </c>
      <c r="B30" s="13">
        <v>1565</v>
      </c>
      <c r="C30" s="13">
        <v>2</v>
      </c>
      <c r="D30" s="14">
        <f t="shared" si="0"/>
        <v>1.2779552715654952E-3</v>
      </c>
      <c r="E30" s="5">
        <v>1880</v>
      </c>
      <c r="F30" s="5">
        <v>3415</v>
      </c>
      <c r="G30" s="5">
        <v>3416</v>
      </c>
      <c r="H30" s="13">
        <v>3444</v>
      </c>
      <c r="I30" s="15">
        <v>44248</v>
      </c>
      <c r="J30" s="15">
        <v>44248</v>
      </c>
      <c r="K30" s="16">
        <f t="shared" si="1"/>
        <v>0</v>
      </c>
      <c r="L30" s="16">
        <f t="shared" si="2"/>
        <v>0</v>
      </c>
      <c r="M30" s="16">
        <f t="shared" si="3"/>
        <v>0</v>
      </c>
    </row>
    <row r="31" spans="1:13" ht="15" x14ac:dyDescent="0.25">
      <c r="A31" s="4" t="s">
        <v>81</v>
      </c>
      <c r="B31" s="5">
        <v>1565</v>
      </c>
      <c r="C31" s="5">
        <v>1565</v>
      </c>
      <c r="D31" s="14">
        <f t="shared" si="0"/>
        <v>1</v>
      </c>
      <c r="E31" s="5">
        <v>1880</v>
      </c>
      <c r="F31" s="5">
        <v>1880</v>
      </c>
      <c r="G31" s="5">
        <v>3444</v>
      </c>
      <c r="H31" s="13">
        <v>3444</v>
      </c>
      <c r="I31" s="15">
        <v>42440</v>
      </c>
      <c r="J31" s="18">
        <v>44481</v>
      </c>
      <c r="K31" s="16">
        <f t="shared" si="1"/>
        <v>2041</v>
      </c>
      <c r="L31" s="16">
        <f t="shared" si="2"/>
        <v>67</v>
      </c>
      <c r="M31" s="16">
        <f t="shared" si="3"/>
        <v>5</v>
      </c>
    </row>
    <row r="32" spans="1:13" ht="15" x14ac:dyDescent="0.25">
      <c r="A32" s="4" t="s">
        <v>86</v>
      </c>
      <c r="B32" s="5">
        <v>1565</v>
      </c>
      <c r="C32" s="5">
        <v>1565</v>
      </c>
      <c r="D32" s="14">
        <f t="shared" si="0"/>
        <v>1</v>
      </c>
      <c r="E32" s="5">
        <v>1880</v>
      </c>
      <c r="F32" s="5">
        <v>1880</v>
      </c>
      <c r="G32" s="5">
        <v>3444</v>
      </c>
      <c r="H32" s="13">
        <v>3444</v>
      </c>
      <c r="I32" s="15">
        <v>42440</v>
      </c>
      <c r="J32" s="18">
        <v>44481</v>
      </c>
      <c r="K32" s="16">
        <f t="shared" si="1"/>
        <v>2041</v>
      </c>
      <c r="L32" s="16">
        <f t="shared" si="2"/>
        <v>67</v>
      </c>
      <c r="M32" s="16">
        <f t="shared" si="3"/>
        <v>5</v>
      </c>
    </row>
    <row r="33" spans="1:13" ht="15" x14ac:dyDescent="0.25">
      <c r="A33" s="4" t="s">
        <v>92</v>
      </c>
      <c r="B33" s="5">
        <v>2326</v>
      </c>
      <c r="C33" s="5">
        <v>2326</v>
      </c>
      <c r="D33" s="14">
        <f t="shared" si="0"/>
        <v>1</v>
      </c>
      <c r="E33" s="5">
        <v>84</v>
      </c>
      <c r="F33" s="5">
        <v>85</v>
      </c>
      <c r="G33" s="5">
        <v>2410</v>
      </c>
      <c r="H33" s="5">
        <v>2410</v>
      </c>
      <c r="I33" s="17">
        <v>42306</v>
      </c>
      <c r="J33" s="17">
        <v>42731</v>
      </c>
      <c r="K33" s="16">
        <f t="shared" si="1"/>
        <v>425</v>
      </c>
      <c r="L33" s="16">
        <f t="shared" si="2"/>
        <v>13</v>
      </c>
      <c r="M33" s="16">
        <f t="shared" si="3"/>
        <v>1</v>
      </c>
    </row>
    <row r="34" spans="1:13" ht="15" x14ac:dyDescent="0.25">
      <c r="A34" s="4" t="s">
        <v>96</v>
      </c>
      <c r="B34" s="5">
        <v>2046</v>
      </c>
      <c r="C34" s="5">
        <v>2001</v>
      </c>
      <c r="D34" s="14">
        <f t="shared" si="0"/>
        <v>0.97800586510263932</v>
      </c>
      <c r="E34" s="5">
        <v>364</v>
      </c>
      <c r="F34" s="5">
        <v>496</v>
      </c>
      <c r="G34" s="30">
        <v>2410</v>
      </c>
      <c r="H34" s="5">
        <v>2410</v>
      </c>
      <c r="I34" s="17">
        <v>42321</v>
      </c>
      <c r="J34" s="17">
        <v>42731</v>
      </c>
      <c r="K34" s="16">
        <f t="shared" si="1"/>
        <v>410</v>
      </c>
      <c r="L34" s="16">
        <f t="shared" si="2"/>
        <v>13</v>
      </c>
      <c r="M34" s="16">
        <f t="shared" si="3"/>
        <v>1</v>
      </c>
    </row>
    <row r="35" spans="1:13" ht="15" x14ac:dyDescent="0.25">
      <c r="A35" s="12" t="s">
        <v>97</v>
      </c>
      <c r="B35" s="13">
        <v>802</v>
      </c>
      <c r="C35" s="13">
        <v>802</v>
      </c>
      <c r="D35" s="14">
        <f t="shared" si="0"/>
        <v>1</v>
      </c>
      <c r="E35" s="5">
        <v>1608</v>
      </c>
      <c r="F35" s="5">
        <v>1608</v>
      </c>
      <c r="G35" s="30">
        <v>2410</v>
      </c>
      <c r="H35" s="30">
        <v>2410</v>
      </c>
      <c r="I35" s="15">
        <v>42412</v>
      </c>
      <c r="J35" s="17">
        <v>42731</v>
      </c>
      <c r="K35" s="16">
        <f t="shared" si="1"/>
        <v>319</v>
      </c>
      <c r="L35" s="16">
        <f t="shared" si="2"/>
        <v>10</v>
      </c>
      <c r="M35" s="16">
        <f t="shared" si="3"/>
        <v>0</v>
      </c>
    </row>
    <row r="36" spans="1:13" ht="15" x14ac:dyDescent="0.25">
      <c r="A36" s="4" t="s">
        <v>100</v>
      </c>
      <c r="B36" s="5">
        <v>3441</v>
      </c>
      <c r="C36" s="5">
        <v>3347</v>
      </c>
      <c r="D36" s="14">
        <f t="shared" si="0"/>
        <v>0.97268235977913398</v>
      </c>
      <c r="E36" s="5">
        <v>4</v>
      </c>
      <c r="F36" s="5">
        <v>98</v>
      </c>
      <c r="G36" s="5">
        <v>3444</v>
      </c>
      <c r="H36" s="13">
        <v>3444</v>
      </c>
      <c r="I36" s="17">
        <v>42306</v>
      </c>
      <c r="J36" s="18">
        <v>44481</v>
      </c>
      <c r="K36" s="16">
        <f t="shared" si="1"/>
        <v>2175</v>
      </c>
      <c r="L36" s="16">
        <f t="shared" si="2"/>
        <v>71</v>
      </c>
      <c r="M36" s="16">
        <f t="shared" si="3"/>
        <v>5</v>
      </c>
    </row>
    <row r="37" spans="1:13" ht="15" x14ac:dyDescent="0.25">
      <c r="A37" s="12" t="s">
        <v>105</v>
      </c>
      <c r="B37" s="13">
        <v>1203</v>
      </c>
      <c r="C37" s="24">
        <v>916</v>
      </c>
      <c r="D37" s="14">
        <f t="shared" si="0"/>
        <v>0.76142975893599329</v>
      </c>
      <c r="E37" s="5">
        <v>2242</v>
      </c>
      <c r="F37" s="5">
        <v>2529</v>
      </c>
      <c r="G37" s="5">
        <v>3444</v>
      </c>
      <c r="H37" s="5">
        <v>3444</v>
      </c>
      <c r="I37" s="15">
        <v>42817</v>
      </c>
      <c r="J37" s="18">
        <v>44481</v>
      </c>
      <c r="K37" s="16">
        <f t="shared" si="1"/>
        <v>1664</v>
      </c>
      <c r="L37" s="16">
        <f t="shared" si="2"/>
        <v>54</v>
      </c>
      <c r="M37" s="16">
        <f t="shared" si="3"/>
        <v>4</v>
      </c>
    </row>
    <row r="38" spans="1:13" ht="15" x14ac:dyDescent="0.25">
      <c r="A38" s="4" t="s">
        <v>119</v>
      </c>
      <c r="B38" s="5">
        <v>137418</v>
      </c>
      <c r="D38" s="14"/>
      <c r="E38" s="5"/>
      <c r="F38" s="5"/>
      <c r="G38" s="5"/>
      <c r="J38" s="19" t="s">
        <v>120</v>
      </c>
      <c r="K38" s="20">
        <f t="shared" ref="K38:M38" si="4">MEDIAN(K5:K36)</f>
        <v>1941.5</v>
      </c>
      <c r="L38" s="20">
        <f t="shared" si="4"/>
        <v>63.5</v>
      </c>
      <c r="M38" s="20">
        <f t="shared" si="4"/>
        <v>5</v>
      </c>
    </row>
    <row r="39" spans="1:13" ht="15" x14ac:dyDescent="0.25">
      <c r="E39" s="5"/>
      <c r="F39" s="5"/>
      <c r="G39" s="5"/>
    </row>
    <row r="40" spans="1:13" ht="15" x14ac:dyDescent="0.25">
      <c r="D40" s="5"/>
      <c r="E40" s="5"/>
      <c r="F40" s="5"/>
      <c r="G40" s="5"/>
    </row>
    <row r="41" spans="1:13" ht="15" x14ac:dyDescent="0.25">
      <c r="D41" s="5"/>
      <c r="E41" s="5"/>
      <c r="F41" s="5"/>
      <c r="G41" s="5"/>
    </row>
    <row r="42" spans="1:13" ht="15" x14ac:dyDescent="0.25">
      <c r="D42" s="5"/>
      <c r="E42" s="5"/>
      <c r="F42" s="5"/>
      <c r="G42" s="5"/>
    </row>
    <row r="43" spans="1:13" ht="15" x14ac:dyDescent="0.25">
      <c r="D43" s="5"/>
      <c r="E43" s="5"/>
      <c r="F43" s="5"/>
      <c r="G43" s="5"/>
    </row>
    <row r="44" spans="1:13" ht="15" x14ac:dyDescent="0.25">
      <c r="D44" s="5"/>
      <c r="E44" s="5"/>
      <c r="F44" s="5"/>
      <c r="G44" s="5"/>
    </row>
    <row r="45" spans="1:13" ht="15" x14ac:dyDescent="0.25">
      <c r="D45" s="5"/>
      <c r="E45" s="5"/>
      <c r="F45" s="5"/>
      <c r="G45" s="5"/>
    </row>
    <row r="46" spans="1:13" ht="15" x14ac:dyDescent="0.25">
      <c r="D46" s="5"/>
      <c r="E46" s="5"/>
      <c r="F46" s="5"/>
      <c r="G46" s="5"/>
    </row>
    <row r="47" spans="1:13" ht="15" x14ac:dyDescent="0.25">
      <c r="D47" s="5"/>
      <c r="E47" s="5"/>
      <c r="F47" s="5"/>
      <c r="G47" s="5"/>
    </row>
    <row r="48" spans="1:13" ht="15" x14ac:dyDescent="0.25">
      <c r="D48" s="5"/>
      <c r="E48" s="5"/>
      <c r="F48" s="5"/>
      <c r="G48" s="5"/>
    </row>
    <row r="49" spans="1:7" ht="15" x14ac:dyDescent="0.25">
      <c r="D49" s="5"/>
      <c r="E49" s="5"/>
      <c r="F49" s="5"/>
      <c r="G49" s="5"/>
    </row>
    <row r="50" spans="1:7" ht="15" x14ac:dyDescent="0.25">
      <c r="D50" s="5"/>
      <c r="E50" s="5"/>
      <c r="F50" s="5"/>
      <c r="G50" s="5"/>
    </row>
    <row r="51" spans="1:7" ht="15" x14ac:dyDescent="0.25">
      <c r="D51" s="5"/>
      <c r="E51" s="5"/>
      <c r="F51" s="5"/>
      <c r="G51" s="5"/>
    </row>
    <row r="52" spans="1:7" ht="15" x14ac:dyDescent="0.25">
      <c r="D52" s="5"/>
      <c r="E52" s="5"/>
      <c r="F52" s="5"/>
      <c r="G52" s="5"/>
    </row>
    <row r="53" spans="1:7" ht="15" x14ac:dyDescent="0.25">
      <c r="D53" s="5"/>
      <c r="E53" s="5"/>
      <c r="F53" s="5"/>
      <c r="G53" s="5"/>
    </row>
    <row r="54" spans="1:7" ht="15" x14ac:dyDescent="0.25">
      <c r="D54" s="5"/>
      <c r="E54" s="5"/>
      <c r="F54" s="5"/>
      <c r="G54" s="5"/>
    </row>
    <row r="55" spans="1:7" ht="15" x14ac:dyDescent="0.25">
      <c r="D55" s="5"/>
      <c r="E55" s="5"/>
      <c r="F55" s="5"/>
      <c r="G55" s="5"/>
    </row>
    <row r="56" spans="1:7" ht="15" x14ac:dyDescent="0.25">
      <c r="D56" s="5"/>
      <c r="E56" s="5"/>
      <c r="F56" s="5"/>
      <c r="G56" s="5"/>
    </row>
    <row r="57" spans="1:7" ht="15" x14ac:dyDescent="0.25">
      <c r="D57" s="5"/>
      <c r="E57" s="5"/>
      <c r="F57" s="5"/>
      <c r="G57" s="5"/>
    </row>
    <row r="58" spans="1:7" ht="15" x14ac:dyDescent="0.25">
      <c r="D58" s="5"/>
      <c r="E58" s="5"/>
      <c r="F58" s="5"/>
      <c r="G58" s="5"/>
    </row>
    <row r="59" spans="1:7" ht="15" x14ac:dyDescent="0.25">
      <c r="D59" s="5"/>
      <c r="E59" s="5"/>
      <c r="F59" s="5"/>
      <c r="G59" s="5"/>
    </row>
    <row r="60" spans="1:7" ht="15" x14ac:dyDescent="0.25">
      <c r="A60" s="4"/>
      <c r="B60" s="5"/>
      <c r="C60" s="5"/>
      <c r="D60" s="5"/>
      <c r="E60" s="5"/>
      <c r="F60" s="5"/>
      <c r="G60" s="5"/>
    </row>
    <row r="61" spans="1:7" ht="15" x14ac:dyDescent="0.25">
      <c r="A61" s="4"/>
      <c r="B61" s="5"/>
      <c r="C61" s="5"/>
      <c r="D61" s="5"/>
      <c r="E61" s="5"/>
      <c r="F61" s="5"/>
      <c r="G61" s="5"/>
    </row>
    <row r="62" spans="1:7" ht="15" x14ac:dyDescent="0.25">
      <c r="A62" s="4"/>
      <c r="B62" s="5"/>
      <c r="C62" s="5"/>
      <c r="D62" s="5"/>
      <c r="E62" s="5"/>
      <c r="F62" s="5"/>
      <c r="G62" s="5"/>
    </row>
    <row r="63" spans="1:7" ht="15" x14ac:dyDescent="0.25">
      <c r="D63" s="5"/>
      <c r="E63" s="5"/>
      <c r="F63" s="5"/>
      <c r="G63" s="5"/>
    </row>
    <row r="64" spans="1:7" ht="15" x14ac:dyDescent="0.25">
      <c r="D64" s="5"/>
      <c r="E64" s="5"/>
      <c r="F64" s="5"/>
      <c r="G64" s="5"/>
    </row>
    <row r="65" spans="4:7" ht="15" x14ac:dyDescent="0.25">
      <c r="D65" s="5"/>
      <c r="E65" s="5"/>
      <c r="F65" s="5"/>
      <c r="G65" s="5"/>
    </row>
    <row r="66" spans="4:7" ht="15" x14ac:dyDescent="0.25">
      <c r="D66" s="5"/>
      <c r="E66" s="5"/>
      <c r="F66" s="5"/>
      <c r="G66" s="5"/>
    </row>
    <row r="67" spans="4:7" ht="15" x14ac:dyDescent="0.25">
      <c r="D67" s="5"/>
      <c r="E67" s="5"/>
      <c r="F67" s="5"/>
      <c r="G67" s="5"/>
    </row>
    <row r="68" spans="4:7" ht="15" x14ac:dyDescent="0.25">
      <c r="D68" s="5"/>
      <c r="E68" s="5"/>
      <c r="F68" s="5"/>
      <c r="G68" s="5"/>
    </row>
    <row r="69" spans="4:7" ht="15" x14ac:dyDescent="0.25">
      <c r="D69" s="5"/>
      <c r="E69" s="5"/>
      <c r="F69" s="5"/>
      <c r="G69" s="5"/>
    </row>
    <row r="70" spans="4:7" ht="15" x14ac:dyDescent="0.25">
      <c r="D70" s="5"/>
      <c r="E70" s="5"/>
      <c r="F70" s="5"/>
      <c r="G70" s="5"/>
    </row>
    <row r="71" spans="4:7" ht="15" x14ac:dyDescent="0.25">
      <c r="D71" s="5"/>
      <c r="E71" s="5"/>
      <c r="F71" s="5"/>
      <c r="G71" s="5"/>
    </row>
    <row r="72" spans="4:7" ht="15" x14ac:dyDescent="0.25">
      <c r="D72" s="5"/>
      <c r="E72" s="5"/>
      <c r="F72" s="5"/>
      <c r="G72" s="5"/>
    </row>
    <row r="73" spans="4:7" ht="15" x14ac:dyDescent="0.25">
      <c r="D73" s="5"/>
      <c r="E73" s="5"/>
      <c r="F73" s="5"/>
      <c r="G73" s="5"/>
    </row>
    <row r="74" spans="4:7" ht="15" x14ac:dyDescent="0.25">
      <c r="D74" s="5"/>
      <c r="E74" s="5"/>
      <c r="F74" s="5"/>
      <c r="G74" s="5"/>
    </row>
    <row r="75" spans="4:7" ht="15" x14ac:dyDescent="0.25">
      <c r="D75" s="5"/>
      <c r="E75" s="5"/>
      <c r="F75" s="5"/>
      <c r="G75" s="5"/>
    </row>
    <row r="76" spans="4:7" ht="15" x14ac:dyDescent="0.25">
      <c r="D76" s="5"/>
      <c r="E76" s="5"/>
      <c r="F76" s="5"/>
      <c r="G76" s="5"/>
    </row>
    <row r="77" spans="4:7" ht="15" x14ac:dyDescent="0.25">
      <c r="D77" s="5"/>
      <c r="E77" s="5"/>
      <c r="F77" s="5"/>
      <c r="G77" s="5"/>
    </row>
    <row r="78" spans="4:7" ht="15" x14ac:dyDescent="0.25">
      <c r="D78" s="5"/>
      <c r="E78" s="5"/>
      <c r="F78" s="5"/>
      <c r="G78" s="5"/>
    </row>
    <row r="79" spans="4:7" ht="15" x14ac:dyDescent="0.25">
      <c r="D79" s="5"/>
      <c r="E79" s="5"/>
      <c r="F79" s="5"/>
      <c r="G79" s="5"/>
    </row>
    <row r="80" spans="4:7" ht="15" x14ac:dyDescent="0.25">
      <c r="D80" s="5"/>
      <c r="E80" s="5"/>
      <c r="F80" s="5"/>
      <c r="G80" s="5"/>
    </row>
    <row r="81" spans="4:7" ht="15" x14ac:dyDescent="0.25">
      <c r="D81" s="5"/>
      <c r="E81" s="5"/>
      <c r="F81" s="5"/>
      <c r="G81" s="5"/>
    </row>
    <row r="82" spans="4:7" ht="15" x14ac:dyDescent="0.25">
      <c r="D82" s="5"/>
      <c r="E82" s="5"/>
      <c r="F82" s="5"/>
      <c r="G82" s="5"/>
    </row>
    <row r="83" spans="4:7" ht="15" x14ac:dyDescent="0.25">
      <c r="D83" s="5"/>
      <c r="E83" s="5"/>
      <c r="F83" s="5"/>
      <c r="G83" s="5"/>
    </row>
    <row r="84" spans="4:7" ht="15" x14ac:dyDescent="0.25">
      <c r="D84" s="5"/>
      <c r="E84" s="5"/>
      <c r="F84" s="5"/>
      <c r="G84" s="5"/>
    </row>
    <row r="85" spans="4:7" ht="15" x14ac:dyDescent="0.25">
      <c r="D85" s="5"/>
      <c r="E85" s="5"/>
      <c r="F85" s="5"/>
      <c r="G85" s="5"/>
    </row>
    <row r="86" spans="4:7" ht="15" x14ac:dyDescent="0.25">
      <c r="D86" s="5"/>
      <c r="E86" s="5"/>
      <c r="F86" s="5"/>
      <c r="G86" s="5"/>
    </row>
    <row r="87" spans="4:7" ht="15" x14ac:dyDescent="0.25">
      <c r="D87" s="5"/>
      <c r="E87" s="5"/>
      <c r="F87" s="5"/>
      <c r="G87" s="5"/>
    </row>
    <row r="88" spans="4:7" ht="15" x14ac:dyDescent="0.25">
      <c r="D88" s="5"/>
      <c r="E88" s="5"/>
      <c r="F88" s="5"/>
      <c r="G88" s="5"/>
    </row>
    <row r="89" spans="4:7" ht="15" x14ac:dyDescent="0.25">
      <c r="D89" s="5"/>
      <c r="E89" s="5"/>
      <c r="F89" s="5"/>
      <c r="G89" s="5"/>
    </row>
    <row r="90" spans="4:7" ht="15" x14ac:dyDescent="0.25">
      <c r="D90" s="5"/>
      <c r="E90" s="5"/>
      <c r="F90" s="5"/>
      <c r="G90" s="5"/>
    </row>
    <row r="91" spans="4:7" ht="15" x14ac:dyDescent="0.25">
      <c r="D91" s="5"/>
      <c r="E91" s="5"/>
      <c r="F91" s="5"/>
      <c r="G91" s="5"/>
    </row>
    <row r="92" spans="4:7" ht="15" x14ac:dyDescent="0.25">
      <c r="D92" s="5"/>
      <c r="E92" s="5"/>
      <c r="F92" s="5"/>
      <c r="G92" s="5"/>
    </row>
    <row r="93" spans="4:7" ht="15" x14ac:dyDescent="0.25">
      <c r="D93" s="5"/>
      <c r="E93" s="5"/>
      <c r="F93" s="5"/>
      <c r="G93" s="5"/>
    </row>
    <row r="94" spans="4:7" ht="15" x14ac:dyDescent="0.25">
      <c r="D94" s="5"/>
      <c r="E94" s="5"/>
      <c r="F94" s="5"/>
      <c r="G94" s="5"/>
    </row>
    <row r="95" spans="4:7" ht="15" x14ac:dyDescent="0.25">
      <c r="D95" s="5"/>
      <c r="E95" s="5"/>
      <c r="F95" s="5"/>
      <c r="G95" s="5"/>
    </row>
    <row r="96" spans="4:7" ht="15" x14ac:dyDescent="0.25">
      <c r="D96" s="5"/>
      <c r="E96" s="5"/>
      <c r="F96" s="5"/>
      <c r="G96" s="5"/>
    </row>
    <row r="97" spans="1:7" ht="15" x14ac:dyDescent="0.25">
      <c r="D97" s="5"/>
      <c r="E97" s="5"/>
      <c r="F97" s="5"/>
      <c r="G97" s="5"/>
    </row>
    <row r="98" spans="1:7" ht="15" x14ac:dyDescent="0.25">
      <c r="D98" s="5"/>
      <c r="E98" s="5"/>
      <c r="F98" s="5"/>
      <c r="G98" s="5"/>
    </row>
    <row r="99" spans="1:7" ht="15" x14ac:dyDescent="0.25">
      <c r="D99" s="5"/>
      <c r="E99" s="5"/>
      <c r="F99" s="5"/>
      <c r="G99" s="5"/>
    </row>
    <row r="100" spans="1:7" ht="15" x14ac:dyDescent="0.25">
      <c r="D100" s="5"/>
      <c r="E100" s="5"/>
      <c r="F100" s="5"/>
      <c r="G100" s="5"/>
    </row>
    <row r="101" spans="1:7" ht="15" x14ac:dyDescent="0.25">
      <c r="D101" s="5"/>
      <c r="E101" s="5"/>
      <c r="F101" s="5"/>
      <c r="G101" s="5"/>
    </row>
    <row r="102" spans="1:7" ht="15" x14ac:dyDescent="0.25">
      <c r="A102" s="4"/>
      <c r="B102" s="5"/>
      <c r="C102" s="5"/>
      <c r="D102" s="5"/>
      <c r="E102" s="5"/>
      <c r="F102" s="5"/>
      <c r="G102" s="5"/>
    </row>
    <row r="103" spans="1:7" ht="15" x14ac:dyDescent="0.25">
      <c r="D103" s="5"/>
      <c r="E103" s="5"/>
      <c r="F103" s="5"/>
      <c r="G103" s="5"/>
    </row>
    <row r="104" spans="1:7" ht="15" x14ac:dyDescent="0.25">
      <c r="D104" s="5"/>
      <c r="E104" s="5"/>
      <c r="F104" s="5"/>
      <c r="G104" s="5"/>
    </row>
    <row r="105" spans="1:7" ht="15" x14ac:dyDescent="0.25">
      <c r="A105" s="4"/>
      <c r="B105" s="5"/>
      <c r="C105" s="5"/>
      <c r="D105" s="5"/>
      <c r="E105" s="5"/>
      <c r="F105" s="5"/>
      <c r="G105" s="5"/>
    </row>
    <row r="106" spans="1:7" ht="15" x14ac:dyDescent="0.25">
      <c r="A106" s="4"/>
      <c r="B106" s="5"/>
      <c r="C106" s="5"/>
      <c r="D106" s="5"/>
      <c r="E106" s="5"/>
      <c r="F106" s="5"/>
      <c r="G106" s="5"/>
    </row>
    <row r="107" spans="1:7" ht="15" x14ac:dyDescent="0.25">
      <c r="A107" s="4"/>
      <c r="B107" s="5"/>
      <c r="C107" s="5"/>
      <c r="D107" s="5"/>
      <c r="E107" s="5"/>
      <c r="F107" s="5"/>
      <c r="G107" s="5"/>
    </row>
    <row r="108" spans="1:7" ht="15" x14ac:dyDescent="0.25">
      <c r="A108" s="4"/>
      <c r="B108" s="5"/>
      <c r="C108" s="5"/>
      <c r="D108" s="5"/>
      <c r="E108" s="5"/>
      <c r="F108" s="5"/>
      <c r="G108" s="5"/>
    </row>
    <row r="109" spans="1:7" ht="15" x14ac:dyDescent="0.25">
      <c r="A109" s="4"/>
      <c r="B109" s="5"/>
      <c r="C109" s="5"/>
      <c r="D109" s="5"/>
      <c r="E109" s="5"/>
      <c r="F109" s="5"/>
      <c r="G109" s="5"/>
    </row>
    <row r="110" spans="1:7" ht="15" x14ac:dyDescent="0.25">
      <c r="A110" s="4"/>
      <c r="B110" s="5"/>
      <c r="C110" s="5"/>
      <c r="D110" s="5"/>
      <c r="E110" s="5"/>
      <c r="F110" s="5"/>
      <c r="G1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8"/>
  <sheetViews>
    <sheetView workbookViewId="0"/>
  </sheetViews>
  <sheetFormatPr baseColWidth="10" defaultColWidth="14.42578125" defaultRowHeight="15.75" customHeight="1" x14ac:dyDescent="0.2"/>
  <cols>
    <col min="1" max="1" width="75.7109375" customWidth="1"/>
    <col min="2" max="2" width="15.28515625" customWidth="1"/>
    <col min="3" max="3" width="11.5703125" customWidth="1"/>
    <col min="5" max="5" width="15" customWidth="1"/>
    <col min="6" max="6" width="16.85546875" customWidth="1"/>
    <col min="7" max="7" width="13.85546875" customWidth="1"/>
    <col min="8" max="8" width="17.285156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7</v>
      </c>
      <c r="D1" s="10" t="s">
        <v>127</v>
      </c>
      <c r="E1" s="25" t="s">
        <v>110</v>
      </c>
      <c r="F1" s="25" t="s">
        <v>111</v>
      </c>
      <c r="G1" s="25" t="s">
        <v>112</v>
      </c>
      <c r="H1" s="10" t="s">
        <v>113</v>
      </c>
      <c r="I1" s="25" t="s">
        <v>114</v>
      </c>
      <c r="J1" s="11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4" t="s">
        <v>12</v>
      </c>
      <c r="B2" s="5">
        <v>1117</v>
      </c>
      <c r="C2" s="5">
        <v>0</v>
      </c>
      <c r="D2" s="14">
        <f t="shared" ref="D2:D97" si="0">(C2/B2)</f>
        <v>0</v>
      </c>
      <c r="E2" s="26">
        <v>0</v>
      </c>
      <c r="F2" s="26">
        <v>0</v>
      </c>
      <c r="G2" s="26">
        <v>0</v>
      </c>
      <c r="H2" s="5"/>
      <c r="I2" s="31">
        <v>43484</v>
      </c>
      <c r="J2" s="31">
        <v>43484</v>
      </c>
      <c r="K2" s="16">
        <f t="shared" ref="K2:K97" si="1">DATEDIF(I2,J2,"d")</f>
        <v>0</v>
      </c>
      <c r="L2" s="16">
        <f t="shared" ref="L2:L97" si="2">DATEDIF(I2,J2,"M")</f>
        <v>0</v>
      </c>
      <c r="M2" s="16">
        <f t="shared" ref="M2:M97" si="3">DATEDIF(I2,J2,"Y")</f>
        <v>0</v>
      </c>
    </row>
    <row r="3" spans="1:13" ht="15.75" customHeight="1" x14ac:dyDescent="0.25">
      <c r="A3" s="4" t="s">
        <v>13</v>
      </c>
      <c r="B3" s="5">
        <v>80</v>
      </c>
      <c r="C3" s="5">
        <v>0</v>
      </c>
      <c r="D3" s="14">
        <f t="shared" si="0"/>
        <v>0</v>
      </c>
      <c r="E3" s="26">
        <v>0</v>
      </c>
      <c r="F3" s="26">
        <v>0</v>
      </c>
      <c r="G3" s="26">
        <v>0</v>
      </c>
      <c r="H3" s="5"/>
      <c r="I3" s="31">
        <v>43485</v>
      </c>
      <c r="J3" s="31">
        <v>43485</v>
      </c>
      <c r="K3" s="16">
        <f t="shared" si="1"/>
        <v>0</v>
      </c>
      <c r="L3" s="16">
        <f t="shared" si="2"/>
        <v>0</v>
      </c>
      <c r="M3" s="16">
        <f t="shared" si="3"/>
        <v>0</v>
      </c>
    </row>
    <row r="4" spans="1:13" ht="15.75" customHeight="1" x14ac:dyDescent="0.25">
      <c r="A4" s="4" t="s">
        <v>14</v>
      </c>
      <c r="B4" s="5">
        <v>1820</v>
      </c>
      <c r="C4" s="5">
        <v>0</v>
      </c>
      <c r="D4" s="14">
        <f t="shared" si="0"/>
        <v>0</v>
      </c>
      <c r="E4" s="26">
        <v>0</v>
      </c>
      <c r="F4" s="26">
        <v>0</v>
      </c>
      <c r="G4" s="26">
        <v>0</v>
      </c>
      <c r="H4" s="5"/>
      <c r="I4" s="31">
        <v>43486</v>
      </c>
      <c r="J4" s="31">
        <v>43486</v>
      </c>
      <c r="K4" s="16">
        <f t="shared" si="1"/>
        <v>0</v>
      </c>
      <c r="L4" s="16">
        <f t="shared" si="2"/>
        <v>0</v>
      </c>
      <c r="M4" s="16">
        <f t="shared" si="3"/>
        <v>0</v>
      </c>
    </row>
    <row r="5" spans="1:13" ht="15.75" customHeight="1" x14ac:dyDescent="0.25">
      <c r="A5" s="4" t="s">
        <v>15</v>
      </c>
      <c r="B5" s="5">
        <v>899</v>
      </c>
      <c r="C5" s="5">
        <v>0</v>
      </c>
      <c r="D5" s="14">
        <f t="shared" si="0"/>
        <v>0</v>
      </c>
      <c r="E5" s="26">
        <v>0</v>
      </c>
      <c r="F5" s="26">
        <v>0</v>
      </c>
      <c r="G5" s="26">
        <v>0</v>
      </c>
      <c r="H5" s="5"/>
      <c r="I5" s="31">
        <v>43487</v>
      </c>
      <c r="J5" s="31">
        <v>43487</v>
      </c>
      <c r="K5" s="16">
        <f t="shared" si="1"/>
        <v>0</v>
      </c>
      <c r="L5" s="16">
        <f t="shared" si="2"/>
        <v>0</v>
      </c>
      <c r="M5" s="16">
        <f t="shared" si="3"/>
        <v>0</v>
      </c>
    </row>
    <row r="6" spans="1:13" ht="15.75" customHeight="1" x14ac:dyDescent="0.25">
      <c r="A6" s="4" t="s">
        <v>16</v>
      </c>
      <c r="B6" s="5">
        <v>1892</v>
      </c>
      <c r="C6" s="5">
        <v>0</v>
      </c>
      <c r="D6" s="14">
        <f t="shared" si="0"/>
        <v>0</v>
      </c>
      <c r="E6" s="26">
        <v>0</v>
      </c>
      <c r="F6" s="26">
        <v>0</v>
      </c>
      <c r="G6" s="26">
        <v>0</v>
      </c>
      <c r="H6" s="5"/>
      <c r="I6" s="31">
        <v>43488</v>
      </c>
      <c r="J6" s="31">
        <v>43488</v>
      </c>
      <c r="K6" s="16">
        <f t="shared" si="1"/>
        <v>0</v>
      </c>
      <c r="L6" s="16">
        <f t="shared" si="2"/>
        <v>0</v>
      </c>
      <c r="M6" s="16">
        <f t="shared" si="3"/>
        <v>0</v>
      </c>
    </row>
    <row r="7" spans="1:13" ht="15.75" customHeight="1" x14ac:dyDescent="0.25">
      <c r="A7" s="4" t="s">
        <v>17</v>
      </c>
      <c r="B7" s="5">
        <v>1892</v>
      </c>
      <c r="C7" s="5">
        <v>0</v>
      </c>
      <c r="D7" s="14">
        <f t="shared" si="0"/>
        <v>0</v>
      </c>
      <c r="E7" s="26">
        <v>0</v>
      </c>
      <c r="F7" s="26">
        <v>0</v>
      </c>
      <c r="G7" s="26">
        <v>0</v>
      </c>
      <c r="H7" s="5"/>
      <c r="I7" s="31">
        <v>43489</v>
      </c>
      <c r="J7" s="31">
        <v>43489</v>
      </c>
      <c r="K7" s="16">
        <f t="shared" si="1"/>
        <v>0</v>
      </c>
      <c r="L7" s="16">
        <f t="shared" si="2"/>
        <v>0</v>
      </c>
      <c r="M7" s="16">
        <f t="shared" si="3"/>
        <v>0</v>
      </c>
    </row>
    <row r="8" spans="1:13" ht="15.75" customHeight="1" x14ac:dyDescent="0.25">
      <c r="A8" s="4" t="s">
        <v>18</v>
      </c>
      <c r="B8" s="5">
        <v>2478</v>
      </c>
      <c r="C8" s="5">
        <v>0</v>
      </c>
      <c r="D8" s="14">
        <f t="shared" si="0"/>
        <v>0</v>
      </c>
      <c r="E8" s="26">
        <v>0</v>
      </c>
      <c r="F8" s="26">
        <v>0</v>
      </c>
      <c r="G8" s="26">
        <v>0</v>
      </c>
      <c r="H8" s="5"/>
      <c r="I8" s="31">
        <v>43490</v>
      </c>
      <c r="J8" s="31">
        <v>43490</v>
      </c>
      <c r="K8" s="16">
        <f t="shared" si="1"/>
        <v>0</v>
      </c>
      <c r="L8" s="16">
        <f t="shared" si="2"/>
        <v>0</v>
      </c>
      <c r="M8" s="16">
        <f t="shared" si="3"/>
        <v>0</v>
      </c>
    </row>
    <row r="9" spans="1:13" ht="15.75" customHeight="1" x14ac:dyDescent="0.25">
      <c r="A9" s="4" t="s">
        <v>19</v>
      </c>
      <c r="B9" s="5">
        <v>3444</v>
      </c>
      <c r="C9" s="5">
        <v>0</v>
      </c>
      <c r="D9" s="14">
        <f t="shared" si="0"/>
        <v>0</v>
      </c>
      <c r="E9" s="26">
        <v>0</v>
      </c>
      <c r="F9" s="26">
        <v>0</v>
      </c>
      <c r="G9" s="26">
        <v>0</v>
      </c>
      <c r="H9" s="5"/>
      <c r="I9" s="31">
        <v>43491</v>
      </c>
      <c r="J9" s="31">
        <v>43491</v>
      </c>
      <c r="K9" s="16">
        <f t="shared" si="1"/>
        <v>0</v>
      </c>
      <c r="L9" s="16">
        <f t="shared" si="2"/>
        <v>0</v>
      </c>
      <c r="M9" s="16">
        <f t="shared" si="3"/>
        <v>0</v>
      </c>
    </row>
    <row r="10" spans="1:13" ht="15.75" customHeight="1" x14ac:dyDescent="0.25">
      <c r="A10" s="4" t="s">
        <v>20</v>
      </c>
      <c r="B10" s="5">
        <v>384</v>
      </c>
      <c r="C10" s="5">
        <v>0</v>
      </c>
      <c r="D10" s="14">
        <f t="shared" si="0"/>
        <v>0</v>
      </c>
      <c r="E10" s="26">
        <v>0</v>
      </c>
      <c r="F10" s="26">
        <v>0</v>
      </c>
      <c r="G10" s="26">
        <v>0</v>
      </c>
      <c r="H10" s="5"/>
      <c r="I10" s="31">
        <v>43492</v>
      </c>
      <c r="J10" s="31">
        <v>43492</v>
      </c>
      <c r="K10" s="16">
        <f t="shared" si="1"/>
        <v>0</v>
      </c>
      <c r="L10" s="16">
        <f t="shared" si="2"/>
        <v>0</v>
      </c>
      <c r="M10" s="16">
        <f t="shared" si="3"/>
        <v>0</v>
      </c>
    </row>
    <row r="11" spans="1:13" ht="15.75" customHeight="1" x14ac:dyDescent="0.25">
      <c r="A11" s="4" t="s">
        <v>21</v>
      </c>
      <c r="B11" s="5">
        <v>511</v>
      </c>
      <c r="C11" s="5">
        <v>0</v>
      </c>
      <c r="D11" s="14">
        <f t="shared" si="0"/>
        <v>0</v>
      </c>
      <c r="E11" s="26">
        <v>0</v>
      </c>
      <c r="F11" s="26">
        <v>0</v>
      </c>
      <c r="G11" s="26">
        <v>0</v>
      </c>
      <c r="H11" s="5"/>
      <c r="I11" s="31">
        <v>43493</v>
      </c>
      <c r="J11" s="31">
        <v>43493</v>
      </c>
      <c r="K11" s="16">
        <f t="shared" si="1"/>
        <v>0</v>
      </c>
      <c r="L11" s="16">
        <f t="shared" si="2"/>
        <v>0</v>
      </c>
      <c r="M11" s="16">
        <f t="shared" si="3"/>
        <v>0</v>
      </c>
    </row>
    <row r="12" spans="1:13" ht="15.75" customHeight="1" x14ac:dyDescent="0.25">
      <c r="A12" s="4" t="s">
        <v>22</v>
      </c>
      <c r="B12" s="5">
        <v>2519</v>
      </c>
      <c r="C12" s="5">
        <v>0</v>
      </c>
      <c r="D12" s="14">
        <f t="shared" si="0"/>
        <v>0</v>
      </c>
      <c r="E12" s="26">
        <v>0</v>
      </c>
      <c r="F12" s="26">
        <v>0</v>
      </c>
      <c r="G12" s="26">
        <v>0</v>
      </c>
      <c r="H12" s="5"/>
      <c r="I12" s="31">
        <v>43494</v>
      </c>
      <c r="J12" s="31">
        <v>43494</v>
      </c>
      <c r="K12" s="16">
        <f t="shared" si="1"/>
        <v>0</v>
      </c>
      <c r="L12" s="16">
        <f t="shared" si="2"/>
        <v>0</v>
      </c>
      <c r="M12" s="16">
        <f t="shared" si="3"/>
        <v>0</v>
      </c>
    </row>
    <row r="13" spans="1:13" ht="15.75" customHeight="1" x14ac:dyDescent="0.25">
      <c r="A13" s="4" t="s">
        <v>23</v>
      </c>
      <c r="B13" s="5">
        <v>3147</v>
      </c>
      <c r="C13" s="5">
        <v>0</v>
      </c>
      <c r="D13" s="14">
        <f t="shared" si="0"/>
        <v>0</v>
      </c>
      <c r="E13" s="26">
        <v>0</v>
      </c>
      <c r="F13" s="26">
        <v>0</v>
      </c>
      <c r="G13" s="26">
        <v>0</v>
      </c>
      <c r="H13" s="5"/>
      <c r="I13" s="31">
        <v>43495</v>
      </c>
      <c r="J13" s="31">
        <v>43495</v>
      </c>
      <c r="K13" s="16">
        <f t="shared" si="1"/>
        <v>0</v>
      </c>
      <c r="L13" s="16">
        <f t="shared" si="2"/>
        <v>0</v>
      </c>
      <c r="M13" s="16">
        <f t="shared" si="3"/>
        <v>0</v>
      </c>
    </row>
    <row r="14" spans="1:13" ht="15.75" customHeight="1" x14ac:dyDescent="0.25">
      <c r="A14" s="4" t="s">
        <v>24</v>
      </c>
      <c r="B14" s="5">
        <v>3141</v>
      </c>
      <c r="C14" s="5">
        <v>0</v>
      </c>
      <c r="D14" s="14">
        <f t="shared" si="0"/>
        <v>0</v>
      </c>
      <c r="E14" s="26">
        <v>0</v>
      </c>
      <c r="F14" s="26">
        <v>0</v>
      </c>
      <c r="G14" s="26">
        <v>0</v>
      </c>
      <c r="H14" s="5"/>
      <c r="I14" s="31">
        <v>43496</v>
      </c>
      <c r="J14" s="31">
        <v>43496</v>
      </c>
      <c r="K14" s="16">
        <f t="shared" si="1"/>
        <v>0</v>
      </c>
      <c r="L14" s="16">
        <f t="shared" si="2"/>
        <v>0</v>
      </c>
      <c r="M14" s="16">
        <f t="shared" si="3"/>
        <v>0</v>
      </c>
    </row>
    <row r="15" spans="1:13" ht="15.75" customHeight="1" x14ac:dyDescent="0.25">
      <c r="A15" s="4" t="s">
        <v>25</v>
      </c>
      <c r="B15" s="5">
        <v>1818</v>
      </c>
      <c r="C15" s="5">
        <v>0</v>
      </c>
      <c r="D15" s="14">
        <f t="shared" si="0"/>
        <v>0</v>
      </c>
      <c r="E15" s="26">
        <v>0</v>
      </c>
      <c r="F15" s="26">
        <v>0</v>
      </c>
      <c r="G15" s="26">
        <v>0</v>
      </c>
      <c r="H15" s="5"/>
      <c r="I15" s="31">
        <v>43497</v>
      </c>
      <c r="J15" s="31">
        <v>43497</v>
      </c>
      <c r="K15" s="16">
        <f t="shared" si="1"/>
        <v>0</v>
      </c>
      <c r="L15" s="16">
        <f t="shared" si="2"/>
        <v>0</v>
      </c>
      <c r="M15" s="16">
        <f t="shared" si="3"/>
        <v>0</v>
      </c>
    </row>
    <row r="16" spans="1:13" ht="15.75" customHeight="1" x14ac:dyDescent="0.25">
      <c r="A16" s="4" t="s">
        <v>26</v>
      </c>
      <c r="B16" s="5">
        <v>1818</v>
      </c>
      <c r="C16" s="5">
        <v>0</v>
      </c>
      <c r="D16" s="14">
        <f t="shared" si="0"/>
        <v>0</v>
      </c>
      <c r="E16" s="26">
        <v>0</v>
      </c>
      <c r="F16" s="26">
        <v>0</v>
      </c>
      <c r="G16" s="26">
        <v>0</v>
      </c>
      <c r="H16" s="5"/>
      <c r="I16" s="31">
        <v>43498</v>
      </c>
      <c r="J16" s="31">
        <v>43498</v>
      </c>
      <c r="K16" s="16">
        <f t="shared" si="1"/>
        <v>0</v>
      </c>
      <c r="L16" s="16">
        <f t="shared" si="2"/>
        <v>0</v>
      </c>
      <c r="M16" s="16">
        <f t="shared" si="3"/>
        <v>0</v>
      </c>
    </row>
    <row r="17" spans="1:13" ht="15.75" customHeight="1" x14ac:dyDescent="0.25">
      <c r="A17" s="4" t="s">
        <v>27</v>
      </c>
      <c r="B17" s="5">
        <v>1818</v>
      </c>
      <c r="C17" s="5">
        <v>0</v>
      </c>
      <c r="D17" s="14">
        <f t="shared" si="0"/>
        <v>0</v>
      </c>
      <c r="E17" s="26">
        <v>0</v>
      </c>
      <c r="F17" s="26">
        <v>0</v>
      </c>
      <c r="G17" s="26">
        <v>0</v>
      </c>
      <c r="H17" s="5"/>
      <c r="I17" s="31">
        <v>43499</v>
      </c>
      <c r="J17" s="31">
        <v>43499</v>
      </c>
      <c r="K17" s="16">
        <f t="shared" si="1"/>
        <v>0</v>
      </c>
      <c r="L17" s="16">
        <f t="shared" si="2"/>
        <v>0</v>
      </c>
      <c r="M17" s="16">
        <f t="shared" si="3"/>
        <v>0</v>
      </c>
    </row>
    <row r="18" spans="1:13" ht="15.75" customHeight="1" x14ac:dyDescent="0.25">
      <c r="A18" s="4" t="s">
        <v>28</v>
      </c>
      <c r="B18" s="5">
        <v>1818</v>
      </c>
      <c r="C18" s="5">
        <v>0</v>
      </c>
      <c r="D18" s="14">
        <f t="shared" si="0"/>
        <v>0</v>
      </c>
      <c r="E18" s="26">
        <v>0</v>
      </c>
      <c r="F18" s="26">
        <v>0</v>
      </c>
      <c r="G18" s="26">
        <v>0</v>
      </c>
      <c r="H18" s="5"/>
      <c r="I18" s="31">
        <v>43500</v>
      </c>
      <c r="J18" s="31">
        <v>43500</v>
      </c>
      <c r="K18" s="16">
        <f t="shared" si="1"/>
        <v>0</v>
      </c>
      <c r="L18" s="16">
        <f t="shared" si="2"/>
        <v>0</v>
      </c>
      <c r="M18" s="16">
        <f t="shared" si="3"/>
        <v>0</v>
      </c>
    </row>
    <row r="19" spans="1:13" ht="15.75" customHeight="1" x14ac:dyDescent="0.25">
      <c r="A19" s="4" t="s">
        <v>29</v>
      </c>
      <c r="B19" s="5">
        <v>1818</v>
      </c>
      <c r="C19" s="5">
        <v>0</v>
      </c>
      <c r="D19" s="14">
        <f t="shared" si="0"/>
        <v>0</v>
      </c>
      <c r="E19" s="26">
        <v>0</v>
      </c>
      <c r="F19" s="26">
        <v>0</v>
      </c>
      <c r="G19" s="26">
        <v>0</v>
      </c>
      <c r="H19" s="5"/>
      <c r="I19" s="31">
        <v>43501</v>
      </c>
      <c r="J19" s="31">
        <v>43501</v>
      </c>
      <c r="K19" s="16">
        <f t="shared" si="1"/>
        <v>0</v>
      </c>
      <c r="L19" s="16">
        <f t="shared" si="2"/>
        <v>0</v>
      </c>
      <c r="M19" s="16">
        <f t="shared" si="3"/>
        <v>0</v>
      </c>
    </row>
    <row r="20" spans="1:13" ht="15.75" customHeight="1" x14ac:dyDescent="0.25">
      <c r="A20" s="4" t="s">
        <v>30</v>
      </c>
      <c r="B20" s="5">
        <v>172</v>
      </c>
      <c r="C20" s="5">
        <v>0</v>
      </c>
      <c r="D20" s="14">
        <f t="shared" si="0"/>
        <v>0</v>
      </c>
      <c r="E20" s="26">
        <v>0</v>
      </c>
      <c r="F20" s="26">
        <v>0</v>
      </c>
      <c r="G20" s="26">
        <v>0</v>
      </c>
      <c r="H20" s="5"/>
      <c r="I20" s="31">
        <v>43502</v>
      </c>
      <c r="J20" s="31">
        <v>43502</v>
      </c>
      <c r="K20" s="16">
        <f t="shared" si="1"/>
        <v>0</v>
      </c>
      <c r="L20" s="16">
        <f t="shared" si="2"/>
        <v>0</v>
      </c>
      <c r="M20" s="16">
        <f t="shared" si="3"/>
        <v>0</v>
      </c>
    </row>
    <row r="21" spans="1:13" ht="15.75" customHeight="1" x14ac:dyDescent="0.25">
      <c r="A21" s="4" t="s">
        <v>31</v>
      </c>
      <c r="B21" s="5">
        <v>1818</v>
      </c>
      <c r="C21" s="5">
        <v>0</v>
      </c>
      <c r="D21" s="14">
        <f t="shared" si="0"/>
        <v>0</v>
      </c>
      <c r="E21" s="26">
        <v>0</v>
      </c>
      <c r="F21" s="26">
        <v>0</v>
      </c>
      <c r="G21" s="26">
        <v>0</v>
      </c>
      <c r="H21" s="5"/>
      <c r="I21" s="31">
        <v>43503</v>
      </c>
      <c r="J21" s="31">
        <v>43503</v>
      </c>
      <c r="K21" s="16">
        <f t="shared" si="1"/>
        <v>0</v>
      </c>
      <c r="L21" s="16">
        <f t="shared" si="2"/>
        <v>0</v>
      </c>
      <c r="M21" s="16">
        <f t="shared" si="3"/>
        <v>0</v>
      </c>
    </row>
    <row r="22" spans="1:13" ht="15.75" customHeight="1" x14ac:dyDescent="0.25">
      <c r="A22" s="4" t="s">
        <v>32</v>
      </c>
      <c r="B22" s="5">
        <v>1915</v>
      </c>
      <c r="C22" s="5">
        <v>0</v>
      </c>
      <c r="D22" s="14">
        <f t="shared" si="0"/>
        <v>0</v>
      </c>
      <c r="E22" s="26">
        <v>0</v>
      </c>
      <c r="F22" s="26">
        <v>0</v>
      </c>
      <c r="G22" s="26">
        <v>0</v>
      </c>
      <c r="H22" s="5"/>
      <c r="I22" s="31">
        <v>43504</v>
      </c>
      <c r="J22" s="31">
        <v>43504</v>
      </c>
      <c r="K22" s="16">
        <f t="shared" si="1"/>
        <v>0</v>
      </c>
      <c r="L22" s="16">
        <f t="shared" si="2"/>
        <v>0</v>
      </c>
      <c r="M22" s="16">
        <f t="shared" si="3"/>
        <v>0</v>
      </c>
    </row>
    <row r="23" spans="1:13" ht="15" x14ac:dyDescent="0.25">
      <c r="A23" s="4" t="s">
        <v>33</v>
      </c>
      <c r="B23" s="5">
        <v>3203</v>
      </c>
      <c r="C23" s="5">
        <v>0</v>
      </c>
      <c r="D23" s="14">
        <f t="shared" si="0"/>
        <v>0</v>
      </c>
      <c r="E23" s="26">
        <v>0</v>
      </c>
      <c r="F23" s="26">
        <v>0</v>
      </c>
      <c r="G23" s="26">
        <v>0</v>
      </c>
      <c r="H23" s="5"/>
      <c r="I23" s="31">
        <v>43505</v>
      </c>
      <c r="J23" s="31">
        <v>43505</v>
      </c>
      <c r="K23" s="16">
        <f t="shared" si="1"/>
        <v>0</v>
      </c>
      <c r="L23" s="16">
        <f t="shared" si="2"/>
        <v>0</v>
      </c>
      <c r="M23" s="16">
        <f t="shared" si="3"/>
        <v>0</v>
      </c>
    </row>
    <row r="24" spans="1:13" ht="15" x14ac:dyDescent="0.25">
      <c r="A24" s="4" t="s">
        <v>34</v>
      </c>
      <c r="B24" s="5">
        <v>99</v>
      </c>
      <c r="C24" s="5">
        <v>0</v>
      </c>
      <c r="D24" s="14">
        <f t="shared" si="0"/>
        <v>0</v>
      </c>
      <c r="E24" s="26">
        <v>0</v>
      </c>
      <c r="F24" s="26">
        <v>0</v>
      </c>
      <c r="G24" s="26">
        <v>0</v>
      </c>
      <c r="H24" s="5"/>
      <c r="I24" s="31">
        <v>43506</v>
      </c>
      <c r="J24" s="31">
        <v>43506</v>
      </c>
      <c r="K24" s="16">
        <f t="shared" si="1"/>
        <v>0</v>
      </c>
      <c r="L24" s="16">
        <f t="shared" si="2"/>
        <v>0</v>
      </c>
      <c r="M24" s="16">
        <f t="shared" si="3"/>
        <v>0</v>
      </c>
    </row>
    <row r="25" spans="1:13" ht="15" x14ac:dyDescent="0.25">
      <c r="A25" s="4" t="s">
        <v>35</v>
      </c>
      <c r="B25" s="5">
        <v>99</v>
      </c>
      <c r="C25" s="5">
        <v>0</v>
      </c>
      <c r="D25" s="14">
        <f t="shared" si="0"/>
        <v>0</v>
      </c>
      <c r="E25" s="26">
        <v>0</v>
      </c>
      <c r="F25" s="26">
        <v>0</v>
      </c>
      <c r="G25" s="26">
        <v>0</v>
      </c>
      <c r="H25" s="5"/>
      <c r="I25" s="31">
        <v>43507</v>
      </c>
      <c r="J25" s="31">
        <v>43507</v>
      </c>
      <c r="K25" s="16">
        <f t="shared" si="1"/>
        <v>0</v>
      </c>
      <c r="L25" s="16">
        <f t="shared" si="2"/>
        <v>0</v>
      </c>
      <c r="M25" s="16">
        <f t="shared" si="3"/>
        <v>0</v>
      </c>
    </row>
    <row r="26" spans="1:13" ht="15" x14ac:dyDescent="0.25">
      <c r="A26" s="4" t="s">
        <v>36</v>
      </c>
      <c r="B26" s="5">
        <v>2478</v>
      </c>
      <c r="C26" s="5">
        <v>0</v>
      </c>
      <c r="D26" s="14">
        <f t="shared" si="0"/>
        <v>0</v>
      </c>
      <c r="E26" s="26">
        <v>0</v>
      </c>
      <c r="F26" s="26">
        <v>0</v>
      </c>
      <c r="G26" s="26">
        <v>0</v>
      </c>
      <c r="H26" s="5"/>
      <c r="I26" s="31">
        <v>43508</v>
      </c>
      <c r="J26" s="31">
        <v>43508</v>
      </c>
      <c r="K26" s="16">
        <f t="shared" si="1"/>
        <v>0</v>
      </c>
      <c r="L26" s="16">
        <f t="shared" si="2"/>
        <v>0</v>
      </c>
      <c r="M26" s="16">
        <f t="shared" si="3"/>
        <v>0</v>
      </c>
    </row>
    <row r="27" spans="1:13" ht="15" x14ac:dyDescent="0.25">
      <c r="A27" s="4" t="s">
        <v>37</v>
      </c>
      <c r="B27" s="5">
        <v>2115</v>
      </c>
      <c r="C27" s="5">
        <v>0</v>
      </c>
      <c r="D27" s="14">
        <f t="shared" si="0"/>
        <v>0</v>
      </c>
      <c r="E27" s="26">
        <v>0</v>
      </c>
      <c r="F27" s="26">
        <v>0</v>
      </c>
      <c r="G27" s="26">
        <v>0</v>
      </c>
      <c r="H27" s="5"/>
      <c r="I27" s="31">
        <v>43509</v>
      </c>
      <c r="J27" s="31">
        <v>43509</v>
      </c>
      <c r="K27" s="16">
        <f t="shared" si="1"/>
        <v>0</v>
      </c>
      <c r="L27" s="16">
        <f t="shared" si="2"/>
        <v>0</v>
      </c>
      <c r="M27" s="16">
        <f t="shared" si="3"/>
        <v>0</v>
      </c>
    </row>
    <row r="28" spans="1:13" ht="15" x14ac:dyDescent="0.25">
      <c r="A28" s="4" t="s">
        <v>38</v>
      </c>
      <c r="B28" s="5">
        <v>1814</v>
      </c>
      <c r="C28" s="5">
        <v>0</v>
      </c>
      <c r="D28" s="14">
        <f t="shared" si="0"/>
        <v>0</v>
      </c>
      <c r="E28" s="26">
        <v>0</v>
      </c>
      <c r="F28" s="26">
        <v>0</v>
      </c>
      <c r="G28" s="26">
        <v>0</v>
      </c>
      <c r="H28" s="5"/>
      <c r="I28" s="31">
        <v>43510</v>
      </c>
      <c r="J28" s="31">
        <v>43510</v>
      </c>
      <c r="K28" s="16">
        <f t="shared" si="1"/>
        <v>0</v>
      </c>
      <c r="L28" s="16">
        <f t="shared" si="2"/>
        <v>0</v>
      </c>
      <c r="M28" s="16">
        <f t="shared" si="3"/>
        <v>0</v>
      </c>
    </row>
    <row r="29" spans="1:13" ht="15" x14ac:dyDescent="0.25">
      <c r="A29" s="4" t="s">
        <v>39</v>
      </c>
      <c r="B29" s="5">
        <v>2478</v>
      </c>
      <c r="C29" s="5">
        <v>0</v>
      </c>
      <c r="D29" s="14">
        <f t="shared" si="0"/>
        <v>0</v>
      </c>
      <c r="E29" s="26">
        <v>0</v>
      </c>
      <c r="F29" s="26">
        <v>0</v>
      </c>
      <c r="G29" s="26">
        <v>0</v>
      </c>
      <c r="H29" s="5"/>
      <c r="I29" s="31">
        <v>43511</v>
      </c>
      <c r="J29" s="31">
        <v>43511</v>
      </c>
      <c r="K29" s="16">
        <f t="shared" si="1"/>
        <v>0</v>
      </c>
      <c r="L29" s="16">
        <f t="shared" si="2"/>
        <v>0</v>
      </c>
      <c r="M29" s="16">
        <f t="shared" si="3"/>
        <v>0</v>
      </c>
    </row>
    <row r="30" spans="1:13" ht="15" x14ac:dyDescent="0.25">
      <c r="A30" s="4" t="s">
        <v>40</v>
      </c>
      <c r="B30" s="5">
        <v>398</v>
      </c>
      <c r="C30" s="5">
        <v>0</v>
      </c>
      <c r="D30" s="14">
        <f t="shared" si="0"/>
        <v>0</v>
      </c>
      <c r="E30" s="26">
        <v>0</v>
      </c>
      <c r="F30" s="26">
        <v>0</v>
      </c>
      <c r="G30" s="26">
        <v>0</v>
      </c>
      <c r="H30" s="5"/>
      <c r="I30" s="31">
        <v>43512</v>
      </c>
      <c r="J30" s="31">
        <v>43512</v>
      </c>
      <c r="K30" s="16">
        <f t="shared" si="1"/>
        <v>0</v>
      </c>
      <c r="L30" s="16">
        <f t="shared" si="2"/>
        <v>0</v>
      </c>
      <c r="M30" s="16">
        <f t="shared" si="3"/>
        <v>0</v>
      </c>
    </row>
    <row r="31" spans="1:13" ht="15" x14ac:dyDescent="0.25">
      <c r="A31" s="4" t="s">
        <v>41</v>
      </c>
      <c r="B31" s="5">
        <v>785</v>
      </c>
      <c r="C31" s="5">
        <v>0</v>
      </c>
      <c r="D31" s="14">
        <f t="shared" si="0"/>
        <v>0</v>
      </c>
      <c r="E31" s="26">
        <v>0</v>
      </c>
      <c r="F31" s="26">
        <v>0</v>
      </c>
      <c r="G31" s="26">
        <v>0</v>
      </c>
      <c r="H31" s="5"/>
      <c r="I31" s="31">
        <v>43513</v>
      </c>
      <c r="J31" s="31">
        <v>43513</v>
      </c>
      <c r="K31" s="16">
        <f t="shared" si="1"/>
        <v>0</v>
      </c>
      <c r="L31" s="16">
        <f t="shared" si="2"/>
        <v>0</v>
      </c>
      <c r="M31" s="16">
        <f t="shared" si="3"/>
        <v>0</v>
      </c>
    </row>
    <row r="32" spans="1:13" ht="15" x14ac:dyDescent="0.25">
      <c r="A32" s="4" t="s">
        <v>42</v>
      </c>
      <c r="B32" s="5">
        <v>2011</v>
      </c>
      <c r="C32" s="5">
        <v>0</v>
      </c>
      <c r="D32" s="14">
        <f t="shared" si="0"/>
        <v>0</v>
      </c>
      <c r="E32" s="26">
        <v>0</v>
      </c>
      <c r="F32" s="26">
        <v>0</v>
      </c>
      <c r="G32" s="26">
        <v>0</v>
      </c>
      <c r="H32" s="5"/>
      <c r="I32" s="31">
        <v>43514</v>
      </c>
      <c r="J32" s="31">
        <v>43514</v>
      </c>
      <c r="K32" s="16">
        <f t="shared" si="1"/>
        <v>0</v>
      </c>
      <c r="L32" s="16">
        <f t="shared" si="2"/>
        <v>0</v>
      </c>
      <c r="M32" s="16">
        <f t="shared" si="3"/>
        <v>0</v>
      </c>
    </row>
    <row r="33" spans="1:13" ht="15" x14ac:dyDescent="0.25">
      <c r="A33" s="4" t="s">
        <v>43</v>
      </c>
      <c r="B33" s="5">
        <v>2011</v>
      </c>
      <c r="C33" s="5">
        <v>0</v>
      </c>
      <c r="D33" s="14">
        <f t="shared" si="0"/>
        <v>0</v>
      </c>
      <c r="E33" s="26">
        <v>0</v>
      </c>
      <c r="F33" s="26">
        <v>0</v>
      </c>
      <c r="G33" s="26">
        <v>0</v>
      </c>
      <c r="H33" s="5"/>
      <c r="I33" s="31">
        <v>43515</v>
      </c>
      <c r="J33" s="31">
        <v>43515</v>
      </c>
      <c r="K33" s="16">
        <f t="shared" si="1"/>
        <v>0</v>
      </c>
      <c r="L33" s="16">
        <f t="shared" si="2"/>
        <v>0</v>
      </c>
      <c r="M33" s="16">
        <f t="shared" si="3"/>
        <v>0</v>
      </c>
    </row>
    <row r="34" spans="1:13" ht="15" x14ac:dyDescent="0.25">
      <c r="A34" s="4" t="s">
        <v>44</v>
      </c>
      <c r="B34" s="5">
        <v>2152</v>
      </c>
      <c r="C34" s="5">
        <v>0</v>
      </c>
      <c r="D34" s="14">
        <f t="shared" si="0"/>
        <v>0</v>
      </c>
      <c r="E34" s="26">
        <v>0</v>
      </c>
      <c r="F34" s="26">
        <v>0</v>
      </c>
      <c r="G34" s="26">
        <v>0</v>
      </c>
      <c r="H34" s="5"/>
      <c r="I34" s="31">
        <v>43516</v>
      </c>
      <c r="J34" s="31">
        <v>43516</v>
      </c>
      <c r="K34" s="16">
        <f t="shared" si="1"/>
        <v>0</v>
      </c>
      <c r="L34" s="16">
        <f t="shared" si="2"/>
        <v>0</v>
      </c>
      <c r="M34" s="16">
        <f t="shared" si="3"/>
        <v>0</v>
      </c>
    </row>
    <row r="35" spans="1:13" ht="15" x14ac:dyDescent="0.25">
      <c r="A35" s="4" t="s">
        <v>45</v>
      </c>
      <c r="B35" s="5">
        <v>1908</v>
      </c>
      <c r="C35" s="5">
        <v>0</v>
      </c>
      <c r="D35" s="14">
        <f t="shared" si="0"/>
        <v>0</v>
      </c>
      <c r="E35" s="26">
        <v>0</v>
      </c>
      <c r="F35" s="26">
        <v>0</v>
      </c>
      <c r="G35" s="26">
        <v>0</v>
      </c>
      <c r="H35" s="5"/>
      <c r="I35" s="31">
        <v>43517</v>
      </c>
      <c r="J35" s="31">
        <v>43517</v>
      </c>
      <c r="K35" s="16">
        <f t="shared" si="1"/>
        <v>0</v>
      </c>
      <c r="L35" s="16">
        <f t="shared" si="2"/>
        <v>0</v>
      </c>
      <c r="M35" s="16">
        <f t="shared" si="3"/>
        <v>0</v>
      </c>
    </row>
    <row r="36" spans="1:13" ht="15" x14ac:dyDescent="0.25">
      <c r="A36" s="4" t="s">
        <v>46</v>
      </c>
      <c r="B36" s="5">
        <v>857</v>
      </c>
      <c r="C36" s="5">
        <v>0</v>
      </c>
      <c r="D36" s="14">
        <f t="shared" si="0"/>
        <v>0</v>
      </c>
      <c r="E36" s="26">
        <v>0</v>
      </c>
      <c r="F36" s="26">
        <v>0</v>
      </c>
      <c r="G36" s="26">
        <v>0</v>
      </c>
      <c r="H36" s="5"/>
      <c r="I36" s="31">
        <v>43518</v>
      </c>
      <c r="J36" s="31">
        <v>43518</v>
      </c>
      <c r="K36" s="16">
        <f t="shared" si="1"/>
        <v>0</v>
      </c>
      <c r="L36" s="16">
        <f t="shared" si="2"/>
        <v>0</v>
      </c>
      <c r="M36" s="16">
        <f t="shared" si="3"/>
        <v>0</v>
      </c>
    </row>
    <row r="37" spans="1:13" ht="15" x14ac:dyDescent="0.25">
      <c r="A37" s="4" t="s">
        <v>47</v>
      </c>
      <c r="B37" s="5">
        <v>903</v>
      </c>
      <c r="C37" s="5">
        <v>0</v>
      </c>
      <c r="D37" s="14">
        <f t="shared" si="0"/>
        <v>0</v>
      </c>
      <c r="E37" s="26">
        <v>0</v>
      </c>
      <c r="F37" s="26">
        <v>0</v>
      </c>
      <c r="G37" s="26">
        <v>0</v>
      </c>
      <c r="H37" s="5"/>
      <c r="I37" s="31">
        <v>43519</v>
      </c>
      <c r="J37" s="31">
        <v>43519</v>
      </c>
      <c r="K37" s="16">
        <f t="shared" si="1"/>
        <v>0</v>
      </c>
      <c r="L37" s="16">
        <f t="shared" si="2"/>
        <v>0</v>
      </c>
      <c r="M37" s="16">
        <f t="shared" si="3"/>
        <v>0</v>
      </c>
    </row>
    <row r="38" spans="1:13" ht="15" x14ac:dyDescent="0.25">
      <c r="A38" s="4" t="s">
        <v>48</v>
      </c>
      <c r="B38" s="5">
        <v>3147</v>
      </c>
      <c r="C38" s="5">
        <v>0</v>
      </c>
      <c r="D38" s="14">
        <f t="shared" si="0"/>
        <v>0</v>
      </c>
      <c r="E38" s="26">
        <v>0</v>
      </c>
      <c r="F38" s="26">
        <v>0</v>
      </c>
      <c r="G38" s="26">
        <v>0</v>
      </c>
      <c r="I38" s="31">
        <v>43520</v>
      </c>
      <c r="J38" s="31">
        <v>43520</v>
      </c>
      <c r="K38" s="16">
        <f t="shared" si="1"/>
        <v>0</v>
      </c>
      <c r="L38" s="16">
        <f t="shared" si="2"/>
        <v>0</v>
      </c>
      <c r="M38" s="16">
        <f t="shared" si="3"/>
        <v>0</v>
      </c>
    </row>
    <row r="39" spans="1:13" ht="15" x14ac:dyDescent="0.25">
      <c r="A39" s="4" t="s">
        <v>49</v>
      </c>
      <c r="B39" s="5">
        <v>559</v>
      </c>
      <c r="C39" s="5">
        <v>0</v>
      </c>
      <c r="D39" s="14">
        <f t="shared" si="0"/>
        <v>0</v>
      </c>
      <c r="E39" s="26">
        <v>0</v>
      </c>
      <c r="F39" s="26">
        <v>0</v>
      </c>
      <c r="G39" s="26">
        <v>0</v>
      </c>
      <c r="I39" s="31">
        <v>43521</v>
      </c>
      <c r="J39" s="31">
        <v>43521</v>
      </c>
      <c r="K39" s="16">
        <f t="shared" si="1"/>
        <v>0</v>
      </c>
      <c r="L39" s="16">
        <f t="shared" si="2"/>
        <v>0</v>
      </c>
      <c r="M39" s="16">
        <f t="shared" si="3"/>
        <v>0</v>
      </c>
    </row>
    <row r="40" spans="1:13" ht="15" x14ac:dyDescent="0.25">
      <c r="A40" s="4" t="s">
        <v>50</v>
      </c>
      <c r="B40" s="5">
        <v>2908</v>
      </c>
      <c r="C40" s="5">
        <v>0</v>
      </c>
      <c r="D40" s="14">
        <f t="shared" si="0"/>
        <v>0</v>
      </c>
      <c r="E40" s="26">
        <v>0</v>
      </c>
      <c r="F40" s="26">
        <v>0</v>
      </c>
      <c r="G40" s="26">
        <v>0</v>
      </c>
      <c r="I40" s="31">
        <v>43522</v>
      </c>
      <c r="J40" s="31">
        <v>43522</v>
      </c>
      <c r="K40" s="16">
        <f t="shared" si="1"/>
        <v>0</v>
      </c>
      <c r="L40" s="16">
        <f t="shared" si="2"/>
        <v>0</v>
      </c>
      <c r="M40" s="16">
        <f t="shared" si="3"/>
        <v>0</v>
      </c>
    </row>
    <row r="41" spans="1:13" ht="15" x14ac:dyDescent="0.25">
      <c r="A41" s="4" t="s">
        <v>51</v>
      </c>
      <c r="B41" s="5">
        <v>2520</v>
      </c>
      <c r="C41" s="5">
        <v>0</v>
      </c>
      <c r="D41" s="14">
        <f t="shared" si="0"/>
        <v>0</v>
      </c>
      <c r="E41" s="26">
        <v>0</v>
      </c>
      <c r="F41" s="26">
        <v>0</v>
      </c>
      <c r="G41" s="26">
        <v>0</v>
      </c>
      <c r="I41" s="31">
        <v>43523</v>
      </c>
      <c r="J41" s="31">
        <v>43523</v>
      </c>
      <c r="K41" s="16">
        <f t="shared" si="1"/>
        <v>0</v>
      </c>
      <c r="L41" s="16">
        <f t="shared" si="2"/>
        <v>0</v>
      </c>
      <c r="M41" s="16">
        <f t="shared" si="3"/>
        <v>0</v>
      </c>
    </row>
    <row r="42" spans="1:13" ht="15" x14ac:dyDescent="0.25">
      <c r="A42" s="4" t="s">
        <v>52</v>
      </c>
      <c r="B42" s="5">
        <v>91</v>
      </c>
      <c r="C42" s="5">
        <v>0</v>
      </c>
      <c r="D42" s="14">
        <f t="shared" si="0"/>
        <v>0</v>
      </c>
      <c r="E42" s="26">
        <v>0</v>
      </c>
      <c r="F42" s="26">
        <v>0</v>
      </c>
      <c r="G42" s="26">
        <v>0</v>
      </c>
      <c r="I42" s="31">
        <v>43524</v>
      </c>
      <c r="J42" s="31">
        <v>43524</v>
      </c>
      <c r="K42" s="16">
        <f t="shared" si="1"/>
        <v>0</v>
      </c>
      <c r="L42" s="16">
        <f t="shared" si="2"/>
        <v>0</v>
      </c>
      <c r="M42" s="16">
        <f t="shared" si="3"/>
        <v>0</v>
      </c>
    </row>
    <row r="43" spans="1:13" ht="15" x14ac:dyDescent="0.25">
      <c r="A43" s="4" t="s">
        <v>53</v>
      </c>
      <c r="B43" s="5">
        <v>1489</v>
      </c>
      <c r="C43" s="5">
        <v>0</v>
      </c>
      <c r="D43" s="14">
        <f t="shared" si="0"/>
        <v>0</v>
      </c>
      <c r="E43" s="26">
        <v>0</v>
      </c>
      <c r="F43" s="26">
        <v>0</v>
      </c>
      <c r="G43" s="26">
        <v>0</v>
      </c>
      <c r="I43" s="31">
        <v>43525</v>
      </c>
      <c r="J43" s="31">
        <v>43525</v>
      </c>
      <c r="K43" s="16">
        <f t="shared" si="1"/>
        <v>0</v>
      </c>
      <c r="L43" s="16">
        <f t="shared" si="2"/>
        <v>0</v>
      </c>
      <c r="M43" s="16">
        <f t="shared" si="3"/>
        <v>0</v>
      </c>
    </row>
    <row r="44" spans="1:13" ht="15" x14ac:dyDescent="0.25">
      <c r="A44" s="4" t="s">
        <v>54</v>
      </c>
      <c r="B44" s="5">
        <v>1489</v>
      </c>
      <c r="C44" s="5">
        <v>0</v>
      </c>
      <c r="D44" s="14">
        <f t="shared" si="0"/>
        <v>0</v>
      </c>
      <c r="E44" s="26">
        <v>0</v>
      </c>
      <c r="F44" s="26">
        <v>0</v>
      </c>
      <c r="G44" s="26">
        <v>0</v>
      </c>
      <c r="I44" s="31">
        <v>43526</v>
      </c>
      <c r="J44" s="31">
        <v>43526</v>
      </c>
      <c r="K44" s="16">
        <f t="shared" si="1"/>
        <v>0</v>
      </c>
      <c r="L44" s="16">
        <f t="shared" si="2"/>
        <v>0</v>
      </c>
      <c r="M44" s="16">
        <f t="shared" si="3"/>
        <v>0</v>
      </c>
    </row>
    <row r="45" spans="1:13" ht="15" x14ac:dyDescent="0.25">
      <c r="A45" s="4" t="s">
        <v>55</v>
      </c>
      <c r="B45" s="5">
        <v>101</v>
      </c>
      <c r="C45" s="5">
        <v>0</v>
      </c>
      <c r="D45" s="14">
        <f t="shared" si="0"/>
        <v>0</v>
      </c>
      <c r="E45" s="26">
        <v>0</v>
      </c>
      <c r="F45" s="26">
        <v>0</v>
      </c>
      <c r="G45" s="26">
        <v>0</v>
      </c>
      <c r="I45" s="31">
        <v>43527</v>
      </c>
      <c r="J45" s="31">
        <v>43527</v>
      </c>
      <c r="K45" s="16">
        <f t="shared" si="1"/>
        <v>0</v>
      </c>
      <c r="L45" s="16">
        <f t="shared" si="2"/>
        <v>0</v>
      </c>
      <c r="M45" s="16">
        <f t="shared" si="3"/>
        <v>0</v>
      </c>
    </row>
    <row r="46" spans="1:13" ht="15" x14ac:dyDescent="0.25">
      <c r="A46" s="4" t="s">
        <v>56</v>
      </c>
      <c r="B46" s="5">
        <v>101</v>
      </c>
      <c r="C46" s="5">
        <v>0</v>
      </c>
      <c r="D46" s="14">
        <f t="shared" si="0"/>
        <v>0</v>
      </c>
      <c r="E46" s="26">
        <v>0</v>
      </c>
      <c r="F46" s="26">
        <v>0</v>
      </c>
      <c r="G46" s="26">
        <v>0</v>
      </c>
      <c r="I46" s="31">
        <v>43528</v>
      </c>
      <c r="J46" s="31">
        <v>43528</v>
      </c>
      <c r="K46" s="16">
        <f t="shared" si="1"/>
        <v>0</v>
      </c>
      <c r="L46" s="16">
        <f t="shared" si="2"/>
        <v>0</v>
      </c>
      <c r="M46" s="16">
        <f t="shared" si="3"/>
        <v>0</v>
      </c>
    </row>
    <row r="47" spans="1:13" ht="15" x14ac:dyDescent="0.25">
      <c r="A47" s="4" t="s">
        <v>57</v>
      </c>
      <c r="B47" s="5">
        <v>101</v>
      </c>
      <c r="C47" s="5">
        <v>0</v>
      </c>
      <c r="D47" s="14">
        <f t="shared" si="0"/>
        <v>0</v>
      </c>
      <c r="E47" s="26">
        <v>0</v>
      </c>
      <c r="F47" s="26">
        <v>0</v>
      </c>
      <c r="G47" s="26">
        <v>0</v>
      </c>
      <c r="I47" s="31">
        <v>43529</v>
      </c>
      <c r="J47" s="31">
        <v>43529</v>
      </c>
      <c r="K47" s="16">
        <f t="shared" si="1"/>
        <v>0</v>
      </c>
      <c r="L47" s="16">
        <f t="shared" si="2"/>
        <v>0</v>
      </c>
      <c r="M47" s="16">
        <f t="shared" si="3"/>
        <v>0</v>
      </c>
    </row>
    <row r="48" spans="1:13" ht="15" x14ac:dyDescent="0.25">
      <c r="A48" s="4" t="s">
        <v>58</v>
      </c>
      <c r="B48" s="5">
        <v>101</v>
      </c>
      <c r="C48" s="5">
        <v>0</v>
      </c>
      <c r="D48" s="14">
        <f t="shared" si="0"/>
        <v>0</v>
      </c>
      <c r="E48" s="26">
        <v>0</v>
      </c>
      <c r="F48" s="26">
        <v>0</v>
      </c>
      <c r="G48" s="26">
        <v>0</v>
      </c>
      <c r="I48" s="31">
        <v>43530</v>
      </c>
      <c r="J48" s="31">
        <v>43530</v>
      </c>
      <c r="K48" s="16">
        <f t="shared" si="1"/>
        <v>0</v>
      </c>
      <c r="L48" s="16">
        <f t="shared" si="2"/>
        <v>0</v>
      </c>
      <c r="M48" s="16">
        <f t="shared" si="3"/>
        <v>0</v>
      </c>
    </row>
    <row r="49" spans="1:13" ht="15" x14ac:dyDescent="0.25">
      <c r="A49" s="4" t="s">
        <v>59</v>
      </c>
      <c r="B49" s="5">
        <v>101</v>
      </c>
      <c r="C49" s="5">
        <v>0</v>
      </c>
      <c r="D49" s="14">
        <f t="shared" si="0"/>
        <v>0</v>
      </c>
      <c r="E49" s="26">
        <v>0</v>
      </c>
      <c r="F49" s="26">
        <v>0</v>
      </c>
      <c r="G49" s="26">
        <v>0</v>
      </c>
      <c r="I49" s="31">
        <v>43531</v>
      </c>
      <c r="J49" s="31">
        <v>43531</v>
      </c>
      <c r="K49" s="16">
        <f t="shared" si="1"/>
        <v>0</v>
      </c>
      <c r="L49" s="16">
        <f t="shared" si="2"/>
        <v>0</v>
      </c>
      <c r="M49" s="16">
        <f t="shared" si="3"/>
        <v>0</v>
      </c>
    </row>
    <row r="50" spans="1:13" ht="15" x14ac:dyDescent="0.25">
      <c r="A50" s="4" t="s">
        <v>60</v>
      </c>
      <c r="B50" s="5">
        <v>1443</v>
      </c>
      <c r="C50" s="5">
        <v>0</v>
      </c>
      <c r="D50" s="14">
        <f t="shared" si="0"/>
        <v>0</v>
      </c>
      <c r="E50" s="26">
        <v>0</v>
      </c>
      <c r="F50" s="26">
        <v>0</v>
      </c>
      <c r="G50" s="26">
        <v>0</v>
      </c>
      <c r="I50" s="31">
        <v>43532</v>
      </c>
      <c r="J50" s="31">
        <v>43532</v>
      </c>
      <c r="K50" s="16">
        <f t="shared" si="1"/>
        <v>0</v>
      </c>
      <c r="L50" s="16">
        <f t="shared" si="2"/>
        <v>0</v>
      </c>
      <c r="M50" s="16">
        <f t="shared" si="3"/>
        <v>0</v>
      </c>
    </row>
    <row r="51" spans="1:13" ht="15" x14ac:dyDescent="0.25">
      <c r="A51" s="4" t="s">
        <v>61</v>
      </c>
      <c r="B51" s="5">
        <v>3236</v>
      </c>
      <c r="C51" s="5">
        <v>0</v>
      </c>
      <c r="D51" s="14">
        <f t="shared" si="0"/>
        <v>0</v>
      </c>
      <c r="E51" s="26">
        <v>0</v>
      </c>
      <c r="F51" s="26">
        <v>0</v>
      </c>
      <c r="G51" s="26">
        <v>0</v>
      </c>
      <c r="I51" s="31">
        <v>43533</v>
      </c>
      <c r="J51" s="31">
        <v>43533</v>
      </c>
      <c r="K51" s="16">
        <f t="shared" si="1"/>
        <v>0</v>
      </c>
      <c r="L51" s="16">
        <f t="shared" si="2"/>
        <v>0</v>
      </c>
      <c r="M51" s="16">
        <f t="shared" si="3"/>
        <v>0</v>
      </c>
    </row>
    <row r="52" spans="1:13" ht="15" x14ac:dyDescent="0.25">
      <c r="A52" s="4" t="s">
        <v>62</v>
      </c>
      <c r="B52" s="5">
        <v>985</v>
      </c>
      <c r="C52" s="5">
        <v>0</v>
      </c>
      <c r="D52" s="14">
        <f t="shared" si="0"/>
        <v>0</v>
      </c>
      <c r="E52" s="26">
        <v>0</v>
      </c>
      <c r="F52" s="26">
        <v>0</v>
      </c>
      <c r="G52" s="26">
        <v>0</v>
      </c>
      <c r="I52" s="31">
        <v>43534</v>
      </c>
      <c r="J52" s="31">
        <v>43534</v>
      </c>
      <c r="K52" s="16">
        <f t="shared" si="1"/>
        <v>0</v>
      </c>
      <c r="L52" s="16">
        <f t="shared" si="2"/>
        <v>0</v>
      </c>
      <c r="M52" s="16">
        <f t="shared" si="3"/>
        <v>0</v>
      </c>
    </row>
    <row r="53" spans="1:13" ht="15" x14ac:dyDescent="0.25">
      <c r="A53" s="4" t="s">
        <v>63</v>
      </c>
      <c r="B53" s="5">
        <v>86</v>
      </c>
      <c r="C53" s="5">
        <v>0</v>
      </c>
      <c r="D53" s="14">
        <f t="shared" si="0"/>
        <v>0</v>
      </c>
      <c r="E53" s="26">
        <v>0</v>
      </c>
      <c r="F53" s="26">
        <v>0</v>
      </c>
      <c r="G53" s="26">
        <v>0</v>
      </c>
      <c r="I53" s="31">
        <v>43535</v>
      </c>
      <c r="J53" s="31">
        <v>43535</v>
      </c>
      <c r="K53" s="16">
        <f t="shared" si="1"/>
        <v>0</v>
      </c>
      <c r="L53" s="16">
        <f t="shared" si="2"/>
        <v>0</v>
      </c>
      <c r="M53" s="16">
        <f t="shared" si="3"/>
        <v>0</v>
      </c>
    </row>
    <row r="54" spans="1:13" ht="15" x14ac:dyDescent="0.25">
      <c r="A54" s="4" t="s">
        <v>64</v>
      </c>
      <c r="B54" s="5">
        <v>86</v>
      </c>
      <c r="C54" s="5">
        <v>0</v>
      </c>
      <c r="D54" s="14">
        <f t="shared" si="0"/>
        <v>0</v>
      </c>
      <c r="E54" s="26">
        <v>0</v>
      </c>
      <c r="F54" s="26">
        <v>0</v>
      </c>
      <c r="G54" s="26">
        <v>0</v>
      </c>
      <c r="I54" s="31">
        <v>43536</v>
      </c>
      <c r="J54" s="31">
        <v>43536</v>
      </c>
      <c r="K54" s="16">
        <f t="shared" si="1"/>
        <v>0</v>
      </c>
      <c r="L54" s="16">
        <f t="shared" si="2"/>
        <v>0</v>
      </c>
      <c r="M54" s="16">
        <f t="shared" si="3"/>
        <v>0</v>
      </c>
    </row>
    <row r="55" spans="1:13" ht="15" x14ac:dyDescent="0.25">
      <c r="A55" s="4" t="s">
        <v>65</v>
      </c>
      <c r="B55" s="5">
        <v>985</v>
      </c>
      <c r="C55" s="5">
        <v>0</v>
      </c>
      <c r="D55" s="14">
        <f t="shared" si="0"/>
        <v>0</v>
      </c>
      <c r="E55" s="26">
        <v>0</v>
      </c>
      <c r="F55" s="26">
        <v>0</v>
      </c>
      <c r="G55" s="26">
        <v>0</v>
      </c>
      <c r="I55" s="31">
        <v>43537</v>
      </c>
      <c r="J55" s="31">
        <v>43537</v>
      </c>
      <c r="K55" s="16">
        <f t="shared" si="1"/>
        <v>0</v>
      </c>
      <c r="L55" s="16">
        <f t="shared" si="2"/>
        <v>0</v>
      </c>
      <c r="M55" s="16">
        <f t="shared" si="3"/>
        <v>0</v>
      </c>
    </row>
    <row r="56" spans="1:13" ht="15" x14ac:dyDescent="0.25">
      <c r="A56" s="4" t="s">
        <v>66</v>
      </c>
      <c r="B56" s="5">
        <v>86</v>
      </c>
      <c r="C56" s="5">
        <v>0</v>
      </c>
      <c r="D56" s="14">
        <f t="shared" si="0"/>
        <v>0</v>
      </c>
      <c r="E56" s="26">
        <v>0</v>
      </c>
      <c r="F56" s="26">
        <v>0</v>
      </c>
      <c r="G56" s="26">
        <v>0</v>
      </c>
      <c r="I56" s="31">
        <v>43538</v>
      </c>
      <c r="J56" s="31">
        <v>43538</v>
      </c>
      <c r="K56" s="16">
        <f t="shared" si="1"/>
        <v>0</v>
      </c>
      <c r="L56" s="16">
        <f t="shared" si="2"/>
        <v>0</v>
      </c>
      <c r="M56" s="16">
        <f t="shared" si="3"/>
        <v>0</v>
      </c>
    </row>
    <row r="57" spans="1:13" ht="15" x14ac:dyDescent="0.25">
      <c r="A57" s="4" t="s">
        <v>67</v>
      </c>
      <c r="B57" s="5">
        <v>899</v>
      </c>
      <c r="C57" s="5">
        <v>0</v>
      </c>
      <c r="D57" s="14">
        <f t="shared" si="0"/>
        <v>0</v>
      </c>
      <c r="E57" s="26">
        <v>0</v>
      </c>
      <c r="F57" s="26">
        <v>0</v>
      </c>
      <c r="G57" s="26">
        <v>0</v>
      </c>
      <c r="I57" s="31">
        <v>43539</v>
      </c>
      <c r="J57" s="31">
        <v>43539</v>
      </c>
      <c r="K57" s="16">
        <f t="shared" si="1"/>
        <v>0</v>
      </c>
      <c r="L57" s="16">
        <f t="shared" si="2"/>
        <v>0</v>
      </c>
      <c r="M57" s="16">
        <f t="shared" si="3"/>
        <v>0</v>
      </c>
    </row>
    <row r="58" spans="1:13" ht="15" x14ac:dyDescent="0.25">
      <c r="A58" s="4" t="s">
        <v>68</v>
      </c>
      <c r="B58" s="5">
        <v>985</v>
      </c>
      <c r="C58" s="5">
        <v>0</v>
      </c>
      <c r="D58" s="14">
        <f t="shared" si="0"/>
        <v>0</v>
      </c>
      <c r="E58" s="26">
        <v>0</v>
      </c>
      <c r="F58" s="26">
        <v>0</v>
      </c>
      <c r="G58" s="26">
        <v>0</v>
      </c>
      <c r="I58" s="31">
        <v>43540</v>
      </c>
      <c r="J58" s="31">
        <v>43540</v>
      </c>
      <c r="K58" s="16">
        <f t="shared" si="1"/>
        <v>0</v>
      </c>
      <c r="L58" s="16">
        <f t="shared" si="2"/>
        <v>0</v>
      </c>
      <c r="M58" s="16">
        <f t="shared" si="3"/>
        <v>0</v>
      </c>
    </row>
    <row r="59" spans="1:13" ht="15" x14ac:dyDescent="0.25">
      <c r="A59" s="4" t="s">
        <v>69</v>
      </c>
      <c r="B59" s="5">
        <v>2978</v>
      </c>
      <c r="C59" s="5">
        <v>0</v>
      </c>
      <c r="D59" s="14">
        <f t="shared" si="0"/>
        <v>0</v>
      </c>
      <c r="E59" s="26">
        <v>0</v>
      </c>
      <c r="F59" s="26">
        <v>0</v>
      </c>
      <c r="G59" s="26">
        <v>0</v>
      </c>
      <c r="I59" s="31">
        <v>43541</v>
      </c>
      <c r="J59" s="31">
        <v>43541</v>
      </c>
      <c r="K59" s="16">
        <f t="shared" si="1"/>
        <v>0</v>
      </c>
      <c r="L59" s="16">
        <f t="shared" si="2"/>
        <v>0</v>
      </c>
      <c r="M59" s="16">
        <f t="shared" si="3"/>
        <v>0</v>
      </c>
    </row>
    <row r="60" spans="1:13" ht="15" x14ac:dyDescent="0.25">
      <c r="A60" s="4" t="s">
        <v>70</v>
      </c>
      <c r="B60" s="5">
        <v>616</v>
      </c>
      <c r="C60" s="5">
        <v>0</v>
      </c>
      <c r="D60" s="14">
        <f t="shared" si="0"/>
        <v>0</v>
      </c>
      <c r="E60" s="26">
        <v>0</v>
      </c>
      <c r="F60" s="26">
        <v>0</v>
      </c>
      <c r="G60" s="26">
        <v>0</v>
      </c>
      <c r="I60" s="31">
        <v>43542</v>
      </c>
      <c r="J60" s="31">
        <v>43542</v>
      </c>
      <c r="K60" s="16">
        <f t="shared" si="1"/>
        <v>0</v>
      </c>
      <c r="L60" s="16">
        <f t="shared" si="2"/>
        <v>0</v>
      </c>
      <c r="M60" s="16">
        <f t="shared" si="3"/>
        <v>0</v>
      </c>
    </row>
    <row r="61" spans="1:13" ht="15" x14ac:dyDescent="0.25">
      <c r="A61" s="4" t="s">
        <v>71</v>
      </c>
      <c r="B61" s="5">
        <v>616</v>
      </c>
      <c r="C61" s="5">
        <v>0</v>
      </c>
      <c r="D61" s="14">
        <f t="shared" si="0"/>
        <v>0</v>
      </c>
      <c r="E61" s="26">
        <v>0</v>
      </c>
      <c r="F61" s="26">
        <v>0</v>
      </c>
      <c r="G61" s="26">
        <v>0</v>
      </c>
      <c r="I61" s="31">
        <v>43543</v>
      </c>
      <c r="J61" s="31">
        <v>43543</v>
      </c>
      <c r="K61" s="16">
        <f t="shared" si="1"/>
        <v>0</v>
      </c>
      <c r="L61" s="16">
        <f t="shared" si="2"/>
        <v>0</v>
      </c>
      <c r="M61" s="16">
        <f t="shared" si="3"/>
        <v>0</v>
      </c>
    </row>
    <row r="62" spans="1:13" ht="15" x14ac:dyDescent="0.25">
      <c r="A62" s="4" t="s">
        <v>72</v>
      </c>
      <c r="B62" s="5">
        <v>2118</v>
      </c>
      <c r="C62" s="5">
        <v>0</v>
      </c>
      <c r="D62" s="14">
        <f t="shared" si="0"/>
        <v>0</v>
      </c>
      <c r="E62" s="26">
        <v>0</v>
      </c>
      <c r="F62" s="26">
        <v>0</v>
      </c>
      <c r="G62" s="26">
        <v>0</v>
      </c>
      <c r="I62" s="31">
        <v>43544</v>
      </c>
      <c r="J62" s="31">
        <v>43544</v>
      </c>
      <c r="K62" s="16">
        <f t="shared" si="1"/>
        <v>0</v>
      </c>
      <c r="L62" s="16">
        <f t="shared" si="2"/>
        <v>0</v>
      </c>
      <c r="M62" s="16">
        <f t="shared" si="3"/>
        <v>0</v>
      </c>
    </row>
    <row r="63" spans="1:13" ht="15" x14ac:dyDescent="0.25">
      <c r="A63" s="4" t="s">
        <v>73</v>
      </c>
      <c r="B63" s="5">
        <v>3444</v>
      </c>
      <c r="C63" s="5">
        <v>0</v>
      </c>
      <c r="D63" s="14">
        <f t="shared" si="0"/>
        <v>0</v>
      </c>
      <c r="E63" s="26">
        <v>0</v>
      </c>
      <c r="F63" s="26">
        <v>0</v>
      </c>
      <c r="G63" s="26">
        <v>0</v>
      </c>
      <c r="I63" s="31">
        <v>43545</v>
      </c>
      <c r="J63" s="31">
        <v>43545</v>
      </c>
      <c r="K63" s="16">
        <f t="shared" si="1"/>
        <v>0</v>
      </c>
      <c r="L63" s="16">
        <f t="shared" si="2"/>
        <v>0</v>
      </c>
      <c r="M63" s="16">
        <f t="shared" si="3"/>
        <v>0</v>
      </c>
    </row>
    <row r="64" spans="1:13" ht="15" x14ac:dyDescent="0.25">
      <c r="A64" s="4" t="s">
        <v>74</v>
      </c>
      <c r="B64" s="5">
        <v>2409</v>
      </c>
      <c r="C64" s="5">
        <v>0</v>
      </c>
      <c r="D64" s="14">
        <f t="shared" si="0"/>
        <v>0</v>
      </c>
      <c r="E64" s="26">
        <v>0</v>
      </c>
      <c r="F64" s="26">
        <v>0</v>
      </c>
      <c r="G64" s="26">
        <v>0</v>
      </c>
      <c r="I64" s="31">
        <v>43546</v>
      </c>
      <c r="J64" s="31">
        <v>43546</v>
      </c>
      <c r="K64" s="16">
        <f t="shared" si="1"/>
        <v>0</v>
      </c>
      <c r="L64" s="16">
        <f t="shared" si="2"/>
        <v>0</v>
      </c>
      <c r="M64" s="16">
        <f t="shared" si="3"/>
        <v>0</v>
      </c>
    </row>
    <row r="65" spans="1:13" ht="15" x14ac:dyDescent="0.25">
      <c r="A65" s="4" t="s">
        <v>75</v>
      </c>
      <c r="B65" s="5">
        <v>2409</v>
      </c>
      <c r="C65" s="5">
        <v>0</v>
      </c>
      <c r="D65" s="14">
        <f t="shared" si="0"/>
        <v>0</v>
      </c>
      <c r="E65" s="26">
        <v>0</v>
      </c>
      <c r="F65" s="26">
        <v>0</v>
      </c>
      <c r="G65" s="26">
        <v>0</v>
      </c>
      <c r="I65" s="31">
        <v>43547</v>
      </c>
      <c r="J65" s="31">
        <v>43547</v>
      </c>
      <c r="K65" s="16">
        <f t="shared" si="1"/>
        <v>0</v>
      </c>
      <c r="L65" s="16">
        <f t="shared" si="2"/>
        <v>0</v>
      </c>
      <c r="M65" s="16">
        <f t="shared" si="3"/>
        <v>0</v>
      </c>
    </row>
    <row r="66" spans="1:13" ht="15" x14ac:dyDescent="0.25">
      <c r="A66" s="4" t="s">
        <v>76</v>
      </c>
      <c r="B66" s="5">
        <v>1123</v>
      </c>
      <c r="C66" s="5">
        <v>0</v>
      </c>
      <c r="D66" s="14">
        <f t="shared" si="0"/>
        <v>0</v>
      </c>
      <c r="E66" s="26">
        <v>0</v>
      </c>
      <c r="F66" s="26">
        <v>0</v>
      </c>
      <c r="G66" s="26">
        <v>0</v>
      </c>
      <c r="I66" s="31">
        <v>43548</v>
      </c>
      <c r="J66" s="31">
        <v>43548</v>
      </c>
      <c r="K66" s="16">
        <f t="shared" si="1"/>
        <v>0</v>
      </c>
      <c r="L66" s="16">
        <f t="shared" si="2"/>
        <v>0</v>
      </c>
      <c r="M66" s="16">
        <f t="shared" si="3"/>
        <v>0</v>
      </c>
    </row>
    <row r="67" spans="1:13" ht="15" x14ac:dyDescent="0.25">
      <c r="A67" s="4" t="s">
        <v>77</v>
      </c>
      <c r="B67" s="5">
        <v>282</v>
      </c>
      <c r="C67" s="5">
        <v>0</v>
      </c>
      <c r="D67" s="14">
        <f t="shared" si="0"/>
        <v>0</v>
      </c>
      <c r="E67" s="26">
        <v>0</v>
      </c>
      <c r="F67" s="26">
        <v>0</v>
      </c>
      <c r="G67" s="26">
        <v>0</v>
      </c>
      <c r="I67" s="31">
        <v>43549</v>
      </c>
      <c r="J67" s="31">
        <v>43549</v>
      </c>
      <c r="K67" s="16">
        <f t="shared" si="1"/>
        <v>0</v>
      </c>
      <c r="L67" s="16">
        <f t="shared" si="2"/>
        <v>0</v>
      </c>
      <c r="M67" s="16">
        <f t="shared" si="3"/>
        <v>0</v>
      </c>
    </row>
    <row r="68" spans="1:13" ht="15" x14ac:dyDescent="0.25">
      <c r="A68" s="4" t="s">
        <v>78</v>
      </c>
      <c r="B68" s="5">
        <v>195</v>
      </c>
      <c r="C68" s="5">
        <v>0</v>
      </c>
      <c r="D68" s="14">
        <f t="shared" si="0"/>
        <v>0</v>
      </c>
      <c r="E68" s="26">
        <v>0</v>
      </c>
      <c r="F68" s="26">
        <v>0</v>
      </c>
      <c r="G68" s="26">
        <v>0</v>
      </c>
      <c r="I68" s="31">
        <v>43550</v>
      </c>
      <c r="J68" s="31">
        <v>43550</v>
      </c>
      <c r="K68" s="16">
        <f t="shared" si="1"/>
        <v>0</v>
      </c>
      <c r="L68" s="16">
        <f t="shared" si="2"/>
        <v>0</v>
      </c>
      <c r="M68" s="16">
        <f t="shared" si="3"/>
        <v>0</v>
      </c>
    </row>
    <row r="69" spans="1:13" ht="15" x14ac:dyDescent="0.25">
      <c r="A69" s="4" t="s">
        <v>79</v>
      </c>
      <c r="B69" s="5">
        <v>1565</v>
      </c>
      <c r="C69" s="5">
        <v>0</v>
      </c>
      <c r="D69" s="14">
        <f t="shared" si="0"/>
        <v>0</v>
      </c>
      <c r="E69" s="26">
        <v>0</v>
      </c>
      <c r="F69" s="26">
        <v>0</v>
      </c>
      <c r="G69" s="26">
        <v>0</v>
      </c>
      <c r="I69" s="31">
        <v>43551</v>
      </c>
      <c r="J69" s="31">
        <v>43551</v>
      </c>
      <c r="K69" s="16">
        <f t="shared" si="1"/>
        <v>0</v>
      </c>
      <c r="L69" s="16">
        <f t="shared" si="2"/>
        <v>0</v>
      </c>
      <c r="M69" s="16">
        <f t="shared" si="3"/>
        <v>0</v>
      </c>
    </row>
    <row r="70" spans="1:13" ht="15" x14ac:dyDescent="0.25">
      <c r="A70" s="4" t="s">
        <v>80</v>
      </c>
      <c r="B70" s="5">
        <v>1565</v>
      </c>
      <c r="C70" s="5">
        <v>0</v>
      </c>
      <c r="D70" s="14">
        <f t="shared" si="0"/>
        <v>0</v>
      </c>
      <c r="E70" s="26">
        <v>0</v>
      </c>
      <c r="F70" s="26">
        <v>0</v>
      </c>
      <c r="G70" s="26">
        <v>0</v>
      </c>
      <c r="I70" s="31">
        <v>43552</v>
      </c>
      <c r="J70" s="31">
        <v>43552</v>
      </c>
      <c r="K70" s="16">
        <f t="shared" si="1"/>
        <v>0</v>
      </c>
      <c r="L70" s="16">
        <f t="shared" si="2"/>
        <v>0</v>
      </c>
      <c r="M70" s="16">
        <f t="shared" si="3"/>
        <v>0</v>
      </c>
    </row>
    <row r="71" spans="1:13" ht="15" x14ac:dyDescent="0.25">
      <c r="A71" s="4" t="s">
        <v>81</v>
      </c>
      <c r="B71" s="5">
        <v>1565</v>
      </c>
      <c r="C71" s="5">
        <v>0</v>
      </c>
      <c r="D71" s="14">
        <f t="shared" si="0"/>
        <v>0</v>
      </c>
      <c r="E71" s="26">
        <v>0</v>
      </c>
      <c r="F71" s="26">
        <v>0</v>
      </c>
      <c r="G71" s="26">
        <v>0</v>
      </c>
      <c r="I71" s="31">
        <v>43553</v>
      </c>
      <c r="J71" s="31">
        <v>43553</v>
      </c>
      <c r="K71" s="16">
        <f t="shared" si="1"/>
        <v>0</v>
      </c>
      <c r="L71" s="16">
        <f t="shared" si="2"/>
        <v>0</v>
      </c>
      <c r="M71" s="16">
        <f t="shared" si="3"/>
        <v>0</v>
      </c>
    </row>
    <row r="72" spans="1:13" ht="15" x14ac:dyDescent="0.25">
      <c r="A72" s="4" t="s">
        <v>82</v>
      </c>
      <c r="B72" s="5">
        <v>749</v>
      </c>
      <c r="C72" s="5">
        <v>0</v>
      </c>
      <c r="D72" s="14">
        <f t="shared" si="0"/>
        <v>0</v>
      </c>
      <c r="E72" s="26">
        <v>0</v>
      </c>
      <c r="F72" s="26">
        <v>0</v>
      </c>
      <c r="G72" s="26">
        <v>0</v>
      </c>
      <c r="I72" s="31">
        <v>43554</v>
      </c>
      <c r="J72" s="31">
        <v>43554</v>
      </c>
      <c r="K72" s="16">
        <f t="shared" si="1"/>
        <v>0</v>
      </c>
      <c r="L72" s="16">
        <f t="shared" si="2"/>
        <v>0</v>
      </c>
      <c r="M72" s="16">
        <f t="shared" si="3"/>
        <v>0</v>
      </c>
    </row>
    <row r="73" spans="1:13" ht="15" x14ac:dyDescent="0.25">
      <c r="A73" s="4" t="s">
        <v>83</v>
      </c>
      <c r="B73" s="5">
        <v>513</v>
      </c>
      <c r="C73" s="5">
        <v>0</v>
      </c>
      <c r="D73" s="14">
        <f t="shared" si="0"/>
        <v>0</v>
      </c>
      <c r="E73" s="26">
        <v>0</v>
      </c>
      <c r="F73" s="26">
        <v>0</v>
      </c>
      <c r="G73" s="26">
        <v>0</v>
      </c>
      <c r="I73" s="31">
        <v>43555</v>
      </c>
      <c r="J73" s="31">
        <v>43555</v>
      </c>
      <c r="K73" s="16">
        <f t="shared" si="1"/>
        <v>0</v>
      </c>
      <c r="L73" s="16">
        <f t="shared" si="2"/>
        <v>0</v>
      </c>
      <c r="M73" s="16">
        <f t="shared" si="3"/>
        <v>0</v>
      </c>
    </row>
    <row r="74" spans="1:13" ht="15" x14ac:dyDescent="0.25">
      <c r="A74" s="4" t="s">
        <v>84</v>
      </c>
      <c r="B74" s="5">
        <v>1069</v>
      </c>
      <c r="C74" s="5">
        <v>0</v>
      </c>
      <c r="D74" s="14">
        <f t="shared" si="0"/>
        <v>0</v>
      </c>
      <c r="E74" s="26">
        <v>0</v>
      </c>
      <c r="F74" s="26">
        <v>0</v>
      </c>
      <c r="G74" s="26">
        <v>0</v>
      </c>
      <c r="I74" s="31">
        <v>43556</v>
      </c>
      <c r="J74" s="31">
        <v>43556</v>
      </c>
      <c r="K74" s="16">
        <f t="shared" si="1"/>
        <v>0</v>
      </c>
      <c r="L74" s="16">
        <f t="shared" si="2"/>
        <v>0</v>
      </c>
      <c r="M74" s="16">
        <f t="shared" si="3"/>
        <v>0</v>
      </c>
    </row>
    <row r="75" spans="1:13" ht="15" x14ac:dyDescent="0.25">
      <c r="A75" s="4" t="s">
        <v>85</v>
      </c>
      <c r="B75" s="5">
        <v>1565</v>
      </c>
      <c r="C75" s="5">
        <v>0</v>
      </c>
      <c r="D75" s="14">
        <f t="shared" si="0"/>
        <v>0</v>
      </c>
      <c r="E75" s="26">
        <v>0</v>
      </c>
      <c r="F75" s="26">
        <v>0</v>
      </c>
      <c r="G75" s="26">
        <v>0</v>
      </c>
      <c r="I75" s="31">
        <v>43557</v>
      </c>
      <c r="J75" s="31">
        <v>43557</v>
      </c>
      <c r="K75" s="16">
        <f t="shared" si="1"/>
        <v>0</v>
      </c>
      <c r="L75" s="16">
        <f t="shared" si="2"/>
        <v>0</v>
      </c>
      <c r="M75" s="16">
        <f t="shared" si="3"/>
        <v>0</v>
      </c>
    </row>
    <row r="76" spans="1:13" ht="15" x14ac:dyDescent="0.25">
      <c r="A76" s="4" t="s">
        <v>86</v>
      </c>
      <c r="B76" s="5">
        <v>1565</v>
      </c>
      <c r="C76" s="5">
        <v>0</v>
      </c>
      <c r="D76" s="14">
        <f t="shared" si="0"/>
        <v>0</v>
      </c>
      <c r="E76" s="26">
        <v>0</v>
      </c>
      <c r="F76" s="26">
        <v>0</v>
      </c>
      <c r="G76" s="26">
        <v>0</v>
      </c>
      <c r="I76" s="31">
        <v>43558</v>
      </c>
      <c r="J76" s="31">
        <v>43558</v>
      </c>
      <c r="K76" s="16">
        <f t="shared" si="1"/>
        <v>0</v>
      </c>
      <c r="L76" s="16">
        <f t="shared" si="2"/>
        <v>0</v>
      </c>
      <c r="M76" s="16">
        <f t="shared" si="3"/>
        <v>0</v>
      </c>
    </row>
    <row r="77" spans="1:13" ht="15" x14ac:dyDescent="0.25">
      <c r="A77" s="4" t="s">
        <v>87</v>
      </c>
      <c r="B77" s="5">
        <v>253</v>
      </c>
      <c r="C77" s="5">
        <v>0</v>
      </c>
      <c r="D77" s="14">
        <f t="shared" si="0"/>
        <v>0</v>
      </c>
      <c r="E77" s="26">
        <v>0</v>
      </c>
      <c r="F77" s="26">
        <v>0</v>
      </c>
      <c r="G77" s="26">
        <v>0</v>
      </c>
      <c r="I77" s="31">
        <v>43559</v>
      </c>
      <c r="J77" s="31">
        <v>43559</v>
      </c>
      <c r="K77" s="16">
        <f t="shared" si="1"/>
        <v>0</v>
      </c>
      <c r="L77" s="16">
        <f t="shared" si="2"/>
        <v>0</v>
      </c>
      <c r="M77" s="16">
        <f t="shared" si="3"/>
        <v>0</v>
      </c>
    </row>
    <row r="78" spans="1:13" ht="15" x14ac:dyDescent="0.25">
      <c r="A78" s="4" t="s">
        <v>88</v>
      </c>
      <c r="B78" s="5">
        <v>1072</v>
      </c>
      <c r="C78" s="5">
        <v>0</v>
      </c>
      <c r="D78" s="14">
        <f t="shared" si="0"/>
        <v>0</v>
      </c>
      <c r="E78" s="26">
        <v>0</v>
      </c>
      <c r="F78" s="26">
        <v>0</v>
      </c>
      <c r="G78" s="26">
        <v>0</v>
      </c>
      <c r="I78" s="31">
        <v>43560</v>
      </c>
      <c r="J78" s="31">
        <v>43560</v>
      </c>
      <c r="K78" s="16">
        <f t="shared" si="1"/>
        <v>0</v>
      </c>
      <c r="L78" s="16">
        <f t="shared" si="2"/>
        <v>0</v>
      </c>
      <c r="M78" s="16">
        <f t="shared" si="3"/>
        <v>0</v>
      </c>
    </row>
    <row r="79" spans="1:13" ht="15" x14ac:dyDescent="0.25">
      <c r="A79" s="4" t="s">
        <v>89</v>
      </c>
      <c r="B79" s="5">
        <v>1236</v>
      </c>
      <c r="C79" s="5">
        <v>0</v>
      </c>
      <c r="D79" s="14">
        <f t="shared" si="0"/>
        <v>0</v>
      </c>
      <c r="E79" s="26">
        <v>0</v>
      </c>
      <c r="F79" s="26">
        <v>0</v>
      </c>
      <c r="G79" s="26">
        <v>0</v>
      </c>
      <c r="I79" s="31">
        <v>43561</v>
      </c>
      <c r="J79" s="31">
        <v>43561</v>
      </c>
      <c r="K79" s="16">
        <f t="shared" si="1"/>
        <v>0</v>
      </c>
      <c r="L79" s="16">
        <f t="shared" si="2"/>
        <v>0</v>
      </c>
      <c r="M79" s="16">
        <f t="shared" si="3"/>
        <v>0</v>
      </c>
    </row>
    <row r="80" spans="1:13" ht="15" x14ac:dyDescent="0.25">
      <c r="A80" s="4" t="s">
        <v>90</v>
      </c>
      <c r="B80" s="5">
        <v>926</v>
      </c>
      <c r="C80" s="5">
        <v>0</v>
      </c>
      <c r="D80" s="14">
        <f t="shared" si="0"/>
        <v>0</v>
      </c>
      <c r="E80" s="26">
        <v>0</v>
      </c>
      <c r="F80" s="26">
        <v>0</v>
      </c>
      <c r="G80" s="26">
        <v>0</v>
      </c>
      <c r="I80" s="31">
        <v>43562</v>
      </c>
      <c r="J80" s="31">
        <v>43562</v>
      </c>
      <c r="K80" s="16">
        <f t="shared" si="1"/>
        <v>0</v>
      </c>
      <c r="L80" s="16">
        <f t="shared" si="2"/>
        <v>0</v>
      </c>
      <c r="M80" s="16">
        <f t="shared" si="3"/>
        <v>0</v>
      </c>
    </row>
    <row r="81" spans="1:13" ht="15" x14ac:dyDescent="0.25">
      <c r="A81" s="4" t="s">
        <v>91</v>
      </c>
      <c r="B81" s="5">
        <v>1236</v>
      </c>
      <c r="C81" s="5">
        <v>0</v>
      </c>
      <c r="D81" s="14">
        <f t="shared" si="0"/>
        <v>0</v>
      </c>
      <c r="E81" s="26">
        <v>0</v>
      </c>
      <c r="F81" s="26">
        <v>0</v>
      </c>
      <c r="G81" s="26">
        <v>0</v>
      </c>
      <c r="I81" s="31">
        <v>43563</v>
      </c>
      <c r="J81" s="31">
        <v>43563</v>
      </c>
      <c r="K81" s="16">
        <f t="shared" si="1"/>
        <v>0</v>
      </c>
      <c r="L81" s="16">
        <f t="shared" si="2"/>
        <v>0</v>
      </c>
      <c r="M81" s="16">
        <f t="shared" si="3"/>
        <v>0</v>
      </c>
    </row>
    <row r="82" spans="1:13" ht="15" x14ac:dyDescent="0.25">
      <c r="A82" s="4" t="s">
        <v>92</v>
      </c>
      <c r="B82" s="5">
        <v>2326</v>
      </c>
      <c r="C82" s="5">
        <v>0</v>
      </c>
      <c r="D82" s="14">
        <f t="shared" si="0"/>
        <v>0</v>
      </c>
      <c r="E82" s="26">
        <v>0</v>
      </c>
      <c r="F82" s="26">
        <v>0</v>
      </c>
      <c r="G82" s="26">
        <v>0</v>
      </c>
      <c r="I82" s="31">
        <v>43564</v>
      </c>
      <c r="J82" s="31">
        <v>43564</v>
      </c>
      <c r="K82" s="16">
        <f t="shared" si="1"/>
        <v>0</v>
      </c>
      <c r="L82" s="16">
        <f t="shared" si="2"/>
        <v>0</v>
      </c>
      <c r="M82" s="16">
        <f t="shared" si="3"/>
        <v>0</v>
      </c>
    </row>
    <row r="83" spans="1:13" ht="15" x14ac:dyDescent="0.25">
      <c r="A83" s="4" t="s">
        <v>93</v>
      </c>
      <c r="B83" s="5">
        <v>664</v>
      </c>
      <c r="C83" s="5">
        <v>0</v>
      </c>
      <c r="D83" s="14">
        <f t="shared" si="0"/>
        <v>0</v>
      </c>
      <c r="E83" s="26">
        <v>0</v>
      </c>
      <c r="F83" s="26">
        <v>0</v>
      </c>
      <c r="G83" s="26">
        <v>0</v>
      </c>
      <c r="I83" s="31">
        <v>43565</v>
      </c>
      <c r="J83" s="31">
        <v>43565</v>
      </c>
      <c r="K83" s="16">
        <f t="shared" si="1"/>
        <v>0</v>
      </c>
      <c r="L83" s="16">
        <f t="shared" si="2"/>
        <v>0</v>
      </c>
      <c r="M83" s="16">
        <f t="shared" si="3"/>
        <v>0</v>
      </c>
    </row>
    <row r="84" spans="1:13" ht="15" x14ac:dyDescent="0.25">
      <c r="A84" s="4" t="s">
        <v>94</v>
      </c>
      <c r="B84" s="5">
        <v>802</v>
      </c>
      <c r="C84" s="5">
        <v>0</v>
      </c>
      <c r="D84" s="14">
        <f t="shared" si="0"/>
        <v>0</v>
      </c>
      <c r="E84" s="26">
        <v>0</v>
      </c>
      <c r="F84" s="26">
        <v>0</v>
      </c>
      <c r="G84" s="26">
        <v>0</v>
      </c>
      <c r="I84" s="31">
        <v>43566</v>
      </c>
      <c r="J84" s="31">
        <v>43566</v>
      </c>
      <c r="K84" s="16">
        <f t="shared" si="1"/>
        <v>0</v>
      </c>
      <c r="L84" s="16">
        <f t="shared" si="2"/>
        <v>0</v>
      </c>
      <c r="M84" s="16">
        <f t="shared" si="3"/>
        <v>0</v>
      </c>
    </row>
    <row r="85" spans="1:13" ht="15" x14ac:dyDescent="0.25">
      <c r="A85" s="4" t="s">
        <v>95</v>
      </c>
      <c r="B85" s="5">
        <v>802</v>
      </c>
      <c r="C85" s="5">
        <v>0</v>
      </c>
      <c r="D85" s="14">
        <f t="shared" si="0"/>
        <v>0</v>
      </c>
      <c r="E85" s="26">
        <v>0</v>
      </c>
      <c r="F85" s="26">
        <v>0</v>
      </c>
      <c r="G85" s="26">
        <v>0</v>
      </c>
      <c r="I85" s="31">
        <v>43567</v>
      </c>
      <c r="J85" s="31">
        <v>43567</v>
      </c>
      <c r="K85" s="16">
        <f t="shared" si="1"/>
        <v>0</v>
      </c>
      <c r="L85" s="16">
        <f t="shared" si="2"/>
        <v>0</v>
      </c>
      <c r="M85" s="16">
        <f t="shared" si="3"/>
        <v>0</v>
      </c>
    </row>
    <row r="86" spans="1:13" ht="15" x14ac:dyDescent="0.25">
      <c r="A86" s="4" t="s">
        <v>96</v>
      </c>
      <c r="B86" s="5">
        <v>2046</v>
      </c>
      <c r="C86" s="5">
        <v>0</v>
      </c>
      <c r="D86" s="14">
        <f t="shared" si="0"/>
        <v>0</v>
      </c>
      <c r="E86" s="26">
        <v>0</v>
      </c>
      <c r="F86" s="26">
        <v>0</v>
      </c>
      <c r="G86" s="26">
        <v>0</v>
      </c>
      <c r="I86" s="31">
        <v>43568</v>
      </c>
      <c r="J86" s="31">
        <v>43568</v>
      </c>
      <c r="K86" s="16">
        <f t="shared" si="1"/>
        <v>0</v>
      </c>
      <c r="L86" s="16">
        <f t="shared" si="2"/>
        <v>0</v>
      </c>
      <c r="M86" s="16">
        <f t="shared" si="3"/>
        <v>0</v>
      </c>
    </row>
    <row r="87" spans="1:13" ht="15" x14ac:dyDescent="0.25">
      <c r="A87" s="4" t="s">
        <v>97</v>
      </c>
      <c r="B87" s="5">
        <v>802</v>
      </c>
      <c r="C87" s="5">
        <v>0</v>
      </c>
      <c r="D87" s="14">
        <f t="shared" si="0"/>
        <v>0</v>
      </c>
      <c r="E87" s="26">
        <v>0</v>
      </c>
      <c r="F87" s="26">
        <v>0</v>
      </c>
      <c r="G87" s="26">
        <v>0</v>
      </c>
      <c r="I87" s="31">
        <v>43569</v>
      </c>
      <c r="J87" s="31">
        <v>43569</v>
      </c>
      <c r="K87" s="16">
        <f t="shared" si="1"/>
        <v>0</v>
      </c>
      <c r="L87" s="16">
        <f t="shared" si="2"/>
        <v>0</v>
      </c>
      <c r="M87" s="16">
        <f t="shared" si="3"/>
        <v>0</v>
      </c>
    </row>
    <row r="88" spans="1:13" ht="15" x14ac:dyDescent="0.25">
      <c r="A88" s="4" t="s">
        <v>98</v>
      </c>
      <c r="B88" s="5">
        <v>2056</v>
      </c>
      <c r="C88" s="5">
        <v>0</v>
      </c>
      <c r="D88" s="14">
        <f t="shared" si="0"/>
        <v>0</v>
      </c>
      <c r="E88" s="26">
        <v>0</v>
      </c>
      <c r="F88" s="26">
        <v>0</v>
      </c>
      <c r="G88" s="26">
        <v>0</v>
      </c>
      <c r="I88" s="31">
        <v>43570</v>
      </c>
      <c r="J88" s="31">
        <v>43570</v>
      </c>
      <c r="K88" s="16">
        <f t="shared" si="1"/>
        <v>0</v>
      </c>
      <c r="L88" s="16">
        <f t="shared" si="2"/>
        <v>0</v>
      </c>
      <c r="M88" s="16">
        <f t="shared" si="3"/>
        <v>0</v>
      </c>
    </row>
    <row r="89" spans="1:13" ht="15" x14ac:dyDescent="0.25">
      <c r="A89" s="4" t="s">
        <v>99</v>
      </c>
      <c r="B89" s="5">
        <v>1766</v>
      </c>
      <c r="C89" s="5">
        <v>0</v>
      </c>
      <c r="D89" s="14">
        <f t="shared" si="0"/>
        <v>0</v>
      </c>
      <c r="E89" s="26">
        <v>0</v>
      </c>
      <c r="F89" s="26">
        <v>0</v>
      </c>
      <c r="G89" s="26">
        <v>0</v>
      </c>
      <c r="I89" s="31">
        <v>43571</v>
      </c>
      <c r="J89" s="31">
        <v>43571</v>
      </c>
      <c r="K89" s="16">
        <f t="shared" si="1"/>
        <v>0</v>
      </c>
      <c r="L89" s="16">
        <f t="shared" si="2"/>
        <v>0</v>
      </c>
      <c r="M89" s="16">
        <f t="shared" si="3"/>
        <v>0</v>
      </c>
    </row>
    <row r="90" spans="1:13" ht="15" x14ac:dyDescent="0.25">
      <c r="A90" s="4" t="s">
        <v>100</v>
      </c>
      <c r="B90" s="5">
        <v>3441</v>
      </c>
      <c r="C90" s="5">
        <v>0</v>
      </c>
      <c r="D90" s="14">
        <f t="shared" si="0"/>
        <v>0</v>
      </c>
      <c r="E90" s="26">
        <v>0</v>
      </c>
      <c r="F90" s="26">
        <v>0</v>
      </c>
      <c r="G90" s="26">
        <v>0</v>
      </c>
      <c r="I90" s="31">
        <v>43572</v>
      </c>
      <c r="J90" s="31">
        <v>43572</v>
      </c>
      <c r="K90" s="16">
        <f t="shared" si="1"/>
        <v>0</v>
      </c>
      <c r="L90" s="16">
        <f t="shared" si="2"/>
        <v>0</v>
      </c>
      <c r="M90" s="16">
        <f t="shared" si="3"/>
        <v>0</v>
      </c>
    </row>
    <row r="91" spans="1:13" ht="15" x14ac:dyDescent="0.25">
      <c r="A91" s="4" t="s">
        <v>101</v>
      </c>
      <c r="B91" s="5">
        <v>2054</v>
      </c>
      <c r="C91" s="5">
        <v>0</v>
      </c>
      <c r="D91" s="14">
        <f t="shared" si="0"/>
        <v>0</v>
      </c>
      <c r="E91" s="26">
        <v>0</v>
      </c>
      <c r="F91" s="26">
        <v>0</v>
      </c>
      <c r="G91" s="26">
        <v>0</v>
      </c>
      <c r="I91" s="31">
        <v>43573</v>
      </c>
      <c r="J91" s="31">
        <v>43573</v>
      </c>
      <c r="K91" s="16">
        <f t="shared" si="1"/>
        <v>0</v>
      </c>
      <c r="L91" s="16">
        <f t="shared" si="2"/>
        <v>0</v>
      </c>
      <c r="M91" s="16">
        <f t="shared" si="3"/>
        <v>0</v>
      </c>
    </row>
    <row r="92" spans="1:13" ht="15" x14ac:dyDescent="0.25">
      <c r="A92" s="4" t="s">
        <v>102</v>
      </c>
      <c r="B92" s="5">
        <v>1112</v>
      </c>
      <c r="C92" s="5">
        <v>0</v>
      </c>
      <c r="D92" s="14">
        <f t="shared" si="0"/>
        <v>0</v>
      </c>
      <c r="E92" s="26">
        <v>0</v>
      </c>
      <c r="F92" s="26">
        <v>0</v>
      </c>
      <c r="G92" s="26">
        <v>0</v>
      </c>
      <c r="I92" s="31">
        <v>43574</v>
      </c>
      <c r="J92" s="31">
        <v>43574</v>
      </c>
      <c r="K92" s="16">
        <f t="shared" si="1"/>
        <v>0</v>
      </c>
      <c r="L92" s="16">
        <f t="shared" si="2"/>
        <v>0</v>
      </c>
      <c r="M92" s="16">
        <f t="shared" si="3"/>
        <v>0</v>
      </c>
    </row>
    <row r="93" spans="1:13" ht="15" x14ac:dyDescent="0.25">
      <c r="A93" s="4" t="s">
        <v>103</v>
      </c>
      <c r="B93" s="5">
        <v>1644</v>
      </c>
      <c r="C93" s="5">
        <v>0</v>
      </c>
      <c r="D93" s="14">
        <f t="shared" si="0"/>
        <v>0</v>
      </c>
      <c r="E93" s="26">
        <v>0</v>
      </c>
      <c r="F93" s="26">
        <v>0</v>
      </c>
      <c r="G93" s="26">
        <v>0</v>
      </c>
      <c r="I93" s="31">
        <v>43575</v>
      </c>
      <c r="J93" s="31">
        <v>43575</v>
      </c>
      <c r="K93" s="16">
        <f t="shared" si="1"/>
        <v>0</v>
      </c>
      <c r="L93" s="16">
        <f t="shared" si="2"/>
        <v>0</v>
      </c>
      <c r="M93" s="16">
        <f t="shared" si="3"/>
        <v>0</v>
      </c>
    </row>
    <row r="94" spans="1:13" ht="15" x14ac:dyDescent="0.25">
      <c r="A94" s="4" t="s">
        <v>104</v>
      </c>
      <c r="B94" s="5">
        <v>2670</v>
      </c>
      <c r="C94" s="5">
        <v>0</v>
      </c>
      <c r="D94" s="14">
        <f t="shared" si="0"/>
        <v>0</v>
      </c>
      <c r="E94" s="26">
        <v>0</v>
      </c>
      <c r="F94" s="26">
        <v>0</v>
      </c>
      <c r="G94" s="26">
        <v>0</v>
      </c>
      <c r="I94" s="31">
        <v>43576</v>
      </c>
      <c r="J94" s="31">
        <v>43576</v>
      </c>
      <c r="K94" s="16">
        <f t="shared" si="1"/>
        <v>0</v>
      </c>
      <c r="L94" s="16">
        <f t="shared" si="2"/>
        <v>0</v>
      </c>
      <c r="M94" s="16">
        <f t="shared" si="3"/>
        <v>0</v>
      </c>
    </row>
    <row r="95" spans="1:13" ht="15" x14ac:dyDescent="0.25">
      <c r="A95" s="4" t="s">
        <v>105</v>
      </c>
      <c r="B95" s="5">
        <v>1203</v>
      </c>
      <c r="C95" s="5">
        <v>0</v>
      </c>
      <c r="D95" s="14">
        <f t="shared" si="0"/>
        <v>0</v>
      </c>
      <c r="E95" s="26">
        <v>0</v>
      </c>
      <c r="F95" s="26">
        <v>0</v>
      </c>
      <c r="G95" s="26">
        <v>0</v>
      </c>
      <c r="I95" s="31">
        <v>43577</v>
      </c>
      <c r="J95" s="31">
        <v>43577</v>
      </c>
      <c r="K95" s="16">
        <f t="shared" si="1"/>
        <v>0</v>
      </c>
      <c r="L95" s="16">
        <f t="shared" si="2"/>
        <v>0</v>
      </c>
      <c r="M95" s="16">
        <f t="shared" si="3"/>
        <v>0</v>
      </c>
    </row>
    <row r="96" spans="1:13" ht="15" x14ac:dyDescent="0.25">
      <c r="A96" s="4" t="s">
        <v>106</v>
      </c>
      <c r="B96" s="5">
        <v>916</v>
      </c>
      <c r="C96" s="5">
        <v>0</v>
      </c>
      <c r="D96" s="14">
        <f t="shared" si="0"/>
        <v>0</v>
      </c>
      <c r="E96" s="26">
        <v>0</v>
      </c>
      <c r="F96" s="26">
        <v>0</v>
      </c>
      <c r="G96" s="26">
        <v>0</v>
      </c>
      <c r="I96" s="31">
        <v>43578</v>
      </c>
      <c r="J96" s="31">
        <v>43578</v>
      </c>
      <c r="K96" s="16">
        <f t="shared" si="1"/>
        <v>0</v>
      </c>
      <c r="L96" s="16">
        <f t="shared" si="2"/>
        <v>0</v>
      </c>
      <c r="M96" s="16">
        <f t="shared" si="3"/>
        <v>0</v>
      </c>
    </row>
    <row r="97" spans="1:13" ht="15" x14ac:dyDescent="0.25">
      <c r="A97" s="4" t="s">
        <v>107</v>
      </c>
      <c r="B97" s="5">
        <v>916</v>
      </c>
      <c r="C97" s="5">
        <v>0</v>
      </c>
      <c r="D97" s="14">
        <f t="shared" si="0"/>
        <v>0</v>
      </c>
      <c r="E97" s="26">
        <v>0</v>
      </c>
      <c r="F97" s="26">
        <v>0</v>
      </c>
      <c r="G97" s="26">
        <v>0</v>
      </c>
      <c r="I97" s="31">
        <v>43579</v>
      </c>
      <c r="J97" s="31">
        <v>43579</v>
      </c>
      <c r="K97" s="16">
        <f t="shared" si="1"/>
        <v>0</v>
      </c>
      <c r="L97" s="16">
        <f t="shared" si="2"/>
        <v>0</v>
      </c>
      <c r="M97" s="16">
        <f t="shared" si="3"/>
        <v>0</v>
      </c>
    </row>
    <row r="98" spans="1:13" ht="15" x14ac:dyDescent="0.25">
      <c r="A98" s="4" t="s">
        <v>119</v>
      </c>
      <c r="B98" s="5">
        <v>137418</v>
      </c>
      <c r="J98" s="19" t="s">
        <v>120</v>
      </c>
      <c r="K98" s="20">
        <f t="shared" ref="K98:M98" si="4">MEDIAN(K84:K97)</f>
        <v>0</v>
      </c>
      <c r="L98" s="20">
        <f t="shared" si="4"/>
        <v>0</v>
      </c>
      <c r="M98" s="20">
        <f t="shared" si="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"/>
  <sheetViews>
    <sheetView workbookViewId="0"/>
  </sheetViews>
  <sheetFormatPr baseColWidth="10" defaultColWidth="14.42578125" defaultRowHeight="15.75" customHeight="1" x14ac:dyDescent="0.2"/>
  <cols>
    <col min="1" max="1" width="54.85546875" customWidth="1"/>
    <col min="2" max="2" width="15.28515625" customWidth="1"/>
    <col min="3" max="3" width="15" customWidth="1"/>
    <col min="4" max="4" width="17.42578125" customWidth="1"/>
    <col min="5" max="5" width="15" customWidth="1"/>
    <col min="6" max="6" width="20.7109375" customWidth="1"/>
    <col min="7" max="7" width="13.85546875" customWidth="1"/>
    <col min="8" max="8" width="17.28515625" customWidth="1"/>
    <col min="9" max="9" width="26" customWidth="1"/>
    <col min="10" max="10" width="26.57031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8</v>
      </c>
      <c r="D1" s="10" t="s">
        <v>128</v>
      </c>
      <c r="E1" s="25" t="s">
        <v>110</v>
      </c>
      <c r="F1" s="25" t="s">
        <v>111</v>
      </c>
      <c r="G1" s="25" t="s">
        <v>112</v>
      </c>
      <c r="H1" s="10" t="s">
        <v>113</v>
      </c>
      <c r="I1" s="25" t="s">
        <v>114</v>
      </c>
      <c r="J1" s="25" t="s">
        <v>115</v>
      </c>
      <c r="K1" s="11" t="s">
        <v>116</v>
      </c>
      <c r="L1" s="11" t="s">
        <v>117</v>
      </c>
      <c r="M1" s="11" t="s">
        <v>118</v>
      </c>
    </row>
    <row r="2" spans="1:13" ht="15.75" customHeight="1" x14ac:dyDescent="0.25">
      <c r="A2" s="12" t="s">
        <v>15</v>
      </c>
      <c r="B2" s="13">
        <v>899</v>
      </c>
      <c r="C2" s="13">
        <v>899</v>
      </c>
      <c r="D2" s="14">
        <f t="shared" ref="D2:D17" si="0">(C2/B2)</f>
        <v>1</v>
      </c>
      <c r="E2" s="5">
        <v>1511</v>
      </c>
      <c r="F2" s="5">
        <v>1511</v>
      </c>
      <c r="G2" s="26">
        <v>2410</v>
      </c>
      <c r="H2" s="26">
        <v>2410</v>
      </c>
      <c r="I2" s="15">
        <v>42406</v>
      </c>
      <c r="J2" s="17">
        <v>42731</v>
      </c>
      <c r="K2" s="16">
        <f t="shared" ref="K2:K17" si="1">DATEDIF(I2,J2,"d")</f>
        <v>325</v>
      </c>
      <c r="L2" s="16">
        <f t="shared" ref="L2:L17" si="2">DATEDIF(I2,J2,"M")</f>
        <v>10</v>
      </c>
      <c r="M2" s="16">
        <f t="shared" ref="M2:M17" si="3">DATEDIF(I2,J2,"Y")</f>
        <v>0</v>
      </c>
    </row>
    <row r="3" spans="1:13" ht="15.75" customHeight="1" x14ac:dyDescent="0.25">
      <c r="A3" s="4" t="s">
        <v>16</v>
      </c>
      <c r="B3" s="5">
        <v>1892</v>
      </c>
      <c r="C3" s="5">
        <v>1892</v>
      </c>
      <c r="D3" s="14">
        <f t="shared" si="0"/>
        <v>1</v>
      </c>
      <c r="E3" s="5">
        <v>1553</v>
      </c>
      <c r="F3" s="5">
        <v>1553</v>
      </c>
      <c r="G3" s="27">
        <v>3444</v>
      </c>
      <c r="H3" s="27">
        <v>3444</v>
      </c>
      <c r="I3" s="15">
        <v>42409</v>
      </c>
      <c r="J3" s="18">
        <v>44481</v>
      </c>
      <c r="K3" s="16">
        <f t="shared" si="1"/>
        <v>2072</v>
      </c>
      <c r="L3" s="16">
        <f t="shared" si="2"/>
        <v>68</v>
      </c>
      <c r="M3" s="16">
        <f t="shared" si="3"/>
        <v>5</v>
      </c>
    </row>
    <row r="4" spans="1:13" ht="15.75" customHeight="1" x14ac:dyDescent="0.25">
      <c r="A4" s="4" t="s">
        <v>17</v>
      </c>
      <c r="B4" s="5">
        <v>1892</v>
      </c>
      <c r="C4" s="5">
        <v>1892</v>
      </c>
      <c r="D4" s="14">
        <f t="shared" si="0"/>
        <v>1</v>
      </c>
      <c r="E4" s="5">
        <v>1553</v>
      </c>
      <c r="F4" s="5">
        <v>1553</v>
      </c>
      <c r="G4" s="27">
        <v>3444</v>
      </c>
      <c r="H4" s="27">
        <v>3444</v>
      </c>
      <c r="I4" s="15">
        <v>42409</v>
      </c>
      <c r="J4" s="18">
        <v>44481</v>
      </c>
      <c r="K4" s="16">
        <f t="shared" si="1"/>
        <v>2072</v>
      </c>
      <c r="L4" s="16">
        <f t="shared" si="2"/>
        <v>68</v>
      </c>
      <c r="M4" s="16">
        <f t="shared" si="3"/>
        <v>5</v>
      </c>
    </row>
    <row r="5" spans="1:13" ht="15.75" customHeight="1" x14ac:dyDescent="0.25">
      <c r="A5" s="4" t="s">
        <v>19</v>
      </c>
      <c r="B5" s="5">
        <v>3444</v>
      </c>
      <c r="C5" s="5">
        <v>3374</v>
      </c>
      <c r="D5" s="14">
        <f t="shared" si="0"/>
        <v>0.97967479674796742</v>
      </c>
      <c r="E5" s="5">
        <v>1</v>
      </c>
      <c r="F5" s="5">
        <v>71</v>
      </c>
      <c r="G5" s="5">
        <v>3444</v>
      </c>
      <c r="H5" s="5">
        <v>3444</v>
      </c>
      <c r="I5" s="17">
        <v>42303</v>
      </c>
      <c r="J5" s="18">
        <v>44481</v>
      </c>
      <c r="K5" s="16">
        <f t="shared" si="1"/>
        <v>2178</v>
      </c>
      <c r="L5" s="16">
        <f t="shared" si="2"/>
        <v>71</v>
      </c>
      <c r="M5" s="16">
        <f t="shared" si="3"/>
        <v>5</v>
      </c>
    </row>
    <row r="6" spans="1:13" ht="15.75" customHeight="1" x14ac:dyDescent="0.25">
      <c r="A6" s="4" t="s">
        <v>23</v>
      </c>
      <c r="B6" s="5">
        <v>3147</v>
      </c>
      <c r="C6" s="5">
        <v>3147</v>
      </c>
      <c r="D6" s="14">
        <f t="shared" si="0"/>
        <v>1</v>
      </c>
      <c r="E6" s="5">
        <v>298</v>
      </c>
      <c r="F6" s="5">
        <v>298</v>
      </c>
      <c r="G6" s="5">
        <v>3444</v>
      </c>
      <c r="H6" s="5">
        <v>3444</v>
      </c>
      <c r="I6" s="15">
        <v>42312</v>
      </c>
      <c r="J6" s="18">
        <v>44481</v>
      </c>
      <c r="K6" s="16">
        <f t="shared" si="1"/>
        <v>2169</v>
      </c>
      <c r="L6" s="16">
        <f t="shared" si="2"/>
        <v>71</v>
      </c>
      <c r="M6" s="16">
        <f t="shared" si="3"/>
        <v>5</v>
      </c>
    </row>
    <row r="7" spans="1:13" ht="15.75" customHeight="1" x14ac:dyDescent="0.25">
      <c r="A7" s="4" t="s">
        <v>28</v>
      </c>
      <c r="B7" s="5">
        <v>1818</v>
      </c>
      <c r="C7" s="5">
        <v>1746</v>
      </c>
      <c r="D7" s="14">
        <f t="shared" si="0"/>
        <v>0.96039603960396036</v>
      </c>
      <c r="E7" s="5">
        <v>1627</v>
      </c>
      <c r="F7" s="5">
        <v>1699</v>
      </c>
      <c r="G7" s="5">
        <v>3444</v>
      </c>
      <c r="H7" s="5">
        <v>3444</v>
      </c>
      <c r="I7" s="15">
        <v>42418</v>
      </c>
      <c r="J7" s="18">
        <v>44481</v>
      </c>
      <c r="K7" s="16">
        <f t="shared" si="1"/>
        <v>2063</v>
      </c>
      <c r="L7" s="16">
        <f t="shared" si="2"/>
        <v>67</v>
      </c>
      <c r="M7" s="16">
        <f t="shared" si="3"/>
        <v>5</v>
      </c>
    </row>
    <row r="8" spans="1:13" ht="15.75" customHeight="1" x14ac:dyDescent="0.25">
      <c r="A8" s="4" t="s">
        <v>29</v>
      </c>
      <c r="B8" s="5">
        <v>1818</v>
      </c>
      <c r="C8" s="5">
        <v>1745</v>
      </c>
      <c r="D8" s="14">
        <f t="shared" si="0"/>
        <v>0.95984598459845982</v>
      </c>
      <c r="E8" s="5">
        <v>1627</v>
      </c>
      <c r="F8" s="5">
        <v>1700</v>
      </c>
      <c r="G8" s="5">
        <v>3444</v>
      </c>
      <c r="H8" s="5">
        <v>3444</v>
      </c>
      <c r="I8" s="15">
        <v>42418</v>
      </c>
      <c r="J8" s="18">
        <v>44481</v>
      </c>
      <c r="K8" s="16">
        <f t="shared" si="1"/>
        <v>2063</v>
      </c>
      <c r="L8" s="16">
        <f t="shared" si="2"/>
        <v>67</v>
      </c>
      <c r="M8" s="16">
        <f t="shared" si="3"/>
        <v>5</v>
      </c>
    </row>
    <row r="9" spans="1:13" ht="15.75" customHeight="1" x14ac:dyDescent="0.25">
      <c r="A9" s="4" t="s">
        <v>69</v>
      </c>
      <c r="B9" s="5">
        <v>2978</v>
      </c>
      <c r="C9" s="5">
        <v>3937</v>
      </c>
      <c r="D9" s="14">
        <f t="shared" si="0"/>
        <v>1.3220282068502351</v>
      </c>
      <c r="E9" s="5">
        <v>22</v>
      </c>
      <c r="F9" s="5">
        <v>271</v>
      </c>
      <c r="G9" s="5">
        <v>2548</v>
      </c>
      <c r="H9" s="5">
        <v>2999</v>
      </c>
      <c r="I9" s="15">
        <v>42311</v>
      </c>
      <c r="J9" s="15">
        <v>42827</v>
      </c>
      <c r="K9" s="16">
        <f t="shared" si="1"/>
        <v>516</v>
      </c>
      <c r="L9" s="16">
        <f t="shared" si="2"/>
        <v>16</v>
      </c>
      <c r="M9" s="16">
        <f t="shared" si="3"/>
        <v>1</v>
      </c>
    </row>
    <row r="10" spans="1:13" ht="15.75" customHeight="1" x14ac:dyDescent="0.25">
      <c r="A10" s="12" t="s">
        <v>74</v>
      </c>
      <c r="B10" s="13">
        <v>2409</v>
      </c>
      <c r="C10" s="13">
        <v>131</v>
      </c>
      <c r="D10" s="14">
        <f t="shared" si="0"/>
        <v>5.4379410543794103E-2</v>
      </c>
      <c r="E10" s="5">
        <v>1</v>
      </c>
      <c r="F10" s="5">
        <v>812</v>
      </c>
      <c r="G10" s="5">
        <v>921</v>
      </c>
      <c r="H10" s="26">
        <v>2410</v>
      </c>
      <c r="I10" s="15">
        <v>42347</v>
      </c>
      <c r="J10" s="17">
        <v>42367</v>
      </c>
      <c r="K10" s="16">
        <f t="shared" si="1"/>
        <v>20</v>
      </c>
      <c r="L10" s="16">
        <f t="shared" si="2"/>
        <v>0</v>
      </c>
      <c r="M10" s="16">
        <f t="shared" si="3"/>
        <v>0</v>
      </c>
    </row>
    <row r="11" spans="1:13" ht="15.75" customHeight="1" x14ac:dyDescent="0.25">
      <c r="A11" s="12" t="s">
        <v>77</v>
      </c>
      <c r="B11" s="13">
        <v>282</v>
      </c>
      <c r="C11" s="13">
        <v>282</v>
      </c>
      <c r="D11" s="14">
        <f t="shared" si="0"/>
        <v>1</v>
      </c>
      <c r="E11" s="5">
        <v>2128</v>
      </c>
      <c r="F11" s="5">
        <v>2128</v>
      </c>
      <c r="G11" s="26">
        <v>2410</v>
      </c>
      <c r="H11" s="26">
        <v>2410</v>
      </c>
      <c r="I11" s="15">
        <v>42558</v>
      </c>
      <c r="J11" s="17">
        <v>42731</v>
      </c>
      <c r="K11" s="16">
        <f t="shared" si="1"/>
        <v>173</v>
      </c>
      <c r="L11" s="16">
        <f t="shared" si="2"/>
        <v>5</v>
      </c>
      <c r="M11" s="16">
        <f t="shared" si="3"/>
        <v>0</v>
      </c>
    </row>
    <row r="12" spans="1:13" ht="15.75" customHeight="1" x14ac:dyDescent="0.25">
      <c r="A12" s="4" t="s">
        <v>79</v>
      </c>
      <c r="B12" s="5">
        <v>1565</v>
      </c>
      <c r="C12" s="5">
        <v>1565</v>
      </c>
      <c r="D12" s="14">
        <f t="shared" si="0"/>
        <v>1</v>
      </c>
      <c r="E12" s="5">
        <v>1880</v>
      </c>
      <c r="F12" s="5">
        <v>1880</v>
      </c>
      <c r="G12" s="5">
        <v>3444</v>
      </c>
      <c r="H12" s="5">
        <v>3444</v>
      </c>
      <c r="I12" s="15">
        <v>42440</v>
      </c>
      <c r="J12" s="18">
        <v>44481</v>
      </c>
      <c r="K12" s="16">
        <f t="shared" si="1"/>
        <v>2041</v>
      </c>
      <c r="L12" s="16">
        <f t="shared" si="2"/>
        <v>67</v>
      </c>
      <c r="M12" s="16">
        <f t="shared" si="3"/>
        <v>5</v>
      </c>
    </row>
    <row r="13" spans="1:13" ht="15.75" customHeight="1" x14ac:dyDescent="0.25">
      <c r="A13" s="4" t="s">
        <v>86</v>
      </c>
      <c r="B13" s="5">
        <v>1565</v>
      </c>
      <c r="C13" s="5">
        <v>1565</v>
      </c>
      <c r="D13" s="14">
        <f t="shared" si="0"/>
        <v>1</v>
      </c>
      <c r="E13" s="5">
        <v>1880</v>
      </c>
      <c r="F13" s="5">
        <v>1880</v>
      </c>
      <c r="G13" s="5">
        <v>3444</v>
      </c>
      <c r="H13" s="5">
        <v>3444</v>
      </c>
      <c r="I13" s="15">
        <v>42440</v>
      </c>
      <c r="J13" s="18">
        <v>44481</v>
      </c>
      <c r="K13" s="16">
        <f t="shared" si="1"/>
        <v>2041</v>
      </c>
      <c r="L13" s="16">
        <f t="shared" si="2"/>
        <v>67</v>
      </c>
      <c r="M13" s="16">
        <f t="shared" si="3"/>
        <v>5</v>
      </c>
    </row>
    <row r="14" spans="1:13" ht="15.75" customHeight="1" x14ac:dyDescent="0.25">
      <c r="A14" s="4" t="s">
        <v>92</v>
      </c>
      <c r="B14" s="5">
        <v>2326</v>
      </c>
      <c r="C14" s="5">
        <v>2291</v>
      </c>
      <c r="D14" s="14">
        <f t="shared" si="0"/>
        <v>0.98495270851246775</v>
      </c>
      <c r="E14" s="5">
        <v>84</v>
      </c>
      <c r="F14" s="5">
        <v>119</v>
      </c>
      <c r="G14" s="5">
        <v>2410</v>
      </c>
      <c r="H14" s="5">
        <v>2410</v>
      </c>
      <c r="I14" s="17">
        <v>42307</v>
      </c>
      <c r="J14" s="32">
        <v>42731</v>
      </c>
      <c r="K14" s="16">
        <f t="shared" si="1"/>
        <v>424</v>
      </c>
      <c r="L14" s="16">
        <f t="shared" si="2"/>
        <v>13</v>
      </c>
      <c r="M14" s="16">
        <f t="shared" si="3"/>
        <v>1</v>
      </c>
    </row>
    <row r="15" spans="1:13" ht="15.75" customHeight="1" x14ac:dyDescent="0.25">
      <c r="A15" s="4" t="s">
        <v>96</v>
      </c>
      <c r="B15" s="5">
        <v>2046</v>
      </c>
      <c r="C15" s="5">
        <v>1597</v>
      </c>
      <c r="D15" s="14">
        <f t="shared" si="0"/>
        <v>0.78054740957966762</v>
      </c>
      <c r="E15" s="5">
        <v>364</v>
      </c>
      <c r="F15" s="5">
        <v>813</v>
      </c>
      <c r="G15" s="5">
        <v>2410</v>
      </c>
      <c r="H15" s="5">
        <v>2410</v>
      </c>
      <c r="I15" s="15">
        <v>42347</v>
      </c>
      <c r="J15" s="32">
        <v>42731</v>
      </c>
      <c r="K15" s="16">
        <f t="shared" si="1"/>
        <v>384</v>
      </c>
      <c r="L15" s="16">
        <f t="shared" si="2"/>
        <v>12</v>
      </c>
      <c r="M15" s="16">
        <f t="shared" si="3"/>
        <v>1</v>
      </c>
    </row>
    <row r="16" spans="1:13" ht="15.75" customHeight="1" x14ac:dyDescent="0.25">
      <c r="A16" s="12" t="s">
        <v>97</v>
      </c>
      <c r="B16" s="13">
        <v>802</v>
      </c>
      <c r="C16" s="13">
        <v>802</v>
      </c>
      <c r="D16" s="14">
        <f t="shared" si="0"/>
        <v>1</v>
      </c>
      <c r="E16" s="5">
        <v>1608</v>
      </c>
      <c r="F16" s="5">
        <v>1608</v>
      </c>
      <c r="G16" s="5">
        <v>2410</v>
      </c>
      <c r="H16" s="5">
        <v>2410</v>
      </c>
      <c r="I16" s="15">
        <v>42412</v>
      </c>
      <c r="J16" s="32">
        <v>42731</v>
      </c>
      <c r="K16" s="16">
        <f t="shared" si="1"/>
        <v>319</v>
      </c>
      <c r="L16" s="16">
        <f t="shared" si="2"/>
        <v>10</v>
      </c>
      <c r="M16" s="16">
        <f t="shared" si="3"/>
        <v>0</v>
      </c>
    </row>
    <row r="17" spans="1:13" ht="15.75" customHeight="1" x14ac:dyDescent="0.25">
      <c r="A17" s="4" t="s">
        <v>100</v>
      </c>
      <c r="B17" s="5">
        <v>3441</v>
      </c>
      <c r="C17" s="5">
        <v>3441</v>
      </c>
      <c r="D17" s="14">
        <f t="shared" si="0"/>
        <v>1</v>
      </c>
      <c r="E17" s="5">
        <v>4</v>
      </c>
      <c r="F17" s="5">
        <v>4</v>
      </c>
      <c r="G17" s="5">
        <v>3444</v>
      </c>
      <c r="H17" s="5">
        <v>3444</v>
      </c>
      <c r="I17" s="17">
        <v>42302</v>
      </c>
      <c r="J17" s="18">
        <v>44481</v>
      </c>
      <c r="K17" s="16">
        <f t="shared" si="1"/>
        <v>2179</v>
      </c>
      <c r="L17" s="16">
        <f t="shared" si="2"/>
        <v>71</v>
      </c>
      <c r="M17" s="16">
        <f t="shared" si="3"/>
        <v>5</v>
      </c>
    </row>
    <row r="18" spans="1:13" ht="15.75" customHeight="1" x14ac:dyDescent="0.25">
      <c r="A18" s="4" t="s">
        <v>119</v>
      </c>
      <c r="B18" s="5">
        <v>137418</v>
      </c>
      <c r="C18" s="5"/>
      <c r="D18" s="14"/>
      <c r="E18" s="5"/>
      <c r="F18" s="5"/>
      <c r="G18" s="5"/>
      <c r="H18" s="5"/>
      <c r="I18" s="5"/>
      <c r="J18" s="19" t="s">
        <v>120</v>
      </c>
      <c r="K18" s="20">
        <f t="shared" ref="K18:M18" si="4">MEDIAN(K3:K17)</f>
        <v>2041</v>
      </c>
      <c r="L18" s="20">
        <f t="shared" si="4"/>
        <v>67</v>
      </c>
      <c r="M18" s="20">
        <f t="shared" si="4"/>
        <v>5</v>
      </c>
    </row>
    <row r="19" spans="1:13" ht="15.75" customHeight="1" x14ac:dyDescent="0.25">
      <c r="E19" s="5"/>
      <c r="F19" s="5"/>
      <c r="G19" s="5"/>
      <c r="H19" s="5"/>
      <c r="I19" s="5"/>
      <c r="J19" s="5"/>
    </row>
    <row r="20" spans="1:13" ht="15.75" customHeight="1" x14ac:dyDescent="0.25">
      <c r="E20" s="5"/>
      <c r="F20" s="5"/>
      <c r="G20" s="5"/>
      <c r="H20" s="5"/>
      <c r="I20" s="5"/>
      <c r="J20" s="5"/>
    </row>
    <row r="21" spans="1:13" ht="15.75" customHeight="1" x14ac:dyDescent="0.25">
      <c r="D21" s="5"/>
      <c r="E21" s="5"/>
      <c r="F21" s="5"/>
      <c r="G21" s="5"/>
      <c r="H21" s="5"/>
      <c r="I21" s="5"/>
      <c r="J21" s="5"/>
    </row>
    <row r="22" spans="1:13" ht="15.75" customHeight="1" x14ac:dyDescent="0.25">
      <c r="D22" s="5"/>
      <c r="E22" s="5"/>
      <c r="F22" s="5"/>
      <c r="G22" s="5"/>
      <c r="H22" s="5"/>
      <c r="I22" s="5"/>
      <c r="J22" s="5"/>
    </row>
    <row r="23" spans="1:13" ht="15" x14ac:dyDescent="0.25">
      <c r="D23" s="5"/>
      <c r="E23" s="5"/>
      <c r="F23" s="5"/>
      <c r="G23" s="5"/>
      <c r="H23" s="5"/>
      <c r="I23" s="5"/>
      <c r="J23" s="5"/>
    </row>
    <row r="24" spans="1:13" ht="15" x14ac:dyDescent="0.25">
      <c r="D24" s="5"/>
      <c r="E24" s="5"/>
      <c r="F24" s="5"/>
      <c r="G24" s="5"/>
      <c r="H24" s="5"/>
      <c r="I24" s="5"/>
      <c r="J24" s="5"/>
    </row>
    <row r="25" spans="1:13" ht="15" x14ac:dyDescent="0.25">
      <c r="D25" s="5"/>
      <c r="E25" s="5"/>
      <c r="F25" s="5"/>
      <c r="G25" s="5"/>
      <c r="H25" s="5"/>
      <c r="I25" s="5"/>
      <c r="J25" s="5"/>
    </row>
    <row r="26" spans="1:13" ht="15" x14ac:dyDescent="0.25">
      <c r="D26" s="5"/>
      <c r="E26" s="5"/>
      <c r="F26" s="5"/>
      <c r="G26" s="5"/>
      <c r="H26" s="5"/>
      <c r="I26" s="5"/>
      <c r="J26" s="5"/>
    </row>
    <row r="27" spans="1:13" ht="15" x14ac:dyDescent="0.25">
      <c r="D27" s="5"/>
      <c r="E27" s="5"/>
      <c r="F27" s="5"/>
      <c r="G27" s="5"/>
      <c r="H27" s="5"/>
      <c r="I27" s="5"/>
      <c r="J27" s="5"/>
    </row>
    <row r="28" spans="1:13" ht="15" x14ac:dyDescent="0.25">
      <c r="D28" s="5"/>
      <c r="E28" s="5"/>
      <c r="F28" s="5"/>
      <c r="G28" s="5"/>
      <c r="H28" s="5"/>
      <c r="I28" s="5"/>
      <c r="J28" s="5"/>
    </row>
    <row r="29" spans="1:13" ht="15" x14ac:dyDescent="0.25">
      <c r="D29" s="5"/>
      <c r="E29" s="5"/>
      <c r="F29" s="5"/>
      <c r="G29" s="5"/>
      <c r="H29" s="5"/>
      <c r="I29" s="5"/>
      <c r="J29" s="5"/>
    </row>
    <row r="30" spans="1:13" ht="15" x14ac:dyDescent="0.25">
      <c r="D30" s="5"/>
      <c r="E30" s="5"/>
      <c r="F30" s="5"/>
      <c r="G30" s="5"/>
      <c r="H30" s="5"/>
      <c r="I30" s="5"/>
      <c r="J30" s="5"/>
    </row>
    <row r="31" spans="1:13" ht="15" x14ac:dyDescent="0.25">
      <c r="D31" s="5"/>
      <c r="E31" s="5"/>
      <c r="F31" s="5"/>
      <c r="G31" s="5"/>
      <c r="H31" s="5"/>
      <c r="I31" s="5"/>
      <c r="J31" s="5"/>
    </row>
    <row r="32" spans="1:13" ht="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</row>
    <row r="33" spans="1:10" ht="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</row>
    <row r="34" spans="1:10" ht="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</row>
    <row r="35" spans="1:10" ht="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</row>
    <row r="36" spans="1:10" ht="15" x14ac:dyDescent="0.25">
      <c r="D36" s="5"/>
      <c r="E36" s="5"/>
      <c r="F36" s="5"/>
      <c r="G36" s="5"/>
      <c r="H36" s="5"/>
      <c r="I36" s="5"/>
      <c r="J36" s="5"/>
    </row>
    <row r="37" spans="1:10" ht="15" x14ac:dyDescent="0.25">
      <c r="D37" s="5"/>
      <c r="E37" s="5"/>
      <c r="F37" s="5"/>
      <c r="G37" s="5"/>
      <c r="H37" s="5"/>
      <c r="I37" s="5"/>
      <c r="J37" s="5"/>
    </row>
    <row r="38" spans="1:10" ht="15" x14ac:dyDescent="0.25">
      <c r="D38" s="5"/>
      <c r="E38" s="5"/>
      <c r="F38" s="5"/>
      <c r="G38" s="5"/>
      <c r="I38" s="5"/>
      <c r="J38" s="5"/>
    </row>
    <row r="39" spans="1:10" ht="15" x14ac:dyDescent="0.25">
      <c r="D39" s="5"/>
      <c r="E39" s="5"/>
      <c r="F39" s="5"/>
      <c r="G39" s="5"/>
      <c r="I39" s="5"/>
      <c r="J39" s="5"/>
    </row>
    <row r="40" spans="1:10" ht="15" x14ac:dyDescent="0.25">
      <c r="D40" s="5"/>
      <c r="E40" s="5"/>
      <c r="F40" s="5"/>
      <c r="G40" s="5"/>
      <c r="I40" s="5"/>
      <c r="J40" s="5"/>
    </row>
    <row r="41" spans="1:10" ht="15" x14ac:dyDescent="0.25">
      <c r="D41" s="5"/>
      <c r="E41" s="5"/>
      <c r="F41" s="5"/>
      <c r="G41" s="5"/>
      <c r="I41" s="5"/>
      <c r="J41" s="5"/>
    </row>
    <row r="42" spans="1:10" ht="15" x14ac:dyDescent="0.25">
      <c r="D42" s="5"/>
      <c r="E42" s="5"/>
      <c r="F42" s="5"/>
      <c r="G42" s="5"/>
      <c r="I42" s="5"/>
      <c r="J42" s="5"/>
    </row>
    <row r="43" spans="1:10" ht="15" x14ac:dyDescent="0.25">
      <c r="D43" s="5"/>
      <c r="E43" s="5"/>
      <c r="F43" s="5"/>
      <c r="G43" s="5"/>
      <c r="I43" s="5"/>
      <c r="J43" s="5"/>
    </row>
    <row r="44" spans="1:10" ht="15" x14ac:dyDescent="0.25">
      <c r="A44" s="4"/>
      <c r="B44" s="5"/>
      <c r="C44" s="5"/>
      <c r="D44" s="5"/>
      <c r="E44" s="5"/>
      <c r="F44" s="5"/>
      <c r="G44" s="5"/>
      <c r="I44" s="5"/>
      <c r="J44" s="5"/>
    </row>
    <row r="45" spans="1:10" ht="15" x14ac:dyDescent="0.25">
      <c r="A45" s="4"/>
      <c r="B45" s="5"/>
      <c r="C45" s="5"/>
      <c r="D45" s="5"/>
      <c r="E45" s="5"/>
      <c r="F45" s="5"/>
      <c r="G45" s="5"/>
      <c r="I45" s="5"/>
      <c r="J45" s="5"/>
    </row>
    <row r="46" spans="1:10" ht="15" x14ac:dyDescent="0.25">
      <c r="A46" s="4"/>
      <c r="B46" s="5"/>
      <c r="C46" s="5"/>
      <c r="D46" s="5"/>
      <c r="E46" s="5"/>
      <c r="F46" s="5"/>
      <c r="G46" s="5"/>
      <c r="I46" s="5"/>
      <c r="J46" s="5"/>
    </row>
    <row r="47" spans="1:10" ht="15" x14ac:dyDescent="0.25">
      <c r="A47" s="4"/>
      <c r="B47" s="5"/>
      <c r="C47" s="5"/>
      <c r="D47" s="5"/>
      <c r="E47" s="5"/>
      <c r="F47" s="5"/>
      <c r="G47" s="5"/>
      <c r="I47" s="5"/>
      <c r="J47" s="5"/>
    </row>
    <row r="48" spans="1:10" ht="15" x14ac:dyDescent="0.25">
      <c r="A48" s="4"/>
      <c r="B48" s="5"/>
      <c r="C48" s="5"/>
      <c r="D48" s="5"/>
      <c r="E48" s="5"/>
      <c r="F48" s="5"/>
      <c r="G48" s="5"/>
      <c r="I48" s="5"/>
      <c r="J48" s="5"/>
    </row>
    <row r="49" spans="1:10" ht="15" x14ac:dyDescent="0.25">
      <c r="A49" s="4"/>
      <c r="B49" s="5"/>
      <c r="C49" s="5"/>
      <c r="D49" s="5"/>
      <c r="E49" s="5"/>
      <c r="F49" s="5"/>
      <c r="G49" s="5"/>
      <c r="I49" s="5"/>
      <c r="J49" s="5"/>
    </row>
    <row r="50" spans="1:10" ht="15" x14ac:dyDescent="0.25">
      <c r="A50" s="4"/>
      <c r="B50" s="5"/>
      <c r="C50" s="5"/>
      <c r="D50" s="5"/>
      <c r="E50" s="5"/>
      <c r="F50" s="5"/>
      <c r="G50" s="5"/>
      <c r="I50" s="5"/>
      <c r="J50" s="5"/>
    </row>
    <row r="51" spans="1:10" ht="15" x14ac:dyDescent="0.25">
      <c r="A51" s="4"/>
      <c r="B51" s="5"/>
      <c r="C51" s="5"/>
      <c r="D51" s="5"/>
      <c r="E51" s="5"/>
      <c r="F51" s="5"/>
      <c r="G51" s="5"/>
      <c r="I51" s="5"/>
      <c r="J51" s="5"/>
    </row>
    <row r="52" spans="1:10" ht="15" x14ac:dyDescent="0.25">
      <c r="A52" s="4"/>
      <c r="B52" s="5"/>
      <c r="C52" s="5"/>
      <c r="D52" s="5"/>
      <c r="E52" s="5"/>
      <c r="F52" s="5"/>
      <c r="G52" s="5"/>
      <c r="I52" s="5"/>
      <c r="J52" s="5"/>
    </row>
    <row r="53" spans="1:10" ht="15" x14ac:dyDescent="0.25">
      <c r="A53" s="4"/>
      <c r="B53" s="5"/>
      <c r="C53" s="5"/>
      <c r="D53" s="5"/>
      <c r="E53" s="5"/>
      <c r="F53" s="5"/>
      <c r="G53" s="5"/>
      <c r="I53" s="5"/>
      <c r="J53" s="5"/>
    </row>
    <row r="54" spans="1:10" ht="15" x14ac:dyDescent="0.25">
      <c r="A54" s="4"/>
      <c r="B54" s="5"/>
      <c r="C54" s="5"/>
      <c r="D54" s="5"/>
      <c r="E54" s="5"/>
      <c r="F54" s="5"/>
      <c r="G54" s="5"/>
      <c r="I54" s="5"/>
      <c r="J54" s="5"/>
    </row>
    <row r="55" spans="1:10" ht="15" x14ac:dyDescent="0.25">
      <c r="A55" s="4"/>
      <c r="B55" s="5"/>
      <c r="C55" s="5"/>
      <c r="D55" s="5"/>
      <c r="E55" s="5"/>
      <c r="F55" s="5"/>
      <c r="G55" s="5"/>
      <c r="I55" s="5"/>
      <c r="J55" s="5"/>
    </row>
    <row r="56" spans="1:10" ht="15" x14ac:dyDescent="0.25">
      <c r="A56" s="4"/>
      <c r="B56" s="5"/>
      <c r="C56" s="5"/>
      <c r="D56" s="5"/>
      <c r="E56" s="5"/>
      <c r="F56" s="5"/>
      <c r="G56" s="5"/>
      <c r="I56" s="5"/>
      <c r="J56" s="5"/>
    </row>
    <row r="57" spans="1:10" ht="15" x14ac:dyDescent="0.25">
      <c r="A57" s="4"/>
      <c r="B57" s="5"/>
      <c r="C57" s="5"/>
      <c r="D57" s="5"/>
      <c r="E57" s="5"/>
      <c r="F57" s="5"/>
      <c r="G57" s="5"/>
      <c r="I57" s="5"/>
      <c r="J57" s="5"/>
    </row>
    <row r="58" spans="1:10" ht="15" x14ac:dyDescent="0.25">
      <c r="A58" s="4"/>
      <c r="B58" s="5"/>
      <c r="C58" s="5"/>
      <c r="D58" s="5"/>
      <c r="E58" s="5"/>
      <c r="F58" s="5"/>
      <c r="G58" s="5"/>
      <c r="I58" s="5"/>
      <c r="J58" s="5"/>
    </row>
    <row r="59" spans="1:10" ht="15" x14ac:dyDescent="0.25">
      <c r="A59" s="4"/>
      <c r="B59" s="5"/>
      <c r="C59" s="5"/>
      <c r="D59" s="5"/>
      <c r="E59" s="5"/>
      <c r="F59" s="5"/>
      <c r="G59" s="5"/>
      <c r="I59" s="5"/>
      <c r="J59" s="5"/>
    </row>
    <row r="60" spans="1:10" ht="15" x14ac:dyDescent="0.25">
      <c r="A60" s="4"/>
      <c r="B60" s="5"/>
      <c r="C60" s="5"/>
      <c r="D60" s="5"/>
      <c r="E60" s="5"/>
      <c r="F60" s="5"/>
      <c r="G60" s="5"/>
      <c r="I60" s="5"/>
      <c r="J60" s="5"/>
    </row>
    <row r="61" spans="1:10" ht="15" x14ac:dyDescent="0.25">
      <c r="A61" s="4"/>
      <c r="B61" s="5"/>
      <c r="C61" s="5"/>
      <c r="D61" s="5"/>
      <c r="E61" s="5"/>
      <c r="F61" s="5"/>
      <c r="G61" s="5"/>
      <c r="I61" s="5"/>
      <c r="J61" s="5"/>
    </row>
    <row r="62" spans="1:10" ht="15" x14ac:dyDescent="0.25">
      <c r="A62" s="4"/>
      <c r="B62" s="5"/>
      <c r="C62" s="5"/>
      <c r="D62" s="5"/>
      <c r="E62" s="5"/>
      <c r="F62" s="5"/>
      <c r="G62" s="5"/>
      <c r="I62" s="5"/>
      <c r="J62" s="5"/>
    </row>
    <row r="63" spans="1:10" ht="15" x14ac:dyDescent="0.25">
      <c r="D63" s="5"/>
      <c r="E63" s="5"/>
      <c r="F63" s="5"/>
      <c r="G63" s="5"/>
      <c r="I63" s="5"/>
      <c r="J63" s="5"/>
    </row>
    <row r="64" spans="1:10" ht="15" x14ac:dyDescent="0.25">
      <c r="D64" s="5"/>
      <c r="E64" s="5"/>
      <c r="F64" s="5"/>
      <c r="G64" s="5"/>
      <c r="I64" s="5"/>
      <c r="J64" s="5"/>
    </row>
    <row r="65" spans="1:10" ht="15" x14ac:dyDescent="0.25">
      <c r="D65" s="5"/>
      <c r="E65" s="5"/>
      <c r="F65" s="5"/>
      <c r="G65" s="5"/>
      <c r="I65" s="5"/>
      <c r="J65" s="5"/>
    </row>
    <row r="66" spans="1:10" ht="15" x14ac:dyDescent="0.25">
      <c r="D66" s="5"/>
      <c r="E66" s="5"/>
      <c r="F66" s="5"/>
      <c r="G66" s="5"/>
      <c r="I66" s="5"/>
      <c r="J66" s="5"/>
    </row>
    <row r="67" spans="1:10" ht="15" x14ac:dyDescent="0.25">
      <c r="D67" s="5"/>
      <c r="E67" s="5"/>
      <c r="F67" s="5"/>
      <c r="G67" s="5"/>
      <c r="I67" s="5"/>
      <c r="J67" s="5"/>
    </row>
    <row r="68" spans="1:10" ht="15" x14ac:dyDescent="0.25">
      <c r="D68" s="5"/>
      <c r="E68" s="5"/>
      <c r="F68" s="5"/>
      <c r="G68" s="5"/>
      <c r="I68" s="5"/>
      <c r="J68" s="5"/>
    </row>
    <row r="69" spans="1:10" ht="15" x14ac:dyDescent="0.25">
      <c r="D69" s="5"/>
      <c r="E69" s="5"/>
      <c r="F69" s="5"/>
      <c r="G69" s="5"/>
      <c r="I69" s="5"/>
      <c r="J69" s="5"/>
    </row>
    <row r="70" spans="1:10" ht="15" x14ac:dyDescent="0.25">
      <c r="A70" s="4"/>
      <c r="B70" s="5"/>
      <c r="C70" s="5"/>
      <c r="D70" s="5"/>
      <c r="E70" s="5"/>
      <c r="F70" s="5"/>
      <c r="G70" s="5"/>
      <c r="I70" s="5"/>
      <c r="J70" s="5"/>
    </row>
    <row r="71" spans="1:10" ht="15" x14ac:dyDescent="0.25">
      <c r="A71" s="4"/>
      <c r="B71" s="5"/>
      <c r="C71" s="5"/>
      <c r="D71" s="5"/>
      <c r="E71" s="5"/>
      <c r="F71" s="5"/>
      <c r="G71" s="5"/>
      <c r="I71" s="5"/>
      <c r="J71" s="5"/>
    </row>
    <row r="72" spans="1:10" ht="15" x14ac:dyDescent="0.25">
      <c r="A72" s="4"/>
      <c r="B72" s="5"/>
      <c r="C72" s="5"/>
      <c r="D72" s="5"/>
      <c r="E72" s="5"/>
      <c r="F72" s="5"/>
      <c r="G72" s="5"/>
      <c r="I72" s="5"/>
      <c r="J72" s="5"/>
    </row>
    <row r="73" spans="1:10" ht="15" x14ac:dyDescent="0.25">
      <c r="D73" s="5"/>
      <c r="E73" s="5"/>
      <c r="F73" s="5"/>
      <c r="G73" s="5"/>
      <c r="I73" s="5"/>
      <c r="J73" s="5"/>
    </row>
    <row r="74" spans="1:10" ht="15" x14ac:dyDescent="0.25">
      <c r="D74" s="5"/>
      <c r="E74" s="5"/>
      <c r="F74" s="5"/>
      <c r="G74" s="5"/>
      <c r="I74" s="5"/>
      <c r="J74" s="5"/>
    </row>
    <row r="75" spans="1:10" ht="15" x14ac:dyDescent="0.25">
      <c r="D75" s="5"/>
      <c r="E75" s="5"/>
      <c r="F75" s="5"/>
      <c r="G75" s="5"/>
      <c r="I75" s="5"/>
      <c r="J75" s="5"/>
    </row>
    <row r="76" spans="1:10" ht="15" x14ac:dyDescent="0.25">
      <c r="D76" s="5"/>
      <c r="E76" s="5"/>
      <c r="F76" s="5"/>
      <c r="G76" s="5"/>
      <c r="I76" s="5"/>
      <c r="J76" s="5"/>
    </row>
    <row r="77" spans="1:10" ht="15" x14ac:dyDescent="0.25">
      <c r="D77" s="5"/>
      <c r="E77" s="5"/>
      <c r="F77" s="5"/>
      <c r="G77" s="5"/>
      <c r="I77" s="5"/>
      <c r="J77" s="5"/>
    </row>
    <row r="78" spans="1:10" ht="15" x14ac:dyDescent="0.25">
      <c r="D78" s="5"/>
      <c r="E78" s="5"/>
      <c r="F78" s="5"/>
      <c r="G78" s="5"/>
      <c r="I78" s="5"/>
      <c r="J78" s="5"/>
    </row>
    <row r="79" spans="1:10" ht="15" x14ac:dyDescent="0.25">
      <c r="A79" s="4"/>
      <c r="B79" s="5"/>
      <c r="C79" s="5"/>
      <c r="D79" s="5"/>
      <c r="E79" s="5"/>
      <c r="F79" s="5"/>
      <c r="G79" s="5"/>
      <c r="I79" s="5"/>
      <c r="J79" s="5"/>
    </row>
    <row r="80" spans="1:10" ht="15" x14ac:dyDescent="0.25">
      <c r="D80" s="5"/>
      <c r="E80" s="5"/>
      <c r="F80" s="5"/>
      <c r="G80" s="5"/>
      <c r="I80" s="5"/>
      <c r="J80" s="5"/>
    </row>
    <row r="81" spans="1:10" ht="15" x14ac:dyDescent="0.25">
      <c r="D81" s="5"/>
      <c r="E81" s="5"/>
      <c r="F81" s="5"/>
      <c r="G81" s="5"/>
      <c r="I81" s="5"/>
      <c r="J81" s="5"/>
    </row>
    <row r="82" spans="1:10" ht="15" x14ac:dyDescent="0.25">
      <c r="D82" s="5"/>
      <c r="E82" s="5"/>
      <c r="F82" s="5"/>
      <c r="G82" s="5"/>
      <c r="I82" s="5"/>
      <c r="J82" s="5"/>
    </row>
    <row r="83" spans="1:10" ht="15" x14ac:dyDescent="0.25">
      <c r="D83" s="5"/>
      <c r="E83" s="5"/>
      <c r="F83" s="5"/>
      <c r="G83" s="5"/>
      <c r="I83" s="5"/>
      <c r="J83" s="5"/>
    </row>
    <row r="84" spans="1:10" ht="15" x14ac:dyDescent="0.25">
      <c r="D84" s="5"/>
      <c r="E84" s="5"/>
      <c r="F84" s="5"/>
      <c r="G84" s="5"/>
      <c r="I84" s="5"/>
      <c r="J84" s="5"/>
    </row>
    <row r="85" spans="1:10" ht="15" x14ac:dyDescent="0.25">
      <c r="A85" s="4"/>
      <c r="B85" s="5"/>
      <c r="C85" s="5"/>
      <c r="D85" s="5"/>
      <c r="E85" s="5"/>
      <c r="F85" s="5"/>
      <c r="G85" s="5"/>
      <c r="I85" s="5"/>
      <c r="J85" s="5"/>
    </row>
    <row r="86" spans="1:10" ht="15" x14ac:dyDescent="0.25">
      <c r="D86" s="5"/>
      <c r="E86" s="5"/>
      <c r="F86" s="5"/>
      <c r="G86" s="5"/>
      <c r="I86" s="5"/>
      <c r="J86" s="5"/>
    </row>
    <row r="87" spans="1:10" ht="15" x14ac:dyDescent="0.25">
      <c r="D87" s="5"/>
      <c r="E87" s="5"/>
      <c r="F87" s="5"/>
      <c r="G87" s="5"/>
      <c r="I87" s="5"/>
      <c r="J87" s="5"/>
    </row>
    <row r="88" spans="1:10" ht="15" x14ac:dyDescent="0.25">
      <c r="D88" s="5"/>
      <c r="E88" s="5"/>
      <c r="F88" s="5"/>
      <c r="G88" s="5"/>
      <c r="I88" s="5"/>
      <c r="J88" s="5"/>
    </row>
    <row r="89" spans="1:10" ht="15" x14ac:dyDescent="0.25">
      <c r="D89" s="5"/>
      <c r="E89" s="5"/>
      <c r="F89" s="5"/>
      <c r="G89" s="5"/>
      <c r="I89" s="5"/>
      <c r="J89" s="5"/>
    </row>
    <row r="90" spans="1:10" ht="15" x14ac:dyDescent="0.25">
      <c r="D90" s="5"/>
      <c r="E90" s="5"/>
      <c r="F90" s="5"/>
      <c r="G90" s="5"/>
      <c r="I90" s="5"/>
      <c r="J90" s="5"/>
    </row>
    <row r="91" spans="1:10" ht="15" x14ac:dyDescent="0.25">
      <c r="D91" s="5"/>
      <c r="E91" s="5"/>
      <c r="F91" s="5"/>
      <c r="G91" s="5"/>
      <c r="I91" s="5"/>
      <c r="J91" s="5"/>
    </row>
    <row r="92" spans="1:10" ht="15" x14ac:dyDescent="0.25">
      <c r="D92" s="5"/>
      <c r="E92" s="5"/>
      <c r="F92" s="5"/>
      <c r="G92" s="5"/>
      <c r="I92" s="5"/>
      <c r="J92" s="5"/>
    </row>
    <row r="93" spans="1:10" ht="15" x14ac:dyDescent="0.25">
      <c r="A93" s="4"/>
      <c r="B93" s="5"/>
      <c r="C93" s="5"/>
      <c r="D93" s="5"/>
      <c r="E93" s="5"/>
      <c r="F93" s="5"/>
      <c r="G93" s="5"/>
      <c r="I93" s="5"/>
      <c r="J93" s="5"/>
    </row>
    <row r="94" spans="1:10" ht="15" x14ac:dyDescent="0.25">
      <c r="D94" s="5"/>
      <c r="E94" s="5"/>
      <c r="F94" s="5"/>
      <c r="G94" s="5"/>
      <c r="I94" s="5"/>
      <c r="J94" s="5"/>
    </row>
    <row r="95" spans="1:10" ht="15" x14ac:dyDescent="0.25">
      <c r="D95" s="5"/>
      <c r="E95" s="5"/>
      <c r="F95" s="5"/>
      <c r="G95" s="5"/>
      <c r="I95" s="5"/>
      <c r="J95" s="5"/>
    </row>
    <row r="96" spans="1:10" ht="15" x14ac:dyDescent="0.25">
      <c r="A96" s="4"/>
      <c r="B96" s="5"/>
      <c r="C96" s="5"/>
      <c r="D96" s="5"/>
      <c r="E96" s="5"/>
      <c r="F96" s="5"/>
      <c r="G96" s="5"/>
      <c r="I96" s="5"/>
      <c r="J96" s="5"/>
    </row>
    <row r="97" spans="1:10" ht="15" x14ac:dyDescent="0.25">
      <c r="A97" s="4"/>
      <c r="B97" s="5"/>
      <c r="C97" s="5"/>
      <c r="D97" s="5"/>
      <c r="E97" s="5"/>
      <c r="F97" s="5"/>
      <c r="G97" s="5"/>
      <c r="I97" s="5"/>
      <c r="J97" s="5"/>
    </row>
    <row r="98" spans="1:10" ht="15" x14ac:dyDescent="0.25">
      <c r="A98" s="4"/>
      <c r="B98" s="5"/>
      <c r="C98" s="5"/>
      <c r="D98" s="5"/>
      <c r="E98" s="5"/>
      <c r="F98" s="5"/>
      <c r="G98" s="5"/>
      <c r="I98" s="5"/>
      <c r="J98" s="5"/>
    </row>
    <row r="99" spans="1:10" ht="15" x14ac:dyDescent="0.25">
      <c r="A99" s="4"/>
      <c r="B99" s="5"/>
      <c r="C99" s="5"/>
      <c r="D99" s="5"/>
      <c r="E99" s="5"/>
      <c r="F99" s="5"/>
      <c r="G99" s="5"/>
      <c r="I99" s="5"/>
      <c r="J99" s="5"/>
    </row>
    <row r="100" spans="1:10" ht="15" x14ac:dyDescent="0.25">
      <c r="A100" s="4"/>
      <c r="B100" s="5"/>
      <c r="C100" s="5"/>
      <c r="D100" s="5"/>
      <c r="E100" s="5"/>
      <c r="F100" s="5"/>
      <c r="G100" s="5"/>
      <c r="I100" s="5"/>
      <c r="J100" s="5"/>
    </row>
    <row r="101" spans="1:10" ht="15" x14ac:dyDescent="0.25">
      <c r="A101" s="4"/>
      <c r="B101" s="5"/>
      <c r="C101" s="5"/>
      <c r="D101" s="5"/>
      <c r="E101" s="5"/>
      <c r="F101" s="5"/>
      <c r="G101" s="5"/>
      <c r="I101" s="5"/>
      <c r="J10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8"/>
  <sheetViews>
    <sheetView workbookViewId="0"/>
  </sheetViews>
  <sheetFormatPr baseColWidth="10" defaultColWidth="14.42578125" defaultRowHeight="15.75" customHeight="1" x14ac:dyDescent="0.2"/>
  <cols>
    <col min="1" max="1" width="75.7109375" customWidth="1"/>
    <col min="2" max="2" width="15.28515625" customWidth="1"/>
    <col min="3" max="3" width="17.28515625" customWidth="1"/>
    <col min="6" max="6" width="20.7109375" customWidth="1"/>
    <col min="7" max="7" width="13.85546875" customWidth="1"/>
    <col min="8" max="8" width="17.28515625" customWidth="1"/>
    <col min="10" max="10" width="11.5703125" customWidth="1"/>
    <col min="11" max="11" width="15" customWidth="1"/>
  </cols>
  <sheetData>
    <row r="1" spans="1:14" ht="15.75" customHeight="1" x14ac:dyDescent="0.25">
      <c r="A1" s="1" t="s">
        <v>0</v>
      </c>
      <c r="B1" s="2" t="s">
        <v>1</v>
      </c>
      <c r="C1" s="3" t="s">
        <v>9</v>
      </c>
      <c r="D1" s="10" t="s">
        <v>129</v>
      </c>
      <c r="E1" s="25" t="s">
        <v>110</v>
      </c>
      <c r="F1" s="25" t="s">
        <v>111</v>
      </c>
      <c r="G1" s="25" t="s">
        <v>112</v>
      </c>
      <c r="H1" s="10" t="s">
        <v>113</v>
      </c>
      <c r="I1" s="25" t="s">
        <v>114</v>
      </c>
      <c r="J1" s="25" t="s">
        <v>115</v>
      </c>
      <c r="K1" s="25" t="s">
        <v>116</v>
      </c>
      <c r="L1" s="11" t="s">
        <v>117</v>
      </c>
      <c r="M1" s="11" t="s">
        <v>118</v>
      </c>
    </row>
    <row r="2" spans="1:14" ht="15.75" customHeight="1" x14ac:dyDescent="0.25">
      <c r="A2" s="4" t="s">
        <v>12</v>
      </c>
      <c r="B2" s="5">
        <v>1117</v>
      </c>
      <c r="C2" s="5">
        <v>0</v>
      </c>
      <c r="D2" s="5">
        <v>0</v>
      </c>
      <c r="E2" s="26">
        <v>0</v>
      </c>
      <c r="F2" s="26">
        <v>0</v>
      </c>
      <c r="G2" s="26">
        <v>0</v>
      </c>
      <c r="H2" s="5"/>
      <c r="I2" s="31">
        <v>43484</v>
      </c>
      <c r="J2" s="31">
        <v>43484</v>
      </c>
      <c r="K2" s="26">
        <v>0</v>
      </c>
      <c r="L2" s="16">
        <f>DATEDIF(I2,J2,"M")</f>
        <v>0</v>
      </c>
      <c r="M2" s="26">
        <v>0</v>
      </c>
      <c r="N2" s="16"/>
    </row>
    <row r="3" spans="1:14" ht="15.75" customHeight="1" x14ac:dyDescent="0.25">
      <c r="A3" s="4" t="s">
        <v>13</v>
      </c>
      <c r="B3" s="5">
        <v>80</v>
      </c>
      <c r="C3" s="5">
        <v>0</v>
      </c>
      <c r="D3" s="5">
        <v>0</v>
      </c>
      <c r="E3" s="5">
        <v>0</v>
      </c>
      <c r="F3" s="26">
        <v>0</v>
      </c>
      <c r="G3" s="26">
        <v>0</v>
      </c>
      <c r="H3" s="5"/>
      <c r="I3" s="31">
        <v>43485</v>
      </c>
      <c r="J3" s="31">
        <v>43485</v>
      </c>
      <c r="K3" s="16">
        <f t="shared" ref="K3:K97" si="0">DATEDIF(F3,G3,"M")</f>
        <v>0</v>
      </c>
      <c r="L3" s="16">
        <f t="shared" ref="L3:L97" si="1">DATEDIF(I3,J3,"d")</f>
        <v>0</v>
      </c>
      <c r="M3" s="16">
        <f t="shared" ref="M3:M97" si="2">DATEDIF(I3,J3,"M")</f>
        <v>0</v>
      </c>
      <c r="N3" s="16"/>
    </row>
    <row r="4" spans="1:14" ht="15.75" customHeight="1" x14ac:dyDescent="0.25">
      <c r="A4" s="4" t="s">
        <v>14</v>
      </c>
      <c r="B4" s="5">
        <v>1820</v>
      </c>
      <c r="C4" s="5">
        <v>0</v>
      </c>
      <c r="D4" s="5">
        <v>0</v>
      </c>
      <c r="E4" s="5">
        <v>0</v>
      </c>
      <c r="F4" s="26">
        <v>0</v>
      </c>
      <c r="G4" s="26">
        <v>0</v>
      </c>
      <c r="H4" s="5"/>
      <c r="I4" s="31">
        <v>43486</v>
      </c>
      <c r="J4" s="31">
        <v>43486</v>
      </c>
      <c r="K4" s="16">
        <f t="shared" si="0"/>
        <v>0</v>
      </c>
      <c r="L4" s="16">
        <f t="shared" si="1"/>
        <v>0</v>
      </c>
      <c r="M4" s="16">
        <f t="shared" si="2"/>
        <v>0</v>
      </c>
      <c r="N4" s="16"/>
    </row>
    <row r="5" spans="1:14" ht="15.75" customHeight="1" x14ac:dyDescent="0.25">
      <c r="A5" s="4" t="s">
        <v>15</v>
      </c>
      <c r="B5" s="5">
        <v>899</v>
      </c>
      <c r="C5" s="5">
        <v>0</v>
      </c>
      <c r="D5" s="5">
        <v>0</v>
      </c>
      <c r="E5" s="5">
        <v>0</v>
      </c>
      <c r="F5" s="26">
        <v>0</v>
      </c>
      <c r="G5" s="26">
        <v>0</v>
      </c>
      <c r="H5" s="5"/>
      <c r="I5" s="31">
        <v>43487</v>
      </c>
      <c r="J5" s="31">
        <v>43487</v>
      </c>
      <c r="K5" s="16">
        <f t="shared" si="0"/>
        <v>0</v>
      </c>
      <c r="L5" s="16">
        <f t="shared" si="1"/>
        <v>0</v>
      </c>
      <c r="M5" s="16">
        <f t="shared" si="2"/>
        <v>0</v>
      </c>
      <c r="N5" s="16"/>
    </row>
    <row r="6" spans="1:14" ht="15.75" customHeight="1" x14ac:dyDescent="0.25">
      <c r="A6" s="4" t="s">
        <v>16</v>
      </c>
      <c r="B6" s="5">
        <v>1892</v>
      </c>
      <c r="C6" s="5">
        <v>0</v>
      </c>
      <c r="D6" s="5">
        <v>0</v>
      </c>
      <c r="E6" s="5">
        <v>0</v>
      </c>
      <c r="F6" s="26">
        <v>0</v>
      </c>
      <c r="G6" s="26">
        <v>0</v>
      </c>
      <c r="H6" s="5"/>
      <c r="I6" s="31">
        <v>43488</v>
      </c>
      <c r="J6" s="31">
        <v>43488</v>
      </c>
      <c r="K6" s="16">
        <f t="shared" si="0"/>
        <v>0</v>
      </c>
      <c r="L6" s="16">
        <f t="shared" si="1"/>
        <v>0</v>
      </c>
      <c r="M6" s="16">
        <f t="shared" si="2"/>
        <v>0</v>
      </c>
      <c r="N6" s="16"/>
    </row>
    <row r="7" spans="1:14" ht="15.75" customHeight="1" x14ac:dyDescent="0.25">
      <c r="A7" s="4" t="s">
        <v>17</v>
      </c>
      <c r="B7" s="5">
        <v>1892</v>
      </c>
      <c r="C7" s="5">
        <v>0</v>
      </c>
      <c r="D7" s="5">
        <v>0</v>
      </c>
      <c r="E7" s="5">
        <v>0</v>
      </c>
      <c r="F7" s="26">
        <v>0</v>
      </c>
      <c r="G7" s="26">
        <v>0</v>
      </c>
      <c r="H7" s="5"/>
      <c r="I7" s="31">
        <v>43489</v>
      </c>
      <c r="J7" s="31">
        <v>43489</v>
      </c>
      <c r="K7" s="16">
        <f t="shared" si="0"/>
        <v>0</v>
      </c>
      <c r="L7" s="16">
        <f t="shared" si="1"/>
        <v>0</v>
      </c>
      <c r="M7" s="16">
        <f t="shared" si="2"/>
        <v>0</v>
      </c>
      <c r="N7" s="16"/>
    </row>
    <row r="8" spans="1:14" ht="15.75" customHeight="1" x14ac:dyDescent="0.25">
      <c r="A8" s="4" t="s">
        <v>18</v>
      </c>
      <c r="B8" s="5">
        <v>2478</v>
      </c>
      <c r="C8" s="5">
        <v>0</v>
      </c>
      <c r="D8" s="5">
        <v>0</v>
      </c>
      <c r="E8" s="5">
        <v>0</v>
      </c>
      <c r="F8" s="26">
        <v>0</v>
      </c>
      <c r="G8" s="26">
        <v>0</v>
      </c>
      <c r="H8" s="5"/>
      <c r="I8" s="31">
        <v>43490</v>
      </c>
      <c r="J8" s="31">
        <v>43490</v>
      </c>
      <c r="K8" s="16">
        <f t="shared" si="0"/>
        <v>0</v>
      </c>
      <c r="L8" s="16">
        <f t="shared" si="1"/>
        <v>0</v>
      </c>
      <c r="M8" s="16">
        <f t="shared" si="2"/>
        <v>0</v>
      </c>
      <c r="N8" s="16"/>
    </row>
    <row r="9" spans="1:14" ht="15.75" customHeight="1" x14ac:dyDescent="0.25">
      <c r="A9" s="4" t="s">
        <v>19</v>
      </c>
      <c r="B9" s="5">
        <v>3444</v>
      </c>
      <c r="C9" s="5">
        <v>0</v>
      </c>
      <c r="D9" s="5">
        <v>0</v>
      </c>
      <c r="E9" s="5">
        <v>0</v>
      </c>
      <c r="F9" s="26">
        <v>0</v>
      </c>
      <c r="G9" s="26">
        <v>0</v>
      </c>
      <c r="H9" s="5"/>
      <c r="I9" s="31">
        <v>43491</v>
      </c>
      <c r="J9" s="31">
        <v>43491</v>
      </c>
      <c r="K9" s="16">
        <f t="shared" si="0"/>
        <v>0</v>
      </c>
      <c r="L9" s="16">
        <f t="shared" si="1"/>
        <v>0</v>
      </c>
      <c r="M9" s="16">
        <f t="shared" si="2"/>
        <v>0</v>
      </c>
      <c r="N9" s="16"/>
    </row>
    <row r="10" spans="1:14" ht="15.75" customHeight="1" x14ac:dyDescent="0.25">
      <c r="A10" s="4" t="s">
        <v>20</v>
      </c>
      <c r="B10" s="5">
        <v>384</v>
      </c>
      <c r="C10" s="5">
        <v>0</v>
      </c>
      <c r="D10" s="5">
        <v>0</v>
      </c>
      <c r="E10" s="5">
        <v>0</v>
      </c>
      <c r="F10" s="26">
        <v>0</v>
      </c>
      <c r="G10" s="26">
        <v>0</v>
      </c>
      <c r="H10" s="5"/>
      <c r="I10" s="31">
        <v>43492</v>
      </c>
      <c r="J10" s="31">
        <v>43492</v>
      </c>
      <c r="K10" s="16">
        <f t="shared" si="0"/>
        <v>0</v>
      </c>
      <c r="L10" s="16">
        <f t="shared" si="1"/>
        <v>0</v>
      </c>
      <c r="M10" s="16">
        <f t="shared" si="2"/>
        <v>0</v>
      </c>
      <c r="N10" s="16"/>
    </row>
    <row r="11" spans="1:14" ht="15.75" customHeight="1" x14ac:dyDescent="0.25">
      <c r="A11" s="4" t="s">
        <v>21</v>
      </c>
      <c r="B11" s="5">
        <v>511</v>
      </c>
      <c r="C11" s="5">
        <v>0</v>
      </c>
      <c r="D11" s="5">
        <v>0</v>
      </c>
      <c r="E11" s="5">
        <v>0</v>
      </c>
      <c r="F11" s="26">
        <v>0</v>
      </c>
      <c r="G11" s="26">
        <v>0</v>
      </c>
      <c r="H11" s="5"/>
      <c r="I11" s="31">
        <v>43493</v>
      </c>
      <c r="J11" s="31">
        <v>43493</v>
      </c>
      <c r="K11" s="16">
        <f t="shared" si="0"/>
        <v>0</v>
      </c>
      <c r="L11" s="16">
        <f t="shared" si="1"/>
        <v>0</v>
      </c>
      <c r="M11" s="16">
        <f t="shared" si="2"/>
        <v>0</v>
      </c>
      <c r="N11" s="16"/>
    </row>
    <row r="12" spans="1:14" ht="15.75" customHeight="1" x14ac:dyDescent="0.25">
      <c r="A12" s="4" t="s">
        <v>22</v>
      </c>
      <c r="B12" s="5">
        <v>2519</v>
      </c>
      <c r="C12" s="5">
        <v>0</v>
      </c>
      <c r="D12" s="5">
        <v>0</v>
      </c>
      <c r="E12" s="5">
        <v>0</v>
      </c>
      <c r="F12" s="26">
        <v>0</v>
      </c>
      <c r="G12" s="26">
        <v>0</v>
      </c>
      <c r="H12" s="5"/>
      <c r="I12" s="31">
        <v>43494</v>
      </c>
      <c r="J12" s="31">
        <v>43494</v>
      </c>
      <c r="K12" s="16">
        <f t="shared" si="0"/>
        <v>0</v>
      </c>
      <c r="L12" s="16">
        <f t="shared" si="1"/>
        <v>0</v>
      </c>
      <c r="M12" s="16">
        <f t="shared" si="2"/>
        <v>0</v>
      </c>
      <c r="N12" s="16"/>
    </row>
    <row r="13" spans="1:14" ht="15.75" customHeight="1" x14ac:dyDescent="0.25">
      <c r="A13" s="4" t="s">
        <v>23</v>
      </c>
      <c r="B13" s="5">
        <v>3147</v>
      </c>
      <c r="C13" s="5">
        <v>0</v>
      </c>
      <c r="D13" s="5">
        <v>0</v>
      </c>
      <c r="E13" s="5">
        <v>0</v>
      </c>
      <c r="F13" s="26">
        <v>0</v>
      </c>
      <c r="G13" s="26">
        <v>0</v>
      </c>
      <c r="H13" s="5"/>
      <c r="I13" s="31">
        <v>43495</v>
      </c>
      <c r="J13" s="31">
        <v>43495</v>
      </c>
      <c r="K13" s="16">
        <f t="shared" si="0"/>
        <v>0</v>
      </c>
      <c r="L13" s="16">
        <f t="shared" si="1"/>
        <v>0</v>
      </c>
      <c r="M13" s="16">
        <f t="shared" si="2"/>
        <v>0</v>
      </c>
      <c r="N13" s="16"/>
    </row>
    <row r="14" spans="1:14" ht="15.75" customHeight="1" x14ac:dyDescent="0.25">
      <c r="A14" s="4" t="s">
        <v>24</v>
      </c>
      <c r="B14" s="5">
        <v>3141</v>
      </c>
      <c r="C14" s="5">
        <v>0</v>
      </c>
      <c r="D14" s="5">
        <v>0</v>
      </c>
      <c r="E14" s="5">
        <v>0</v>
      </c>
      <c r="F14" s="26">
        <v>0</v>
      </c>
      <c r="G14" s="26">
        <v>0</v>
      </c>
      <c r="H14" s="5"/>
      <c r="I14" s="31">
        <v>43496</v>
      </c>
      <c r="J14" s="31">
        <v>43496</v>
      </c>
      <c r="K14" s="16">
        <f t="shared" si="0"/>
        <v>0</v>
      </c>
      <c r="L14" s="16">
        <f t="shared" si="1"/>
        <v>0</v>
      </c>
      <c r="M14" s="16">
        <f t="shared" si="2"/>
        <v>0</v>
      </c>
      <c r="N14" s="16"/>
    </row>
    <row r="15" spans="1:14" ht="15.75" customHeight="1" x14ac:dyDescent="0.25">
      <c r="A15" s="4" t="s">
        <v>25</v>
      </c>
      <c r="B15" s="5">
        <v>1818</v>
      </c>
      <c r="C15" s="5">
        <v>0</v>
      </c>
      <c r="D15" s="5">
        <v>0</v>
      </c>
      <c r="E15" s="5">
        <v>0</v>
      </c>
      <c r="F15" s="26">
        <v>0</v>
      </c>
      <c r="G15" s="26">
        <v>0</v>
      </c>
      <c r="H15" s="5"/>
      <c r="I15" s="31">
        <v>43497</v>
      </c>
      <c r="J15" s="31">
        <v>43497</v>
      </c>
      <c r="K15" s="16">
        <f t="shared" si="0"/>
        <v>0</v>
      </c>
      <c r="L15" s="16">
        <f t="shared" si="1"/>
        <v>0</v>
      </c>
      <c r="M15" s="16">
        <f t="shared" si="2"/>
        <v>0</v>
      </c>
      <c r="N15" s="16"/>
    </row>
    <row r="16" spans="1:14" ht="15.75" customHeight="1" x14ac:dyDescent="0.25">
      <c r="A16" s="4" t="s">
        <v>26</v>
      </c>
      <c r="B16" s="5">
        <v>1818</v>
      </c>
      <c r="C16" s="5">
        <v>0</v>
      </c>
      <c r="D16" s="5">
        <v>0</v>
      </c>
      <c r="E16" s="5">
        <v>0</v>
      </c>
      <c r="F16" s="26">
        <v>0</v>
      </c>
      <c r="G16" s="26">
        <v>0</v>
      </c>
      <c r="H16" s="5"/>
      <c r="I16" s="31">
        <v>43498</v>
      </c>
      <c r="J16" s="31">
        <v>43498</v>
      </c>
      <c r="K16" s="16">
        <f t="shared" si="0"/>
        <v>0</v>
      </c>
      <c r="L16" s="16">
        <f t="shared" si="1"/>
        <v>0</v>
      </c>
      <c r="M16" s="16">
        <f t="shared" si="2"/>
        <v>0</v>
      </c>
      <c r="N16" s="16"/>
    </row>
    <row r="17" spans="1:14" ht="15.75" customHeight="1" x14ac:dyDescent="0.25">
      <c r="A17" s="4" t="s">
        <v>27</v>
      </c>
      <c r="B17" s="5">
        <v>1818</v>
      </c>
      <c r="C17" s="5">
        <v>0</v>
      </c>
      <c r="D17" s="5">
        <v>0</v>
      </c>
      <c r="E17" s="5">
        <v>0</v>
      </c>
      <c r="F17" s="26">
        <v>0</v>
      </c>
      <c r="G17" s="26">
        <v>0</v>
      </c>
      <c r="H17" s="5"/>
      <c r="I17" s="31">
        <v>43499</v>
      </c>
      <c r="J17" s="31">
        <v>43499</v>
      </c>
      <c r="K17" s="16">
        <f t="shared" si="0"/>
        <v>0</v>
      </c>
      <c r="L17" s="16">
        <f t="shared" si="1"/>
        <v>0</v>
      </c>
      <c r="M17" s="16">
        <f t="shared" si="2"/>
        <v>0</v>
      </c>
      <c r="N17" s="16"/>
    </row>
    <row r="18" spans="1:14" ht="15.75" customHeight="1" x14ac:dyDescent="0.25">
      <c r="A18" s="4" t="s">
        <v>28</v>
      </c>
      <c r="B18" s="5">
        <v>1818</v>
      </c>
      <c r="C18" s="5">
        <v>0</v>
      </c>
      <c r="D18" s="5">
        <v>0</v>
      </c>
      <c r="E18" s="5">
        <v>0</v>
      </c>
      <c r="F18" s="26">
        <v>0</v>
      </c>
      <c r="G18" s="26">
        <v>0</v>
      </c>
      <c r="H18" s="5"/>
      <c r="I18" s="31">
        <v>43500</v>
      </c>
      <c r="J18" s="31">
        <v>43500</v>
      </c>
      <c r="K18" s="16">
        <f t="shared" si="0"/>
        <v>0</v>
      </c>
      <c r="L18" s="16">
        <f t="shared" si="1"/>
        <v>0</v>
      </c>
      <c r="M18" s="16">
        <f t="shared" si="2"/>
        <v>0</v>
      </c>
      <c r="N18" s="16"/>
    </row>
    <row r="19" spans="1:14" ht="15.75" customHeight="1" x14ac:dyDescent="0.25">
      <c r="A19" s="4" t="s">
        <v>29</v>
      </c>
      <c r="B19" s="5">
        <v>1818</v>
      </c>
      <c r="C19" s="5">
        <v>0</v>
      </c>
      <c r="D19" s="5">
        <v>0</v>
      </c>
      <c r="E19" s="5">
        <v>0</v>
      </c>
      <c r="F19" s="26">
        <v>0</v>
      </c>
      <c r="G19" s="26">
        <v>0</v>
      </c>
      <c r="H19" s="5"/>
      <c r="I19" s="31">
        <v>43501</v>
      </c>
      <c r="J19" s="31">
        <v>43501</v>
      </c>
      <c r="K19" s="16">
        <f t="shared" si="0"/>
        <v>0</v>
      </c>
      <c r="L19" s="16">
        <f t="shared" si="1"/>
        <v>0</v>
      </c>
      <c r="M19" s="16">
        <f t="shared" si="2"/>
        <v>0</v>
      </c>
      <c r="N19" s="16"/>
    </row>
    <row r="20" spans="1:14" ht="15.75" customHeight="1" x14ac:dyDescent="0.25">
      <c r="A20" s="4" t="s">
        <v>30</v>
      </c>
      <c r="B20" s="5">
        <v>172</v>
      </c>
      <c r="C20" s="5">
        <v>0</v>
      </c>
      <c r="D20" s="5">
        <v>0</v>
      </c>
      <c r="E20" s="5">
        <v>0</v>
      </c>
      <c r="F20" s="26">
        <v>0</v>
      </c>
      <c r="G20" s="26">
        <v>0</v>
      </c>
      <c r="H20" s="5"/>
      <c r="I20" s="31">
        <v>43502</v>
      </c>
      <c r="J20" s="31">
        <v>43502</v>
      </c>
      <c r="K20" s="16">
        <f t="shared" si="0"/>
        <v>0</v>
      </c>
      <c r="L20" s="16">
        <f t="shared" si="1"/>
        <v>0</v>
      </c>
      <c r="M20" s="16">
        <f t="shared" si="2"/>
        <v>0</v>
      </c>
      <c r="N20" s="16"/>
    </row>
    <row r="21" spans="1:14" ht="15.75" customHeight="1" x14ac:dyDescent="0.25">
      <c r="A21" s="4" t="s">
        <v>31</v>
      </c>
      <c r="B21" s="5">
        <v>1818</v>
      </c>
      <c r="C21" s="5">
        <v>0</v>
      </c>
      <c r="D21" s="5">
        <v>0</v>
      </c>
      <c r="E21" s="5">
        <v>0</v>
      </c>
      <c r="F21" s="26">
        <v>0</v>
      </c>
      <c r="G21" s="26">
        <v>0</v>
      </c>
      <c r="H21" s="5"/>
      <c r="I21" s="31">
        <v>43503</v>
      </c>
      <c r="J21" s="31">
        <v>43503</v>
      </c>
      <c r="K21" s="16">
        <f t="shared" si="0"/>
        <v>0</v>
      </c>
      <c r="L21" s="16">
        <f t="shared" si="1"/>
        <v>0</v>
      </c>
      <c r="M21" s="16">
        <f t="shared" si="2"/>
        <v>0</v>
      </c>
      <c r="N21" s="16"/>
    </row>
    <row r="22" spans="1:14" ht="15.75" customHeight="1" x14ac:dyDescent="0.25">
      <c r="A22" s="4" t="s">
        <v>32</v>
      </c>
      <c r="B22" s="5">
        <v>1915</v>
      </c>
      <c r="C22" s="5">
        <v>0</v>
      </c>
      <c r="D22" s="5">
        <v>0</v>
      </c>
      <c r="E22" s="5">
        <v>0</v>
      </c>
      <c r="F22" s="26">
        <v>0</v>
      </c>
      <c r="G22" s="26">
        <v>0</v>
      </c>
      <c r="H22" s="5"/>
      <c r="I22" s="31">
        <v>43504</v>
      </c>
      <c r="J22" s="31">
        <v>43504</v>
      </c>
      <c r="K22" s="16">
        <f t="shared" si="0"/>
        <v>0</v>
      </c>
      <c r="L22" s="16">
        <f t="shared" si="1"/>
        <v>0</v>
      </c>
      <c r="M22" s="16">
        <f t="shared" si="2"/>
        <v>0</v>
      </c>
      <c r="N22" s="16"/>
    </row>
    <row r="23" spans="1:14" ht="15" x14ac:dyDescent="0.25">
      <c r="A23" s="4" t="s">
        <v>33</v>
      </c>
      <c r="B23" s="5">
        <v>3203</v>
      </c>
      <c r="C23" s="5">
        <v>0</v>
      </c>
      <c r="D23" s="5">
        <v>0</v>
      </c>
      <c r="E23" s="5">
        <v>0</v>
      </c>
      <c r="F23" s="26">
        <v>0</v>
      </c>
      <c r="G23" s="26">
        <v>0</v>
      </c>
      <c r="H23" s="5"/>
      <c r="I23" s="31">
        <v>43505</v>
      </c>
      <c r="J23" s="31">
        <v>43505</v>
      </c>
      <c r="K23" s="16">
        <f t="shared" si="0"/>
        <v>0</v>
      </c>
      <c r="L23" s="16">
        <f t="shared" si="1"/>
        <v>0</v>
      </c>
      <c r="M23" s="16">
        <f t="shared" si="2"/>
        <v>0</v>
      </c>
      <c r="N23" s="16"/>
    </row>
    <row r="24" spans="1:14" ht="15" x14ac:dyDescent="0.25">
      <c r="A24" s="4" t="s">
        <v>34</v>
      </c>
      <c r="B24" s="5">
        <v>99</v>
      </c>
      <c r="C24" s="5">
        <v>0</v>
      </c>
      <c r="D24" s="5">
        <v>0</v>
      </c>
      <c r="E24" s="5">
        <v>0</v>
      </c>
      <c r="F24" s="26">
        <v>0</v>
      </c>
      <c r="G24" s="26">
        <v>0</v>
      </c>
      <c r="H24" s="5"/>
      <c r="I24" s="31">
        <v>43506</v>
      </c>
      <c r="J24" s="31">
        <v>43506</v>
      </c>
      <c r="K24" s="16">
        <f t="shared" si="0"/>
        <v>0</v>
      </c>
      <c r="L24" s="16">
        <f t="shared" si="1"/>
        <v>0</v>
      </c>
      <c r="M24" s="16">
        <f t="shared" si="2"/>
        <v>0</v>
      </c>
      <c r="N24" s="16"/>
    </row>
    <row r="25" spans="1:14" ht="15" x14ac:dyDescent="0.25">
      <c r="A25" s="4" t="s">
        <v>35</v>
      </c>
      <c r="B25" s="5">
        <v>99</v>
      </c>
      <c r="C25" s="5">
        <v>0</v>
      </c>
      <c r="D25" s="5">
        <v>0</v>
      </c>
      <c r="E25" s="5">
        <v>0</v>
      </c>
      <c r="F25" s="26">
        <v>0</v>
      </c>
      <c r="G25" s="26">
        <v>0</v>
      </c>
      <c r="H25" s="5"/>
      <c r="I25" s="31">
        <v>43507</v>
      </c>
      <c r="J25" s="31">
        <v>43507</v>
      </c>
      <c r="K25" s="16">
        <f t="shared" si="0"/>
        <v>0</v>
      </c>
      <c r="L25" s="16">
        <f t="shared" si="1"/>
        <v>0</v>
      </c>
      <c r="M25" s="16">
        <f t="shared" si="2"/>
        <v>0</v>
      </c>
      <c r="N25" s="16"/>
    </row>
    <row r="26" spans="1:14" ht="15" x14ac:dyDescent="0.25">
      <c r="A26" s="4" t="s">
        <v>36</v>
      </c>
      <c r="B26" s="5">
        <v>2478</v>
      </c>
      <c r="C26" s="5">
        <v>0</v>
      </c>
      <c r="D26" s="5">
        <v>0</v>
      </c>
      <c r="E26" s="5">
        <v>0</v>
      </c>
      <c r="F26" s="26">
        <v>0</v>
      </c>
      <c r="G26" s="26">
        <v>0</v>
      </c>
      <c r="H26" s="5"/>
      <c r="I26" s="31">
        <v>43508</v>
      </c>
      <c r="J26" s="31">
        <v>43508</v>
      </c>
      <c r="K26" s="16">
        <f t="shared" si="0"/>
        <v>0</v>
      </c>
      <c r="L26" s="16">
        <f t="shared" si="1"/>
        <v>0</v>
      </c>
      <c r="M26" s="16">
        <f t="shared" si="2"/>
        <v>0</v>
      </c>
      <c r="N26" s="16"/>
    </row>
    <row r="27" spans="1:14" ht="15" x14ac:dyDescent="0.25">
      <c r="A27" s="4" t="s">
        <v>37</v>
      </c>
      <c r="B27" s="5">
        <v>2115</v>
      </c>
      <c r="C27" s="5">
        <v>0</v>
      </c>
      <c r="D27" s="5">
        <v>0</v>
      </c>
      <c r="E27" s="5">
        <v>0</v>
      </c>
      <c r="F27" s="26">
        <v>0</v>
      </c>
      <c r="G27" s="26">
        <v>0</v>
      </c>
      <c r="H27" s="5"/>
      <c r="I27" s="31">
        <v>43509</v>
      </c>
      <c r="J27" s="31">
        <v>43509</v>
      </c>
      <c r="K27" s="16">
        <f t="shared" si="0"/>
        <v>0</v>
      </c>
      <c r="L27" s="16">
        <f t="shared" si="1"/>
        <v>0</v>
      </c>
      <c r="M27" s="16">
        <f t="shared" si="2"/>
        <v>0</v>
      </c>
      <c r="N27" s="16"/>
    </row>
    <row r="28" spans="1:14" ht="15" x14ac:dyDescent="0.25">
      <c r="A28" s="4" t="s">
        <v>38</v>
      </c>
      <c r="B28" s="5">
        <v>1814</v>
      </c>
      <c r="C28" s="5">
        <v>0</v>
      </c>
      <c r="D28" s="5">
        <v>0</v>
      </c>
      <c r="E28" s="5">
        <v>0</v>
      </c>
      <c r="F28" s="26">
        <v>0</v>
      </c>
      <c r="G28" s="26">
        <v>0</v>
      </c>
      <c r="H28" s="5"/>
      <c r="I28" s="31">
        <v>43510</v>
      </c>
      <c r="J28" s="31">
        <v>43510</v>
      </c>
      <c r="K28" s="16">
        <f t="shared" si="0"/>
        <v>0</v>
      </c>
      <c r="L28" s="16">
        <f t="shared" si="1"/>
        <v>0</v>
      </c>
      <c r="M28" s="16">
        <f t="shared" si="2"/>
        <v>0</v>
      </c>
      <c r="N28" s="16"/>
    </row>
    <row r="29" spans="1:14" ht="15" x14ac:dyDescent="0.25">
      <c r="A29" s="4" t="s">
        <v>39</v>
      </c>
      <c r="B29" s="5">
        <v>2478</v>
      </c>
      <c r="C29" s="5">
        <v>0</v>
      </c>
      <c r="D29" s="5">
        <v>0</v>
      </c>
      <c r="E29" s="5">
        <v>0</v>
      </c>
      <c r="F29" s="26">
        <v>0</v>
      </c>
      <c r="G29" s="26">
        <v>0</v>
      </c>
      <c r="H29" s="5"/>
      <c r="I29" s="31">
        <v>43511</v>
      </c>
      <c r="J29" s="31">
        <v>43511</v>
      </c>
      <c r="K29" s="16">
        <f t="shared" si="0"/>
        <v>0</v>
      </c>
      <c r="L29" s="16">
        <f t="shared" si="1"/>
        <v>0</v>
      </c>
      <c r="M29" s="16">
        <f t="shared" si="2"/>
        <v>0</v>
      </c>
      <c r="N29" s="16"/>
    </row>
    <row r="30" spans="1:14" ht="15" x14ac:dyDescent="0.25">
      <c r="A30" s="4" t="s">
        <v>40</v>
      </c>
      <c r="B30" s="5">
        <v>398</v>
      </c>
      <c r="C30" s="5">
        <v>0</v>
      </c>
      <c r="D30" s="5">
        <v>0</v>
      </c>
      <c r="E30" s="5">
        <v>0</v>
      </c>
      <c r="F30" s="26">
        <v>0</v>
      </c>
      <c r="G30" s="26">
        <v>0</v>
      </c>
      <c r="H30" s="5"/>
      <c r="I30" s="31">
        <v>43512</v>
      </c>
      <c r="J30" s="31">
        <v>43512</v>
      </c>
      <c r="K30" s="16">
        <f t="shared" si="0"/>
        <v>0</v>
      </c>
      <c r="L30" s="16">
        <f t="shared" si="1"/>
        <v>0</v>
      </c>
      <c r="M30" s="16">
        <f t="shared" si="2"/>
        <v>0</v>
      </c>
      <c r="N30" s="16"/>
    </row>
    <row r="31" spans="1:14" ht="15" x14ac:dyDescent="0.25">
      <c r="A31" s="4" t="s">
        <v>41</v>
      </c>
      <c r="B31" s="5">
        <v>785</v>
      </c>
      <c r="C31" s="5">
        <v>0</v>
      </c>
      <c r="D31" s="5">
        <v>0</v>
      </c>
      <c r="E31" s="5">
        <v>0</v>
      </c>
      <c r="F31" s="26">
        <v>0</v>
      </c>
      <c r="G31" s="26">
        <v>0</v>
      </c>
      <c r="H31" s="5"/>
      <c r="I31" s="31">
        <v>43513</v>
      </c>
      <c r="J31" s="31">
        <v>43513</v>
      </c>
      <c r="K31" s="16">
        <f t="shared" si="0"/>
        <v>0</v>
      </c>
      <c r="L31" s="16">
        <f t="shared" si="1"/>
        <v>0</v>
      </c>
      <c r="M31" s="16">
        <f t="shared" si="2"/>
        <v>0</v>
      </c>
      <c r="N31" s="16"/>
    </row>
    <row r="32" spans="1:14" ht="15" x14ac:dyDescent="0.25">
      <c r="A32" s="4" t="s">
        <v>42</v>
      </c>
      <c r="B32" s="5">
        <v>2011</v>
      </c>
      <c r="C32" s="5">
        <v>0</v>
      </c>
      <c r="D32" s="5">
        <v>0</v>
      </c>
      <c r="E32" s="5">
        <v>0</v>
      </c>
      <c r="F32" s="26">
        <v>0</v>
      </c>
      <c r="G32" s="26">
        <v>0</v>
      </c>
      <c r="H32" s="5"/>
      <c r="I32" s="31">
        <v>43514</v>
      </c>
      <c r="J32" s="31">
        <v>43514</v>
      </c>
      <c r="K32" s="16">
        <f t="shared" si="0"/>
        <v>0</v>
      </c>
      <c r="L32" s="16">
        <f t="shared" si="1"/>
        <v>0</v>
      </c>
      <c r="M32" s="16">
        <f t="shared" si="2"/>
        <v>0</v>
      </c>
      <c r="N32" s="16"/>
    </row>
    <row r="33" spans="1:14" ht="15" x14ac:dyDescent="0.25">
      <c r="A33" s="4" t="s">
        <v>43</v>
      </c>
      <c r="B33" s="5">
        <v>2011</v>
      </c>
      <c r="C33" s="5">
        <v>0</v>
      </c>
      <c r="D33" s="5">
        <v>0</v>
      </c>
      <c r="E33" s="5">
        <v>0</v>
      </c>
      <c r="F33" s="26">
        <v>0</v>
      </c>
      <c r="G33" s="26">
        <v>0</v>
      </c>
      <c r="H33" s="5"/>
      <c r="I33" s="31">
        <v>43515</v>
      </c>
      <c r="J33" s="31">
        <v>43515</v>
      </c>
      <c r="K33" s="16">
        <f t="shared" si="0"/>
        <v>0</v>
      </c>
      <c r="L33" s="16">
        <f t="shared" si="1"/>
        <v>0</v>
      </c>
      <c r="M33" s="16">
        <f t="shared" si="2"/>
        <v>0</v>
      </c>
      <c r="N33" s="16"/>
    </row>
    <row r="34" spans="1:14" ht="15" x14ac:dyDescent="0.25">
      <c r="A34" s="4" t="s">
        <v>44</v>
      </c>
      <c r="B34" s="5">
        <v>2152</v>
      </c>
      <c r="C34" s="5">
        <v>0</v>
      </c>
      <c r="D34" s="5">
        <v>0</v>
      </c>
      <c r="E34" s="5">
        <v>0</v>
      </c>
      <c r="F34" s="26">
        <v>0</v>
      </c>
      <c r="G34" s="26">
        <v>0</v>
      </c>
      <c r="H34" s="5"/>
      <c r="I34" s="31">
        <v>43516</v>
      </c>
      <c r="J34" s="31">
        <v>43516</v>
      </c>
      <c r="K34" s="16">
        <f t="shared" si="0"/>
        <v>0</v>
      </c>
      <c r="L34" s="16">
        <f t="shared" si="1"/>
        <v>0</v>
      </c>
      <c r="M34" s="16">
        <f t="shared" si="2"/>
        <v>0</v>
      </c>
      <c r="N34" s="16"/>
    </row>
    <row r="35" spans="1:14" ht="15" x14ac:dyDescent="0.25">
      <c r="A35" s="4" t="s">
        <v>45</v>
      </c>
      <c r="B35" s="5">
        <v>1908</v>
      </c>
      <c r="C35" s="5">
        <v>0</v>
      </c>
      <c r="D35" s="5">
        <v>0</v>
      </c>
      <c r="E35" s="5">
        <v>0</v>
      </c>
      <c r="F35" s="26">
        <v>0</v>
      </c>
      <c r="G35" s="26">
        <v>0</v>
      </c>
      <c r="H35" s="5"/>
      <c r="I35" s="31">
        <v>43517</v>
      </c>
      <c r="J35" s="31">
        <v>43517</v>
      </c>
      <c r="K35" s="16">
        <f t="shared" si="0"/>
        <v>0</v>
      </c>
      <c r="L35" s="16">
        <f t="shared" si="1"/>
        <v>0</v>
      </c>
      <c r="M35" s="16">
        <f t="shared" si="2"/>
        <v>0</v>
      </c>
      <c r="N35" s="16"/>
    </row>
    <row r="36" spans="1:14" ht="15" x14ac:dyDescent="0.25">
      <c r="A36" s="4" t="s">
        <v>46</v>
      </c>
      <c r="B36" s="5">
        <v>857</v>
      </c>
      <c r="C36" s="5">
        <v>0</v>
      </c>
      <c r="D36" s="5">
        <v>0</v>
      </c>
      <c r="E36" s="5">
        <v>0</v>
      </c>
      <c r="F36" s="26">
        <v>0</v>
      </c>
      <c r="G36" s="26">
        <v>0</v>
      </c>
      <c r="H36" s="5"/>
      <c r="I36" s="31">
        <v>43518</v>
      </c>
      <c r="J36" s="31">
        <v>43518</v>
      </c>
      <c r="K36" s="16">
        <f t="shared" si="0"/>
        <v>0</v>
      </c>
      <c r="L36" s="16">
        <f t="shared" si="1"/>
        <v>0</v>
      </c>
      <c r="M36" s="16">
        <f t="shared" si="2"/>
        <v>0</v>
      </c>
      <c r="N36" s="16"/>
    </row>
    <row r="37" spans="1:14" ht="15" x14ac:dyDescent="0.25">
      <c r="A37" s="4" t="s">
        <v>47</v>
      </c>
      <c r="B37" s="5">
        <v>903</v>
      </c>
      <c r="C37" s="5">
        <v>0</v>
      </c>
      <c r="D37" s="5">
        <v>0</v>
      </c>
      <c r="E37" s="5">
        <v>0</v>
      </c>
      <c r="F37" s="26">
        <v>0</v>
      </c>
      <c r="G37" s="26">
        <v>0</v>
      </c>
      <c r="H37" s="5"/>
      <c r="I37" s="31">
        <v>43519</v>
      </c>
      <c r="J37" s="31">
        <v>43519</v>
      </c>
      <c r="K37" s="16">
        <f t="shared" si="0"/>
        <v>0</v>
      </c>
      <c r="L37" s="16">
        <f t="shared" si="1"/>
        <v>0</v>
      </c>
      <c r="M37" s="16">
        <f t="shared" si="2"/>
        <v>0</v>
      </c>
      <c r="N37" s="16"/>
    </row>
    <row r="38" spans="1:14" ht="15" x14ac:dyDescent="0.25">
      <c r="A38" s="4" t="s">
        <v>48</v>
      </c>
      <c r="B38" s="5">
        <v>3147</v>
      </c>
      <c r="C38" s="5">
        <v>0</v>
      </c>
      <c r="D38" s="5">
        <v>0</v>
      </c>
      <c r="E38" s="5">
        <v>0</v>
      </c>
      <c r="F38" s="26">
        <v>0</v>
      </c>
      <c r="G38" s="26">
        <v>0</v>
      </c>
      <c r="I38" s="31">
        <v>43520</v>
      </c>
      <c r="J38" s="31">
        <v>43520</v>
      </c>
      <c r="K38" s="16">
        <f t="shared" si="0"/>
        <v>0</v>
      </c>
      <c r="L38" s="16">
        <f t="shared" si="1"/>
        <v>0</v>
      </c>
      <c r="M38" s="16">
        <f t="shared" si="2"/>
        <v>0</v>
      </c>
      <c r="N38" s="16"/>
    </row>
    <row r="39" spans="1:14" ht="15" x14ac:dyDescent="0.25">
      <c r="A39" s="4" t="s">
        <v>49</v>
      </c>
      <c r="B39" s="5">
        <v>559</v>
      </c>
      <c r="C39" s="5">
        <v>0</v>
      </c>
      <c r="D39" s="5">
        <v>0</v>
      </c>
      <c r="E39" s="5">
        <v>0</v>
      </c>
      <c r="F39" s="26">
        <v>0</v>
      </c>
      <c r="G39" s="26">
        <v>0</v>
      </c>
      <c r="I39" s="31">
        <v>43521</v>
      </c>
      <c r="J39" s="31">
        <v>43521</v>
      </c>
      <c r="K39" s="16">
        <f t="shared" si="0"/>
        <v>0</v>
      </c>
      <c r="L39" s="16">
        <f t="shared" si="1"/>
        <v>0</v>
      </c>
      <c r="M39" s="16">
        <f t="shared" si="2"/>
        <v>0</v>
      </c>
      <c r="N39" s="16"/>
    </row>
    <row r="40" spans="1:14" ht="15" x14ac:dyDescent="0.25">
      <c r="A40" s="4" t="s">
        <v>50</v>
      </c>
      <c r="B40" s="5">
        <v>2908</v>
      </c>
      <c r="C40" s="5">
        <v>0</v>
      </c>
      <c r="D40" s="5">
        <v>0</v>
      </c>
      <c r="E40" s="5">
        <v>0</v>
      </c>
      <c r="F40" s="26">
        <v>0</v>
      </c>
      <c r="G40" s="26">
        <v>0</v>
      </c>
      <c r="I40" s="31">
        <v>43522</v>
      </c>
      <c r="J40" s="31">
        <v>43522</v>
      </c>
      <c r="K40" s="16">
        <f t="shared" si="0"/>
        <v>0</v>
      </c>
      <c r="L40" s="16">
        <f t="shared" si="1"/>
        <v>0</v>
      </c>
      <c r="M40" s="16">
        <f t="shared" si="2"/>
        <v>0</v>
      </c>
      <c r="N40" s="16"/>
    </row>
    <row r="41" spans="1:14" ht="15" x14ac:dyDescent="0.25">
      <c r="A41" s="4" t="s">
        <v>51</v>
      </c>
      <c r="B41" s="5">
        <v>2520</v>
      </c>
      <c r="C41" s="5">
        <v>0</v>
      </c>
      <c r="D41" s="5">
        <v>0</v>
      </c>
      <c r="E41" s="5">
        <v>0</v>
      </c>
      <c r="F41" s="26">
        <v>0</v>
      </c>
      <c r="G41" s="26">
        <v>0</v>
      </c>
      <c r="I41" s="31">
        <v>43523</v>
      </c>
      <c r="J41" s="31">
        <v>43523</v>
      </c>
      <c r="K41" s="16">
        <f t="shared" si="0"/>
        <v>0</v>
      </c>
      <c r="L41" s="16">
        <f t="shared" si="1"/>
        <v>0</v>
      </c>
      <c r="M41" s="16">
        <f t="shared" si="2"/>
        <v>0</v>
      </c>
      <c r="N41" s="16"/>
    </row>
    <row r="42" spans="1:14" ht="15" x14ac:dyDescent="0.25">
      <c r="A42" s="4" t="s">
        <v>52</v>
      </c>
      <c r="B42" s="5">
        <v>91</v>
      </c>
      <c r="C42" s="5">
        <v>0</v>
      </c>
      <c r="D42" s="5">
        <v>0</v>
      </c>
      <c r="E42" s="5">
        <v>0</v>
      </c>
      <c r="F42" s="26">
        <v>0</v>
      </c>
      <c r="G42" s="26">
        <v>0</v>
      </c>
      <c r="I42" s="31">
        <v>43524</v>
      </c>
      <c r="J42" s="31">
        <v>43524</v>
      </c>
      <c r="K42" s="16">
        <f t="shared" si="0"/>
        <v>0</v>
      </c>
      <c r="L42" s="16">
        <f t="shared" si="1"/>
        <v>0</v>
      </c>
      <c r="M42" s="16">
        <f t="shared" si="2"/>
        <v>0</v>
      </c>
      <c r="N42" s="16"/>
    </row>
    <row r="43" spans="1:14" ht="15" x14ac:dyDescent="0.25">
      <c r="A43" s="4" t="s">
        <v>53</v>
      </c>
      <c r="B43" s="5">
        <v>1489</v>
      </c>
      <c r="C43" s="5">
        <v>0</v>
      </c>
      <c r="D43" s="5">
        <v>0</v>
      </c>
      <c r="E43" s="5">
        <v>0</v>
      </c>
      <c r="F43" s="26">
        <v>0</v>
      </c>
      <c r="G43" s="26">
        <v>0</v>
      </c>
      <c r="I43" s="31">
        <v>43525</v>
      </c>
      <c r="J43" s="31">
        <v>43525</v>
      </c>
      <c r="K43" s="16">
        <f t="shared" si="0"/>
        <v>0</v>
      </c>
      <c r="L43" s="16">
        <f t="shared" si="1"/>
        <v>0</v>
      </c>
      <c r="M43" s="16">
        <f t="shared" si="2"/>
        <v>0</v>
      </c>
      <c r="N43" s="16"/>
    </row>
    <row r="44" spans="1:14" ht="15" x14ac:dyDescent="0.25">
      <c r="A44" s="4" t="s">
        <v>54</v>
      </c>
      <c r="B44" s="5">
        <v>1489</v>
      </c>
      <c r="C44" s="5">
        <v>0</v>
      </c>
      <c r="D44" s="5">
        <v>0</v>
      </c>
      <c r="E44" s="5">
        <v>0</v>
      </c>
      <c r="F44" s="26">
        <v>0</v>
      </c>
      <c r="G44" s="26">
        <v>0</v>
      </c>
      <c r="I44" s="31">
        <v>43526</v>
      </c>
      <c r="J44" s="31">
        <v>43526</v>
      </c>
      <c r="K44" s="16">
        <f t="shared" si="0"/>
        <v>0</v>
      </c>
      <c r="L44" s="16">
        <f t="shared" si="1"/>
        <v>0</v>
      </c>
      <c r="M44" s="16">
        <f t="shared" si="2"/>
        <v>0</v>
      </c>
      <c r="N44" s="16"/>
    </row>
    <row r="45" spans="1:14" ht="15" x14ac:dyDescent="0.25">
      <c r="A45" s="4" t="s">
        <v>55</v>
      </c>
      <c r="B45" s="5">
        <v>101</v>
      </c>
      <c r="C45" s="5">
        <v>0</v>
      </c>
      <c r="D45" s="5">
        <v>0</v>
      </c>
      <c r="E45" s="5">
        <v>0</v>
      </c>
      <c r="F45" s="26">
        <v>0</v>
      </c>
      <c r="G45" s="26">
        <v>0</v>
      </c>
      <c r="I45" s="31">
        <v>43527</v>
      </c>
      <c r="J45" s="31">
        <v>43527</v>
      </c>
      <c r="K45" s="16">
        <f t="shared" si="0"/>
        <v>0</v>
      </c>
      <c r="L45" s="16">
        <f t="shared" si="1"/>
        <v>0</v>
      </c>
      <c r="M45" s="16">
        <f t="shared" si="2"/>
        <v>0</v>
      </c>
      <c r="N45" s="16"/>
    </row>
    <row r="46" spans="1:14" ht="15" x14ac:dyDescent="0.25">
      <c r="A46" s="4" t="s">
        <v>56</v>
      </c>
      <c r="B46" s="5">
        <v>101</v>
      </c>
      <c r="C46" s="5">
        <v>0</v>
      </c>
      <c r="D46" s="5">
        <v>0</v>
      </c>
      <c r="E46" s="5">
        <v>0</v>
      </c>
      <c r="F46" s="26">
        <v>0</v>
      </c>
      <c r="G46" s="26">
        <v>0</v>
      </c>
      <c r="I46" s="31">
        <v>43528</v>
      </c>
      <c r="J46" s="31">
        <v>43528</v>
      </c>
      <c r="K46" s="16">
        <f t="shared" si="0"/>
        <v>0</v>
      </c>
      <c r="L46" s="16">
        <f t="shared" si="1"/>
        <v>0</v>
      </c>
      <c r="M46" s="16">
        <f t="shared" si="2"/>
        <v>0</v>
      </c>
      <c r="N46" s="16"/>
    </row>
    <row r="47" spans="1:14" ht="15" x14ac:dyDescent="0.25">
      <c r="A47" s="4" t="s">
        <v>57</v>
      </c>
      <c r="B47" s="5">
        <v>101</v>
      </c>
      <c r="C47" s="5">
        <v>0</v>
      </c>
      <c r="D47" s="5">
        <v>0</v>
      </c>
      <c r="E47" s="5">
        <v>0</v>
      </c>
      <c r="F47" s="26">
        <v>0</v>
      </c>
      <c r="G47" s="26">
        <v>0</v>
      </c>
      <c r="I47" s="31">
        <v>43529</v>
      </c>
      <c r="J47" s="31">
        <v>43529</v>
      </c>
      <c r="K47" s="16">
        <f t="shared" si="0"/>
        <v>0</v>
      </c>
      <c r="L47" s="16">
        <f t="shared" si="1"/>
        <v>0</v>
      </c>
      <c r="M47" s="16">
        <f t="shared" si="2"/>
        <v>0</v>
      </c>
      <c r="N47" s="16"/>
    </row>
    <row r="48" spans="1:14" ht="15" x14ac:dyDescent="0.25">
      <c r="A48" s="4" t="s">
        <v>58</v>
      </c>
      <c r="B48" s="5">
        <v>101</v>
      </c>
      <c r="C48" s="5">
        <v>0</v>
      </c>
      <c r="D48" s="5">
        <v>0</v>
      </c>
      <c r="E48" s="5">
        <v>0</v>
      </c>
      <c r="F48" s="26">
        <v>0</v>
      </c>
      <c r="G48" s="26">
        <v>0</v>
      </c>
      <c r="I48" s="31">
        <v>43530</v>
      </c>
      <c r="J48" s="31">
        <v>43530</v>
      </c>
      <c r="K48" s="16">
        <f t="shared" si="0"/>
        <v>0</v>
      </c>
      <c r="L48" s="16">
        <f t="shared" si="1"/>
        <v>0</v>
      </c>
      <c r="M48" s="16">
        <f t="shared" si="2"/>
        <v>0</v>
      </c>
      <c r="N48" s="16"/>
    </row>
    <row r="49" spans="1:14" ht="15" x14ac:dyDescent="0.25">
      <c r="A49" s="4" t="s">
        <v>59</v>
      </c>
      <c r="B49" s="5">
        <v>101</v>
      </c>
      <c r="C49" s="5">
        <v>0</v>
      </c>
      <c r="D49" s="5">
        <v>0</v>
      </c>
      <c r="E49" s="5">
        <v>0</v>
      </c>
      <c r="F49" s="26">
        <v>0</v>
      </c>
      <c r="G49" s="26">
        <v>0</v>
      </c>
      <c r="I49" s="31">
        <v>43531</v>
      </c>
      <c r="J49" s="31">
        <v>43531</v>
      </c>
      <c r="K49" s="16">
        <f t="shared" si="0"/>
        <v>0</v>
      </c>
      <c r="L49" s="16">
        <f t="shared" si="1"/>
        <v>0</v>
      </c>
      <c r="M49" s="16">
        <f t="shared" si="2"/>
        <v>0</v>
      </c>
      <c r="N49" s="16"/>
    </row>
    <row r="50" spans="1:14" ht="15" x14ac:dyDescent="0.25">
      <c r="A50" s="4" t="s">
        <v>60</v>
      </c>
      <c r="B50" s="5">
        <v>1443</v>
      </c>
      <c r="C50" s="5">
        <v>0</v>
      </c>
      <c r="D50" s="5">
        <v>0</v>
      </c>
      <c r="E50" s="5">
        <v>0</v>
      </c>
      <c r="F50" s="26">
        <v>0</v>
      </c>
      <c r="G50" s="26">
        <v>0</v>
      </c>
      <c r="I50" s="31">
        <v>43532</v>
      </c>
      <c r="J50" s="31">
        <v>43532</v>
      </c>
      <c r="K50" s="16">
        <f t="shared" si="0"/>
        <v>0</v>
      </c>
      <c r="L50" s="16">
        <f t="shared" si="1"/>
        <v>0</v>
      </c>
      <c r="M50" s="16">
        <f t="shared" si="2"/>
        <v>0</v>
      </c>
      <c r="N50" s="16"/>
    </row>
    <row r="51" spans="1:14" ht="15" x14ac:dyDescent="0.25">
      <c r="A51" s="4" t="s">
        <v>61</v>
      </c>
      <c r="B51" s="5">
        <v>3236</v>
      </c>
      <c r="C51" s="5">
        <v>0</v>
      </c>
      <c r="D51" s="5">
        <v>0</v>
      </c>
      <c r="E51" s="5">
        <v>0</v>
      </c>
      <c r="F51" s="26">
        <v>0</v>
      </c>
      <c r="G51" s="26">
        <v>0</v>
      </c>
      <c r="I51" s="31">
        <v>43533</v>
      </c>
      <c r="J51" s="31">
        <v>43533</v>
      </c>
      <c r="K51" s="16">
        <f t="shared" si="0"/>
        <v>0</v>
      </c>
      <c r="L51" s="16">
        <f t="shared" si="1"/>
        <v>0</v>
      </c>
      <c r="M51" s="16">
        <f t="shared" si="2"/>
        <v>0</v>
      </c>
      <c r="N51" s="16"/>
    </row>
    <row r="52" spans="1:14" ht="15" x14ac:dyDescent="0.25">
      <c r="A52" s="4" t="s">
        <v>62</v>
      </c>
      <c r="B52" s="5">
        <v>985</v>
      </c>
      <c r="C52" s="5">
        <v>0</v>
      </c>
      <c r="D52" s="5">
        <v>0</v>
      </c>
      <c r="E52" s="5">
        <v>0</v>
      </c>
      <c r="F52" s="26">
        <v>0</v>
      </c>
      <c r="G52" s="26">
        <v>0</v>
      </c>
      <c r="I52" s="31">
        <v>43534</v>
      </c>
      <c r="J52" s="31">
        <v>43534</v>
      </c>
      <c r="K52" s="16">
        <f t="shared" si="0"/>
        <v>0</v>
      </c>
      <c r="L52" s="16">
        <f t="shared" si="1"/>
        <v>0</v>
      </c>
      <c r="M52" s="16">
        <f t="shared" si="2"/>
        <v>0</v>
      </c>
      <c r="N52" s="16"/>
    </row>
    <row r="53" spans="1:14" ht="15" x14ac:dyDescent="0.25">
      <c r="A53" s="4" t="s">
        <v>63</v>
      </c>
      <c r="B53" s="5">
        <v>86</v>
      </c>
      <c r="C53" s="5">
        <v>0</v>
      </c>
      <c r="D53" s="5">
        <v>0</v>
      </c>
      <c r="E53" s="5">
        <v>0</v>
      </c>
      <c r="F53" s="26">
        <v>0</v>
      </c>
      <c r="G53" s="26">
        <v>0</v>
      </c>
      <c r="I53" s="31">
        <v>43535</v>
      </c>
      <c r="J53" s="31">
        <v>43535</v>
      </c>
      <c r="K53" s="16">
        <f t="shared" si="0"/>
        <v>0</v>
      </c>
      <c r="L53" s="16">
        <f t="shared" si="1"/>
        <v>0</v>
      </c>
      <c r="M53" s="16">
        <f t="shared" si="2"/>
        <v>0</v>
      </c>
      <c r="N53" s="16"/>
    </row>
    <row r="54" spans="1:14" ht="15" x14ac:dyDescent="0.25">
      <c r="A54" s="4" t="s">
        <v>64</v>
      </c>
      <c r="B54" s="5">
        <v>86</v>
      </c>
      <c r="C54" s="5">
        <v>0</v>
      </c>
      <c r="D54" s="5">
        <v>0</v>
      </c>
      <c r="E54" s="5">
        <v>0</v>
      </c>
      <c r="F54" s="26">
        <v>0</v>
      </c>
      <c r="G54" s="26">
        <v>0</v>
      </c>
      <c r="I54" s="31">
        <v>43536</v>
      </c>
      <c r="J54" s="31">
        <v>43536</v>
      </c>
      <c r="K54" s="16">
        <f t="shared" si="0"/>
        <v>0</v>
      </c>
      <c r="L54" s="16">
        <f t="shared" si="1"/>
        <v>0</v>
      </c>
      <c r="M54" s="16">
        <f t="shared" si="2"/>
        <v>0</v>
      </c>
      <c r="N54" s="16"/>
    </row>
    <row r="55" spans="1:14" ht="15" x14ac:dyDescent="0.25">
      <c r="A55" s="4" t="s">
        <v>65</v>
      </c>
      <c r="B55" s="5">
        <v>985</v>
      </c>
      <c r="C55" s="5">
        <v>0</v>
      </c>
      <c r="D55" s="5">
        <v>0</v>
      </c>
      <c r="E55" s="5">
        <v>0</v>
      </c>
      <c r="F55" s="26">
        <v>0</v>
      </c>
      <c r="G55" s="26">
        <v>0</v>
      </c>
      <c r="I55" s="31">
        <v>43537</v>
      </c>
      <c r="J55" s="31">
        <v>43537</v>
      </c>
      <c r="K55" s="16">
        <f t="shared" si="0"/>
        <v>0</v>
      </c>
      <c r="L55" s="16">
        <f t="shared" si="1"/>
        <v>0</v>
      </c>
      <c r="M55" s="16">
        <f t="shared" si="2"/>
        <v>0</v>
      </c>
      <c r="N55" s="16"/>
    </row>
    <row r="56" spans="1:14" ht="15" x14ac:dyDescent="0.25">
      <c r="A56" s="4" t="s">
        <v>66</v>
      </c>
      <c r="B56" s="5">
        <v>86</v>
      </c>
      <c r="C56" s="5">
        <v>0</v>
      </c>
      <c r="D56" s="5">
        <v>0</v>
      </c>
      <c r="E56" s="5">
        <v>0</v>
      </c>
      <c r="F56" s="26">
        <v>0</v>
      </c>
      <c r="G56" s="26">
        <v>0</v>
      </c>
      <c r="I56" s="31">
        <v>43538</v>
      </c>
      <c r="J56" s="31">
        <v>43538</v>
      </c>
      <c r="K56" s="16">
        <f t="shared" si="0"/>
        <v>0</v>
      </c>
      <c r="L56" s="16">
        <f t="shared" si="1"/>
        <v>0</v>
      </c>
      <c r="M56" s="16">
        <f t="shared" si="2"/>
        <v>0</v>
      </c>
      <c r="N56" s="16"/>
    </row>
    <row r="57" spans="1:14" ht="15" x14ac:dyDescent="0.25">
      <c r="A57" s="4" t="s">
        <v>67</v>
      </c>
      <c r="B57" s="5">
        <v>899</v>
      </c>
      <c r="C57" s="5">
        <v>0</v>
      </c>
      <c r="D57" s="5">
        <v>0</v>
      </c>
      <c r="E57" s="5">
        <v>0</v>
      </c>
      <c r="F57" s="26">
        <v>0</v>
      </c>
      <c r="G57" s="26">
        <v>0</v>
      </c>
      <c r="I57" s="31">
        <v>43539</v>
      </c>
      <c r="J57" s="31">
        <v>43539</v>
      </c>
      <c r="K57" s="16">
        <f t="shared" si="0"/>
        <v>0</v>
      </c>
      <c r="L57" s="16">
        <f t="shared" si="1"/>
        <v>0</v>
      </c>
      <c r="M57" s="16">
        <f t="shared" si="2"/>
        <v>0</v>
      </c>
      <c r="N57" s="16"/>
    </row>
    <row r="58" spans="1:14" ht="15" x14ac:dyDescent="0.25">
      <c r="A58" s="4" t="s">
        <v>68</v>
      </c>
      <c r="B58" s="5">
        <v>985</v>
      </c>
      <c r="C58" s="5">
        <v>0</v>
      </c>
      <c r="D58" s="5">
        <v>0</v>
      </c>
      <c r="E58" s="5">
        <v>0</v>
      </c>
      <c r="F58" s="26">
        <v>0</v>
      </c>
      <c r="G58" s="26">
        <v>0</v>
      </c>
      <c r="I58" s="31">
        <v>43540</v>
      </c>
      <c r="J58" s="31">
        <v>43540</v>
      </c>
      <c r="K58" s="16">
        <f t="shared" si="0"/>
        <v>0</v>
      </c>
      <c r="L58" s="16">
        <f t="shared" si="1"/>
        <v>0</v>
      </c>
      <c r="M58" s="16">
        <f t="shared" si="2"/>
        <v>0</v>
      </c>
      <c r="N58" s="16"/>
    </row>
    <row r="59" spans="1:14" ht="15" x14ac:dyDescent="0.25">
      <c r="A59" s="4" t="s">
        <v>69</v>
      </c>
      <c r="B59" s="5">
        <v>2978</v>
      </c>
      <c r="C59" s="5">
        <v>0</v>
      </c>
      <c r="D59" s="5">
        <v>0</v>
      </c>
      <c r="E59" s="5">
        <v>0</v>
      </c>
      <c r="F59" s="26">
        <v>0</v>
      </c>
      <c r="G59" s="26">
        <v>0</v>
      </c>
      <c r="I59" s="31">
        <v>43541</v>
      </c>
      <c r="J59" s="31">
        <v>43541</v>
      </c>
      <c r="K59" s="16">
        <f t="shared" si="0"/>
        <v>0</v>
      </c>
      <c r="L59" s="16">
        <f t="shared" si="1"/>
        <v>0</v>
      </c>
      <c r="M59" s="16">
        <f t="shared" si="2"/>
        <v>0</v>
      </c>
      <c r="N59" s="16"/>
    </row>
    <row r="60" spans="1:14" ht="15" x14ac:dyDescent="0.25">
      <c r="A60" s="4" t="s">
        <v>70</v>
      </c>
      <c r="B60" s="5">
        <v>616</v>
      </c>
      <c r="C60" s="5">
        <v>0</v>
      </c>
      <c r="D60" s="5">
        <v>0</v>
      </c>
      <c r="E60" s="5">
        <v>0</v>
      </c>
      <c r="F60" s="26">
        <v>0</v>
      </c>
      <c r="G60" s="26">
        <v>0</v>
      </c>
      <c r="I60" s="31">
        <v>43542</v>
      </c>
      <c r="J60" s="31">
        <v>43542</v>
      </c>
      <c r="K60" s="16">
        <f t="shared" si="0"/>
        <v>0</v>
      </c>
      <c r="L60" s="16">
        <f t="shared" si="1"/>
        <v>0</v>
      </c>
      <c r="M60" s="16">
        <f t="shared" si="2"/>
        <v>0</v>
      </c>
      <c r="N60" s="16"/>
    </row>
    <row r="61" spans="1:14" ht="15" x14ac:dyDescent="0.25">
      <c r="A61" s="4" t="s">
        <v>71</v>
      </c>
      <c r="B61" s="5">
        <v>616</v>
      </c>
      <c r="C61" s="5">
        <v>0</v>
      </c>
      <c r="D61" s="5">
        <v>0</v>
      </c>
      <c r="E61" s="5">
        <v>0</v>
      </c>
      <c r="F61" s="26">
        <v>0</v>
      </c>
      <c r="G61" s="26">
        <v>0</v>
      </c>
      <c r="I61" s="31">
        <v>43543</v>
      </c>
      <c r="J61" s="31">
        <v>43543</v>
      </c>
      <c r="K61" s="16">
        <f t="shared" si="0"/>
        <v>0</v>
      </c>
      <c r="L61" s="16">
        <f t="shared" si="1"/>
        <v>0</v>
      </c>
      <c r="M61" s="16">
        <f t="shared" si="2"/>
        <v>0</v>
      </c>
      <c r="N61" s="16"/>
    </row>
    <row r="62" spans="1:14" ht="15" x14ac:dyDescent="0.25">
      <c r="A62" s="4" t="s">
        <v>72</v>
      </c>
      <c r="B62" s="5">
        <v>2118</v>
      </c>
      <c r="C62" s="5">
        <v>0</v>
      </c>
      <c r="D62" s="5">
        <v>0</v>
      </c>
      <c r="E62" s="5">
        <v>0</v>
      </c>
      <c r="F62" s="26">
        <v>0</v>
      </c>
      <c r="G62" s="26">
        <v>0</v>
      </c>
      <c r="I62" s="31">
        <v>43544</v>
      </c>
      <c r="J62" s="31">
        <v>43544</v>
      </c>
      <c r="K62" s="16">
        <f t="shared" si="0"/>
        <v>0</v>
      </c>
      <c r="L62" s="16">
        <f t="shared" si="1"/>
        <v>0</v>
      </c>
      <c r="M62" s="16">
        <f t="shared" si="2"/>
        <v>0</v>
      </c>
      <c r="N62" s="16"/>
    </row>
    <row r="63" spans="1:14" ht="15" x14ac:dyDescent="0.25">
      <c r="A63" s="4" t="s">
        <v>73</v>
      </c>
      <c r="B63" s="5">
        <v>3444</v>
      </c>
      <c r="C63" s="5">
        <v>0</v>
      </c>
      <c r="D63" s="5">
        <v>0</v>
      </c>
      <c r="E63" s="5">
        <v>0</v>
      </c>
      <c r="F63" s="26">
        <v>0</v>
      </c>
      <c r="G63" s="26">
        <v>0</v>
      </c>
      <c r="I63" s="31">
        <v>43545</v>
      </c>
      <c r="J63" s="31">
        <v>43545</v>
      </c>
      <c r="K63" s="16">
        <f t="shared" si="0"/>
        <v>0</v>
      </c>
      <c r="L63" s="16">
        <f t="shared" si="1"/>
        <v>0</v>
      </c>
      <c r="M63" s="16">
        <f t="shared" si="2"/>
        <v>0</v>
      </c>
      <c r="N63" s="16"/>
    </row>
    <row r="64" spans="1:14" ht="15" x14ac:dyDescent="0.25">
      <c r="A64" s="4" t="s">
        <v>74</v>
      </c>
      <c r="B64" s="5">
        <v>2409</v>
      </c>
      <c r="C64" s="5">
        <v>0</v>
      </c>
      <c r="D64" s="5">
        <v>0</v>
      </c>
      <c r="E64" s="5">
        <v>0</v>
      </c>
      <c r="F64" s="26">
        <v>0</v>
      </c>
      <c r="G64" s="26">
        <v>0</v>
      </c>
      <c r="I64" s="31">
        <v>43546</v>
      </c>
      <c r="J64" s="31">
        <v>43546</v>
      </c>
      <c r="K64" s="16">
        <f t="shared" si="0"/>
        <v>0</v>
      </c>
      <c r="L64" s="16">
        <f t="shared" si="1"/>
        <v>0</v>
      </c>
      <c r="M64" s="16">
        <f t="shared" si="2"/>
        <v>0</v>
      </c>
      <c r="N64" s="16"/>
    </row>
    <row r="65" spans="1:14" ht="15" x14ac:dyDescent="0.25">
      <c r="A65" s="4" t="s">
        <v>75</v>
      </c>
      <c r="B65" s="5">
        <v>2409</v>
      </c>
      <c r="C65" s="5">
        <v>0</v>
      </c>
      <c r="D65" s="5">
        <v>0</v>
      </c>
      <c r="E65" s="5">
        <v>0</v>
      </c>
      <c r="F65" s="26">
        <v>0</v>
      </c>
      <c r="G65" s="26">
        <v>0</v>
      </c>
      <c r="I65" s="31">
        <v>43547</v>
      </c>
      <c r="J65" s="31">
        <v>43547</v>
      </c>
      <c r="K65" s="16">
        <f t="shared" si="0"/>
        <v>0</v>
      </c>
      <c r="L65" s="16">
        <f t="shared" si="1"/>
        <v>0</v>
      </c>
      <c r="M65" s="16">
        <f t="shared" si="2"/>
        <v>0</v>
      </c>
      <c r="N65" s="16"/>
    </row>
    <row r="66" spans="1:14" ht="15" x14ac:dyDescent="0.25">
      <c r="A66" s="4" t="s">
        <v>76</v>
      </c>
      <c r="B66" s="5">
        <v>1123</v>
      </c>
      <c r="C66" s="5">
        <v>0</v>
      </c>
      <c r="D66" s="5">
        <v>0</v>
      </c>
      <c r="E66" s="5">
        <v>0</v>
      </c>
      <c r="F66" s="26">
        <v>0</v>
      </c>
      <c r="G66" s="26">
        <v>0</v>
      </c>
      <c r="I66" s="31">
        <v>43548</v>
      </c>
      <c r="J66" s="31">
        <v>43548</v>
      </c>
      <c r="K66" s="16">
        <f t="shared" si="0"/>
        <v>0</v>
      </c>
      <c r="L66" s="16">
        <f t="shared" si="1"/>
        <v>0</v>
      </c>
      <c r="M66" s="16">
        <f t="shared" si="2"/>
        <v>0</v>
      </c>
      <c r="N66" s="16"/>
    </row>
    <row r="67" spans="1:14" ht="15" x14ac:dyDescent="0.25">
      <c r="A67" s="4" t="s">
        <v>77</v>
      </c>
      <c r="B67" s="5">
        <v>282</v>
      </c>
      <c r="C67" s="5">
        <v>0</v>
      </c>
      <c r="D67" s="5">
        <v>0</v>
      </c>
      <c r="E67" s="5">
        <v>0</v>
      </c>
      <c r="F67" s="26">
        <v>0</v>
      </c>
      <c r="G67" s="26">
        <v>0</v>
      </c>
      <c r="I67" s="31">
        <v>43549</v>
      </c>
      <c r="J67" s="31">
        <v>43549</v>
      </c>
      <c r="K67" s="16">
        <f t="shared" si="0"/>
        <v>0</v>
      </c>
      <c r="L67" s="16">
        <f t="shared" si="1"/>
        <v>0</v>
      </c>
      <c r="M67" s="16">
        <f t="shared" si="2"/>
        <v>0</v>
      </c>
      <c r="N67" s="16"/>
    </row>
    <row r="68" spans="1:14" ht="15" x14ac:dyDescent="0.25">
      <c r="A68" s="4" t="s">
        <v>78</v>
      </c>
      <c r="B68" s="5">
        <v>195</v>
      </c>
      <c r="C68" s="5">
        <v>0</v>
      </c>
      <c r="D68" s="5">
        <v>0</v>
      </c>
      <c r="E68" s="5">
        <v>0</v>
      </c>
      <c r="F68" s="26">
        <v>0</v>
      </c>
      <c r="G68" s="26">
        <v>0</v>
      </c>
      <c r="I68" s="31">
        <v>43550</v>
      </c>
      <c r="J68" s="31">
        <v>43550</v>
      </c>
      <c r="K68" s="16">
        <f t="shared" si="0"/>
        <v>0</v>
      </c>
      <c r="L68" s="16">
        <f t="shared" si="1"/>
        <v>0</v>
      </c>
      <c r="M68" s="16">
        <f t="shared" si="2"/>
        <v>0</v>
      </c>
      <c r="N68" s="16"/>
    </row>
    <row r="69" spans="1:14" ht="15" x14ac:dyDescent="0.25">
      <c r="A69" s="4" t="s">
        <v>79</v>
      </c>
      <c r="B69" s="5">
        <v>1565</v>
      </c>
      <c r="C69" s="5">
        <v>0</v>
      </c>
      <c r="D69" s="5">
        <v>0</v>
      </c>
      <c r="E69" s="5">
        <v>0</v>
      </c>
      <c r="F69" s="26">
        <v>0</v>
      </c>
      <c r="G69" s="26">
        <v>0</v>
      </c>
      <c r="I69" s="31">
        <v>43551</v>
      </c>
      <c r="J69" s="31">
        <v>43551</v>
      </c>
      <c r="K69" s="16">
        <f t="shared" si="0"/>
        <v>0</v>
      </c>
      <c r="L69" s="16">
        <f t="shared" si="1"/>
        <v>0</v>
      </c>
      <c r="M69" s="16">
        <f t="shared" si="2"/>
        <v>0</v>
      </c>
      <c r="N69" s="16"/>
    </row>
    <row r="70" spans="1:14" ht="15" x14ac:dyDescent="0.25">
      <c r="A70" s="4" t="s">
        <v>80</v>
      </c>
      <c r="B70" s="5">
        <v>1565</v>
      </c>
      <c r="C70" s="5">
        <v>0</v>
      </c>
      <c r="D70" s="5">
        <v>0</v>
      </c>
      <c r="E70" s="5">
        <v>0</v>
      </c>
      <c r="F70" s="26">
        <v>0</v>
      </c>
      <c r="G70" s="26">
        <v>0</v>
      </c>
      <c r="I70" s="31">
        <v>43552</v>
      </c>
      <c r="J70" s="31">
        <v>43552</v>
      </c>
      <c r="K70" s="16">
        <f t="shared" si="0"/>
        <v>0</v>
      </c>
      <c r="L70" s="16">
        <f t="shared" si="1"/>
        <v>0</v>
      </c>
      <c r="M70" s="16">
        <f t="shared" si="2"/>
        <v>0</v>
      </c>
      <c r="N70" s="16"/>
    </row>
    <row r="71" spans="1:14" ht="15" x14ac:dyDescent="0.25">
      <c r="A71" s="4" t="s">
        <v>81</v>
      </c>
      <c r="B71" s="5">
        <v>1565</v>
      </c>
      <c r="C71" s="5">
        <v>0</v>
      </c>
      <c r="D71" s="5">
        <v>0</v>
      </c>
      <c r="E71" s="5">
        <v>0</v>
      </c>
      <c r="F71" s="26">
        <v>0</v>
      </c>
      <c r="G71" s="26">
        <v>0</v>
      </c>
      <c r="I71" s="31">
        <v>43553</v>
      </c>
      <c r="J71" s="31">
        <v>43553</v>
      </c>
      <c r="K71" s="16">
        <f t="shared" si="0"/>
        <v>0</v>
      </c>
      <c r="L71" s="16">
        <f t="shared" si="1"/>
        <v>0</v>
      </c>
      <c r="M71" s="16">
        <f t="shared" si="2"/>
        <v>0</v>
      </c>
      <c r="N71" s="16"/>
    </row>
    <row r="72" spans="1:14" ht="15" x14ac:dyDescent="0.25">
      <c r="A72" s="4" t="s">
        <v>82</v>
      </c>
      <c r="B72" s="5">
        <v>749</v>
      </c>
      <c r="C72" s="5">
        <v>0</v>
      </c>
      <c r="D72" s="5">
        <v>0</v>
      </c>
      <c r="E72" s="5">
        <v>0</v>
      </c>
      <c r="F72" s="26">
        <v>0</v>
      </c>
      <c r="G72" s="26">
        <v>0</v>
      </c>
      <c r="I72" s="31">
        <v>43554</v>
      </c>
      <c r="J72" s="31">
        <v>43554</v>
      </c>
      <c r="K72" s="16">
        <f t="shared" si="0"/>
        <v>0</v>
      </c>
      <c r="L72" s="16">
        <f t="shared" si="1"/>
        <v>0</v>
      </c>
      <c r="M72" s="16">
        <f t="shared" si="2"/>
        <v>0</v>
      </c>
      <c r="N72" s="16"/>
    </row>
    <row r="73" spans="1:14" ht="15" x14ac:dyDescent="0.25">
      <c r="A73" s="4" t="s">
        <v>83</v>
      </c>
      <c r="B73" s="5">
        <v>513</v>
      </c>
      <c r="C73" s="5">
        <v>0</v>
      </c>
      <c r="D73" s="5">
        <v>0</v>
      </c>
      <c r="E73" s="5">
        <v>0</v>
      </c>
      <c r="F73" s="26">
        <v>0</v>
      </c>
      <c r="G73" s="26">
        <v>0</v>
      </c>
      <c r="I73" s="31">
        <v>43555</v>
      </c>
      <c r="J73" s="31">
        <v>43555</v>
      </c>
      <c r="K73" s="16">
        <f t="shared" si="0"/>
        <v>0</v>
      </c>
      <c r="L73" s="16">
        <f t="shared" si="1"/>
        <v>0</v>
      </c>
      <c r="M73" s="16">
        <f t="shared" si="2"/>
        <v>0</v>
      </c>
      <c r="N73" s="16"/>
    </row>
    <row r="74" spans="1:14" ht="15" x14ac:dyDescent="0.25">
      <c r="A74" s="4" t="s">
        <v>84</v>
      </c>
      <c r="B74" s="5">
        <v>1069</v>
      </c>
      <c r="C74" s="5">
        <v>0</v>
      </c>
      <c r="D74" s="5">
        <v>0</v>
      </c>
      <c r="E74" s="5">
        <v>0</v>
      </c>
      <c r="F74" s="26">
        <v>0</v>
      </c>
      <c r="G74" s="26">
        <v>0</v>
      </c>
      <c r="I74" s="31">
        <v>43556</v>
      </c>
      <c r="J74" s="31">
        <v>43556</v>
      </c>
      <c r="K74" s="16">
        <f t="shared" si="0"/>
        <v>0</v>
      </c>
      <c r="L74" s="16">
        <f t="shared" si="1"/>
        <v>0</v>
      </c>
      <c r="M74" s="16">
        <f t="shared" si="2"/>
        <v>0</v>
      </c>
      <c r="N74" s="16"/>
    </row>
    <row r="75" spans="1:14" ht="15" x14ac:dyDescent="0.25">
      <c r="A75" s="4" t="s">
        <v>85</v>
      </c>
      <c r="B75" s="5">
        <v>1565</v>
      </c>
      <c r="C75" s="5">
        <v>0</v>
      </c>
      <c r="D75" s="5">
        <v>0</v>
      </c>
      <c r="E75" s="5">
        <v>0</v>
      </c>
      <c r="F75" s="26">
        <v>0</v>
      </c>
      <c r="G75" s="26">
        <v>0</v>
      </c>
      <c r="I75" s="31">
        <v>43557</v>
      </c>
      <c r="J75" s="31">
        <v>43557</v>
      </c>
      <c r="K75" s="16">
        <f t="shared" si="0"/>
        <v>0</v>
      </c>
      <c r="L75" s="16">
        <f t="shared" si="1"/>
        <v>0</v>
      </c>
      <c r="M75" s="16">
        <f t="shared" si="2"/>
        <v>0</v>
      </c>
      <c r="N75" s="16"/>
    </row>
    <row r="76" spans="1:14" ht="15" x14ac:dyDescent="0.25">
      <c r="A76" s="4" t="s">
        <v>86</v>
      </c>
      <c r="B76" s="5">
        <v>1565</v>
      </c>
      <c r="C76" s="5">
        <v>0</v>
      </c>
      <c r="D76" s="5">
        <v>0</v>
      </c>
      <c r="E76" s="5">
        <v>0</v>
      </c>
      <c r="F76" s="26">
        <v>0</v>
      </c>
      <c r="G76" s="26">
        <v>0</v>
      </c>
      <c r="I76" s="31">
        <v>43558</v>
      </c>
      <c r="J76" s="31">
        <v>43558</v>
      </c>
      <c r="K76" s="16">
        <f t="shared" si="0"/>
        <v>0</v>
      </c>
      <c r="L76" s="16">
        <f t="shared" si="1"/>
        <v>0</v>
      </c>
      <c r="M76" s="16">
        <f t="shared" si="2"/>
        <v>0</v>
      </c>
      <c r="N76" s="16"/>
    </row>
    <row r="77" spans="1:14" ht="15" x14ac:dyDescent="0.25">
      <c r="A77" s="4" t="s">
        <v>87</v>
      </c>
      <c r="B77" s="5">
        <v>253</v>
      </c>
      <c r="C77" s="5">
        <v>0</v>
      </c>
      <c r="D77" s="5">
        <v>0</v>
      </c>
      <c r="E77" s="5">
        <v>0</v>
      </c>
      <c r="F77" s="26">
        <v>0</v>
      </c>
      <c r="G77" s="26">
        <v>0</v>
      </c>
      <c r="I77" s="31">
        <v>43559</v>
      </c>
      <c r="J77" s="31">
        <v>43559</v>
      </c>
      <c r="K77" s="16">
        <f t="shared" si="0"/>
        <v>0</v>
      </c>
      <c r="L77" s="16">
        <f t="shared" si="1"/>
        <v>0</v>
      </c>
      <c r="M77" s="16">
        <f t="shared" si="2"/>
        <v>0</v>
      </c>
      <c r="N77" s="16"/>
    </row>
    <row r="78" spans="1:14" ht="15" x14ac:dyDescent="0.25">
      <c r="A78" s="4" t="s">
        <v>88</v>
      </c>
      <c r="B78" s="5">
        <v>1072</v>
      </c>
      <c r="C78" s="5">
        <v>0</v>
      </c>
      <c r="D78" s="5">
        <v>0</v>
      </c>
      <c r="E78" s="5">
        <v>0</v>
      </c>
      <c r="F78" s="26">
        <v>0</v>
      </c>
      <c r="G78" s="26">
        <v>0</v>
      </c>
      <c r="I78" s="31">
        <v>43560</v>
      </c>
      <c r="J78" s="31">
        <v>43560</v>
      </c>
      <c r="K78" s="16">
        <f t="shared" si="0"/>
        <v>0</v>
      </c>
      <c r="L78" s="16">
        <f t="shared" si="1"/>
        <v>0</v>
      </c>
      <c r="M78" s="16">
        <f t="shared" si="2"/>
        <v>0</v>
      </c>
      <c r="N78" s="16"/>
    </row>
    <row r="79" spans="1:14" ht="15" x14ac:dyDescent="0.25">
      <c r="A79" s="4" t="s">
        <v>89</v>
      </c>
      <c r="B79" s="5">
        <v>1236</v>
      </c>
      <c r="C79" s="5">
        <v>0</v>
      </c>
      <c r="D79" s="5">
        <v>0</v>
      </c>
      <c r="E79" s="5">
        <v>0</v>
      </c>
      <c r="F79" s="26">
        <v>0</v>
      </c>
      <c r="G79" s="26">
        <v>0</v>
      </c>
      <c r="I79" s="31">
        <v>43561</v>
      </c>
      <c r="J79" s="31">
        <v>43561</v>
      </c>
      <c r="K79" s="16">
        <f t="shared" si="0"/>
        <v>0</v>
      </c>
      <c r="L79" s="16">
        <f t="shared" si="1"/>
        <v>0</v>
      </c>
      <c r="M79" s="16">
        <f t="shared" si="2"/>
        <v>0</v>
      </c>
      <c r="N79" s="16"/>
    </row>
    <row r="80" spans="1:14" ht="15" x14ac:dyDescent="0.25">
      <c r="A80" s="4" t="s">
        <v>90</v>
      </c>
      <c r="B80" s="5">
        <v>926</v>
      </c>
      <c r="C80" s="5">
        <v>0</v>
      </c>
      <c r="D80" s="5">
        <v>0</v>
      </c>
      <c r="E80" s="5">
        <v>0</v>
      </c>
      <c r="F80" s="26">
        <v>0</v>
      </c>
      <c r="G80" s="26">
        <v>0</v>
      </c>
      <c r="I80" s="31">
        <v>43562</v>
      </c>
      <c r="J80" s="31">
        <v>43562</v>
      </c>
      <c r="K80" s="16">
        <f t="shared" si="0"/>
        <v>0</v>
      </c>
      <c r="L80" s="16">
        <f t="shared" si="1"/>
        <v>0</v>
      </c>
      <c r="M80" s="16">
        <f t="shared" si="2"/>
        <v>0</v>
      </c>
      <c r="N80" s="16"/>
    </row>
    <row r="81" spans="1:14" ht="15" x14ac:dyDescent="0.25">
      <c r="A81" s="4" t="s">
        <v>91</v>
      </c>
      <c r="B81" s="5">
        <v>1236</v>
      </c>
      <c r="C81" s="5">
        <v>0</v>
      </c>
      <c r="D81" s="5">
        <v>0</v>
      </c>
      <c r="E81" s="5">
        <v>0</v>
      </c>
      <c r="F81" s="26">
        <v>0</v>
      </c>
      <c r="G81" s="26">
        <v>0</v>
      </c>
      <c r="I81" s="31">
        <v>43563</v>
      </c>
      <c r="J81" s="31">
        <v>43563</v>
      </c>
      <c r="K81" s="16">
        <f t="shared" si="0"/>
        <v>0</v>
      </c>
      <c r="L81" s="16">
        <f t="shared" si="1"/>
        <v>0</v>
      </c>
      <c r="M81" s="16">
        <f t="shared" si="2"/>
        <v>0</v>
      </c>
      <c r="N81" s="16"/>
    </row>
    <row r="82" spans="1:14" ht="15" x14ac:dyDescent="0.25">
      <c r="A82" s="4" t="s">
        <v>92</v>
      </c>
      <c r="B82" s="5">
        <v>2326</v>
      </c>
      <c r="C82" s="5">
        <v>0</v>
      </c>
      <c r="D82" s="5">
        <v>0</v>
      </c>
      <c r="E82" s="5">
        <v>0</v>
      </c>
      <c r="F82" s="26">
        <v>0</v>
      </c>
      <c r="G82" s="26">
        <v>0</v>
      </c>
      <c r="I82" s="31">
        <v>43564</v>
      </c>
      <c r="J82" s="31">
        <v>43564</v>
      </c>
      <c r="K82" s="16">
        <f t="shared" si="0"/>
        <v>0</v>
      </c>
      <c r="L82" s="16">
        <f t="shared" si="1"/>
        <v>0</v>
      </c>
      <c r="M82" s="16">
        <f t="shared" si="2"/>
        <v>0</v>
      </c>
      <c r="N82" s="16"/>
    </row>
    <row r="83" spans="1:14" ht="15" x14ac:dyDescent="0.25">
      <c r="A83" s="4" t="s">
        <v>93</v>
      </c>
      <c r="B83" s="5">
        <v>664</v>
      </c>
      <c r="C83" s="5">
        <v>0</v>
      </c>
      <c r="D83" s="5">
        <v>0</v>
      </c>
      <c r="E83" s="5">
        <v>0</v>
      </c>
      <c r="F83" s="26">
        <v>0</v>
      </c>
      <c r="G83" s="26">
        <v>0</v>
      </c>
      <c r="I83" s="31">
        <v>43565</v>
      </c>
      <c r="J83" s="31">
        <v>43565</v>
      </c>
      <c r="K83" s="16">
        <f t="shared" si="0"/>
        <v>0</v>
      </c>
      <c r="L83" s="16">
        <f t="shared" si="1"/>
        <v>0</v>
      </c>
      <c r="M83" s="16">
        <f t="shared" si="2"/>
        <v>0</v>
      </c>
      <c r="N83" s="16"/>
    </row>
    <row r="84" spans="1:14" ht="15" x14ac:dyDescent="0.25">
      <c r="A84" s="4" t="s">
        <v>94</v>
      </c>
      <c r="B84" s="5">
        <v>802</v>
      </c>
      <c r="C84" s="5">
        <v>0</v>
      </c>
      <c r="D84" s="5">
        <v>0</v>
      </c>
      <c r="E84" s="5">
        <v>0</v>
      </c>
      <c r="F84" s="26">
        <v>0</v>
      </c>
      <c r="G84" s="26">
        <v>0</v>
      </c>
      <c r="I84" s="31">
        <v>43566</v>
      </c>
      <c r="J84" s="31">
        <v>43566</v>
      </c>
      <c r="K84" s="16">
        <f t="shared" si="0"/>
        <v>0</v>
      </c>
      <c r="L84" s="16">
        <f t="shared" si="1"/>
        <v>0</v>
      </c>
      <c r="M84" s="16">
        <f t="shared" si="2"/>
        <v>0</v>
      </c>
      <c r="N84" s="16"/>
    </row>
    <row r="85" spans="1:14" ht="15" x14ac:dyDescent="0.25">
      <c r="A85" s="4" t="s">
        <v>95</v>
      </c>
      <c r="B85" s="5">
        <v>802</v>
      </c>
      <c r="C85" s="5">
        <v>0</v>
      </c>
      <c r="D85" s="5">
        <v>0</v>
      </c>
      <c r="E85" s="5">
        <v>0</v>
      </c>
      <c r="F85" s="26">
        <v>0</v>
      </c>
      <c r="G85" s="26">
        <v>0</v>
      </c>
      <c r="I85" s="31">
        <v>43567</v>
      </c>
      <c r="J85" s="31">
        <v>43567</v>
      </c>
      <c r="K85" s="16">
        <f t="shared" si="0"/>
        <v>0</v>
      </c>
      <c r="L85" s="16">
        <f t="shared" si="1"/>
        <v>0</v>
      </c>
      <c r="M85" s="16">
        <f t="shared" si="2"/>
        <v>0</v>
      </c>
      <c r="N85" s="16"/>
    </row>
    <row r="86" spans="1:14" ht="15" x14ac:dyDescent="0.25">
      <c r="A86" s="4" t="s">
        <v>96</v>
      </c>
      <c r="B86" s="5">
        <v>2046</v>
      </c>
      <c r="C86" s="5">
        <v>0</v>
      </c>
      <c r="D86" s="5">
        <v>0</v>
      </c>
      <c r="E86" s="5">
        <v>0</v>
      </c>
      <c r="F86" s="26">
        <v>0</v>
      </c>
      <c r="G86" s="26">
        <v>0</v>
      </c>
      <c r="I86" s="31">
        <v>43568</v>
      </c>
      <c r="J86" s="31">
        <v>43568</v>
      </c>
      <c r="K86" s="16">
        <f t="shared" si="0"/>
        <v>0</v>
      </c>
      <c r="L86" s="16">
        <f t="shared" si="1"/>
        <v>0</v>
      </c>
      <c r="M86" s="16">
        <f t="shared" si="2"/>
        <v>0</v>
      </c>
      <c r="N86" s="16"/>
    </row>
    <row r="87" spans="1:14" ht="15" x14ac:dyDescent="0.25">
      <c r="A87" s="4" t="s">
        <v>97</v>
      </c>
      <c r="B87" s="5">
        <v>802</v>
      </c>
      <c r="C87" s="5">
        <v>0</v>
      </c>
      <c r="D87" s="5">
        <v>0</v>
      </c>
      <c r="E87" s="5">
        <v>0</v>
      </c>
      <c r="F87" s="26">
        <v>0</v>
      </c>
      <c r="G87" s="26">
        <v>0</v>
      </c>
      <c r="I87" s="31">
        <v>43569</v>
      </c>
      <c r="J87" s="31">
        <v>43569</v>
      </c>
      <c r="K87" s="16">
        <f t="shared" si="0"/>
        <v>0</v>
      </c>
      <c r="L87" s="16">
        <f t="shared" si="1"/>
        <v>0</v>
      </c>
      <c r="M87" s="16">
        <f t="shared" si="2"/>
        <v>0</v>
      </c>
      <c r="N87" s="16"/>
    </row>
    <row r="88" spans="1:14" ht="15" x14ac:dyDescent="0.25">
      <c r="A88" s="4" t="s">
        <v>98</v>
      </c>
      <c r="B88" s="5">
        <v>2056</v>
      </c>
      <c r="C88" s="5">
        <v>0</v>
      </c>
      <c r="D88" s="5">
        <v>0</v>
      </c>
      <c r="E88" s="5">
        <v>0</v>
      </c>
      <c r="F88" s="26">
        <v>0</v>
      </c>
      <c r="G88" s="26">
        <v>0</v>
      </c>
      <c r="I88" s="31">
        <v>43570</v>
      </c>
      <c r="J88" s="31">
        <v>43570</v>
      </c>
      <c r="K88" s="16">
        <f t="shared" si="0"/>
        <v>0</v>
      </c>
      <c r="L88" s="16">
        <f t="shared" si="1"/>
        <v>0</v>
      </c>
      <c r="M88" s="16">
        <f t="shared" si="2"/>
        <v>0</v>
      </c>
      <c r="N88" s="16"/>
    </row>
    <row r="89" spans="1:14" ht="15" x14ac:dyDescent="0.25">
      <c r="A89" s="4" t="s">
        <v>99</v>
      </c>
      <c r="B89" s="5">
        <v>1766</v>
      </c>
      <c r="C89" s="5">
        <v>0</v>
      </c>
      <c r="D89" s="5">
        <v>0</v>
      </c>
      <c r="E89" s="5">
        <v>0</v>
      </c>
      <c r="F89" s="26">
        <v>0</v>
      </c>
      <c r="G89" s="26">
        <v>0</v>
      </c>
      <c r="I89" s="31">
        <v>43571</v>
      </c>
      <c r="J89" s="31">
        <v>43571</v>
      </c>
      <c r="K89" s="16">
        <f t="shared" si="0"/>
        <v>0</v>
      </c>
      <c r="L89" s="16">
        <f t="shared" si="1"/>
        <v>0</v>
      </c>
      <c r="M89" s="16">
        <f t="shared" si="2"/>
        <v>0</v>
      </c>
      <c r="N89" s="16"/>
    </row>
    <row r="90" spans="1:14" ht="15" x14ac:dyDescent="0.25">
      <c r="A90" s="4" t="s">
        <v>100</v>
      </c>
      <c r="B90" s="5">
        <v>3441</v>
      </c>
      <c r="C90" s="5">
        <v>0</v>
      </c>
      <c r="D90" s="5">
        <v>0</v>
      </c>
      <c r="E90" s="5">
        <v>0</v>
      </c>
      <c r="F90" s="26">
        <v>0</v>
      </c>
      <c r="G90" s="26">
        <v>0</v>
      </c>
      <c r="I90" s="31">
        <v>43572</v>
      </c>
      <c r="J90" s="31">
        <v>43572</v>
      </c>
      <c r="K90" s="16">
        <f t="shared" si="0"/>
        <v>0</v>
      </c>
      <c r="L90" s="16">
        <f t="shared" si="1"/>
        <v>0</v>
      </c>
      <c r="M90" s="16">
        <f t="shared" si="2"/>
        <v>0</v>
      </c>
      <c r="N90" s="16"/>
    </row>
    <row r="91" spans="1:14" ht="15" x14ac:dyDescent="0.25">
      <c r="A91" s="4" t="s">
        <v>101</v>
      </c>
      <c r="B91" s="5">
        <v>2054</v>
      </c>
      <c r="C91" s="5">
        <v>0</v>
      </c>
      <c r="D91" s="5">
        <v>0</v>
      </c>
      <c r="E91" s="5">
        <v>0</v>
      </c>
      <c r="F91" s="26">
        <v>0</v>
      </c>
      <c r="G91" s="26">
        <v>0</v>
      </c>
      <c r="I91" s="31">
        <v>43573</v>
      </c>
      <c r="J91" s="31">
        <v>43573</v>
      </c>
      <c r="K91" s="16">
        <f t="shared" si="0"/>
        <v>0</v>
      </c>
      <c r="L91" s="16">
        <f t="shared" si="1"/>
        <v>0</v>
      </c>
      <c r="M91" s="16">
        <f t="shared" si="2"/>
        <v>0</v>
      </c>
      <c r="N91" s="16"/>
    </row>
    <row r="92" spans="1:14" ht="15" x14ac:dyDescent="0.25">
      <c r="A92" s="4" t="s">
        <v>102</v>
      </c>
      <c r="B92" s="5">
        <v>1112</v>
      </c>
      <c r="C92" s="5">
        <v>0</v>
      </c>
      <c r="D92" s="5">
        <v>0</v>
      </c>
      <c r="E92" s="5">
        <v>0</v>
      </c>
      <c r="F92" s="26">
        <v>0</v>
      </c>
      <c r="G92" s="26">
        <v>0</v>
      </c>
      <c r="I92" s="31">
        <v>43574</v>
      </c>
      <c r="J92" s="31">
        <v>43574</v>
      </c>
      <c r="K92" s="16">
        <f t="shared" si="0"/>
        <v>0</v>
      </c>
      <c r="L92" s="16">
        <f t="shared" si="1"/>
        <v>0</v>
      </c>
      <c r="M92" s="16">
        <f t="shared" si="2"/>
        <v>0</v>
      </c>
      <c r="N92" s="16"/>
    </row>
    <row r="93" spans="1:14" ht="15" x14ac:dyDescent="0.25">
      <c r="A93" s="4" t="s">
        <v>103</v>
      </c>
      <c r="B93" s="5">
        <v>1644</v>
      </c>
      <c r="C93" s="5">
        <v>0</v>
      </c>
      <c r="D93" s="5">
        <v>0</v>
      </c>
      <c r="E93" s="5">
        <v>0</v>
      </c>
      <c r="F93" s="26">
        <v>0</v>
      </c>
      <c r="G93" s="26">
        <v>0</v>
      </c>
      <c r="I93" s="31">
        <v>43575</v>
      </c>
      <c r="J93" s="31">
        <v>43575</v>
      </c>
      <c r="K93" s="16">
        <f t="shared" si="0"/>
        <v>0</v>
      </c>
      <c r="L93" s="16">
        <f t="shared" si="1"/>
        <v>0</v>
      </c>
      <c r="M93" s="16">
        <f t="shared" si="2"/>
        <v>0</v>
      </c>
      <c r="N93" s="16"/>
    </row>
    <row r="94" spans="1:14" ht="15" x14ac:dyDescent="0.25">
      <c r="A94" s="4" t="s">
        <v>104</v>
      </c>
      <c r="B94" s="5">
        <v>2670</v>
      </c>
      <c r="C94" s="5">
        <v>0</v>
      </c>
      <c r="D94" s="5">
        <v>0</v>
      </c>
      <c r="E94" s="5">
        <v>0</v>
      </c>
      <c r="F94" s="26">
        <v>0</v>
      </c>
      <c r="G94" s="26">
        <v>0</v>
      </c>
      <c r="I94" s="31">
        <v>43576</v>
      </c>
      <c r="J94" s="31">
        <v>43576</v>
      </c>
      <c r="K94" s="16">
        <f t="shared" si="0"/>
        <v>0</v>
      </c>
      <c r="L94" s="16">
        <f t="shared" si="1"/>
        <v>0</v>
      </c>
      <c r="M94" s="16">
        <f t="shared" si="2"/>
        <v>0</v>
      </c>
      <c r="N94" s="16"/>
    </row>
    <row r="95" spans="1:14" ht="15" x14ac:dyDescent="0.25">
      <c r="A95" s="4" t="s">
        <v>105</v>
      </c>
      <c r="B95" s="5">
        <v>1203</v>
      </c>
      <c r="C95" s="5">
        <v>0</v>
      </c>
      <c r="D95" s="5">
        <v>0</v>
      </c>
      <c r="E95" s="5">
        <v>0</v>
      </c>
      <c r="F95" s="26">
        <v>0</v>
      </c>
      <c r="G95" s="26">
        <v>0</v>
      </c>
      <c r="I95" s="31">
        <v>43577</v>
      </c>
      <c r="J95" s="31">
        <v>43577</v>
      </c>
      <c r="K95" s="16">
        <f t="shared" si="0"/>
        <v>0</v>
      </c>
      <c r="L95" s="16">
        <f t="shared" si="1"/>
        <v>0</v>
      </c>
      <c r="M95" s="16">
        <f t="shared" si="2"/>
        <v>0</v>
      </c>
      <c r="N95" s="16"/>
    </row>
    <row r="96" spans="1:14" ht="15" x14ac:dyDescent="0.25">
      <c r="A96" s="4" t="s">
        <v>106</v>
      </c>
      <c r="B96" s="5">
        <v>916</v>
      </c>
      <c r="C96" s="5">
        <v>0</v>
      </c>
      <c r="D96" s="5">
        <v>0</v>
      </c>
      <c r="E96" s="5">
        <v>0</v>
      </c>
      <c r="F96" s="26">
        <v>0</v>
      </c>
      <c r="G96" s="26">
        <v>0</v>
      </c>
      <c r="I96" s="31">
        <v>43578</v>
      </c>
      <c r="J96" s="31">
        <v>43578</v>
      </c>
      <c r="K96" s="16">
        <f t="shared" si="0"/>
        <v>0</v>
      </c>
      <c r="L96" s="16">
        <f t="shared" si="1"/>
        <v>0</v>
      </c>
      <c r="M96" s="16">
        <f t="shared" si="2"/>
        <v>0</v>
      </c>
      <c r="N96" s="16"/>
    </row>
    <row r="97" spans="1:14" ht="15" x14ac:dyDescent="0.25">
      <c r="A97" s="4" t="s">
        <v>107</v>
      </c>
      <c r="B97" s="5">
        <v>916</v>
      </c>
      <c r="C97" s="5">
        <v>0</v>
      </c>
      <c r="D97" s="5">
        <v>0</v>
      </c>
      <c r="E97" s="5">
        <v>0</v>
      </c>
      <c r="F97" s="26">
        <v>0</v>
      </c>
      <c r="G97" s="26">
        <v>0</v>
      </c>
      <c r="I97" s="31">
        <v>43579</v>
      </c>
      <c r="J97" s="31">
        <v>43579</v>
      </c>
      <c r="K97" s="16">
        <f t="shared" si="0"/>
        <v>0</v>
      </c>
      <c r="L97" s="16">
        <f t="shared" si="1"/>
        <v>0</v>
      </c>
      <c r="M97" s="16">
        <f t="shared" si="2"/>
        <v>0</v>
      </c>
      <c r="N97" s="16"/>
    </row>
    <row r="98" spans="1:14" ht="15" x14ac:dyDescent="0.25">
      <c r="A98" s="4" t="s">
        <v>119</v>
      </c>
      <c r="B98" s="5">
        <v>137418</v>
      </c>
      <c r="E98" s="5"/>
      <c r="J98" s="19" t="s">
        <v>120</v>
      </c>
      <c r="K98" s="20">
        <f>MEDIAN(M84:M97)</f>
        <v>0</v>
      </c>
      <c r="L98" s="33">
        <v>0</v>
      </c>
      <c r="M98" s="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"/>
  <sheetViews>
    <sheetView workbookViewId="0"/>
  </sheetViews>
  <sheetFormatPr baseColWidth="10" defaultColWidth="14.42578125" defaultRowHeight="15.75" customHeight="1" x14ac:dyDescent="0.2"/>
  <cols>
    <col min="1" max="1" width="57.5703125" customWidth="1"/>
    <col min="2" max="2" width="15.28515625" customWidth="1"/>
    <col min="3" max="3" width="16.140625" customWidth="1"/>
    <col min="5" max="5" width="15" customWidth="1"/>
    <col min="6" max="6" width="20.7109375" customWidth="1"/>
    <col min="7" max="7" width="13.85546875" customWidth="1"/>
    <col min="8" max="8" width="17.28515625" customWidth="1"/>
    <col min="9" max="9" width="21.140625" customWidth="1"/>
    <col min="10" max="10" width="21.7109375" customWidth="1"/>
    <col min="11" max="11" width="15" customWidth="1"/>
    <col min="12" max="12" width="17.28515625" customWidth="1"/>
    <col min="13" max="13" width="15.7109375" customWidth="1"/>
  </cols>
  <sheetData>
    <row r="1" spans="1:13" ht="15.75" customHeight="1" x14ac:dyDescent="0.25">
      <c r="A1" s="1" t="s">
        <v>0</v>
      </c>
      <c r="B1" s="2" t="s">
        <v>1</v>
      </c>
      <c r="C1" s="3" t="s">
        <v>10</v>
      </c>
      <c r="D1" s="10" t="s">
        <v>130</v>
      </c>
      <c r="E1" s="25" t="s">
        <v>110</v>
      </c>
      <c r="F1" s="25" t="s">
        <v>111</v>
      </c>
      <c r="G1" s="25" t="s">
        <v>112</v>
      </c>
      <c r="H1" s="10" t="s">
        <v>113</v>
      </c>
      <c r="I1" s="25" t="s">
        <v>114</v>
      </c>
      <c r="J1" s="25" t="s">
        <v>115</v>
      </c>
      <c r="K1" s="25" t="s">
        <v>116</v>
      </c>
      <c r="L1" s="25" t="s">
        <v>117</v>
      </c>
      <c r="M1" s="11" t="s">
        <v>118</v>
      </c>
    </row>
    <row r="2" spans="1:13" ht="15.75" customHeight="1" x14ac:dyDescent="0.25">
      <c r="A2" s="4" t="s">
        <v>17</v>
      </c>
      <c r="B2" s="5">
        <v>1892</v>
      </c>
      <c r="C2" s="5">
        <v>1892</v>
      </c>
      <c r="D2" s="14">
        <f t="shared" ref="D2:D19" si="0">(C2/B2)</f>
        <v>1</v>
      </c>
      <c r="E2" s="5">
        <v>1553</v>
      </c>
      <c r="F2" s="5">
        <v>1553</v>
      </c>
      <c r="G2" s="27">
        <v>3444</v>
      </c>
      <c r="H2" s="27">
        <v>3444</v>
      </c>
      <c r="I2" s="15">
        <v>42409</v>
      </c>
      <c r="J2" s="18">
        <v>44481</v>
      </c>
      <c r="K2" s="27">
        <f t="shared" ref="K2:K19" si="1">DATEDIF(I2,J2,"d")</f>
        <v>2072</v>
      </c>
      <c r="L2" s="27">
        <f t="shared" ref="L2:L19" si="2">DATEDIF(I2,J2,"M")</f>
        <v>68</v>
      </c>
      <c r="M2" s="16">
        <f t="shared" ref="M2:M19" si="3">DATEDIF(I2,J2,"Y")</f>
        <v>5</v>
      </c>
    </row>
    <row r="3" spans="1:13" ht="15.75" customHeight="1" x14ac:dyDescent="0.25">
      <c r="A3" s="4" t="s">
        <v>18</v>
      </c>
      <c r="B3" s="5">
        <v>2478</v>
      </c>
      <c r="C3" s="5">
        <v>2398</v>
      </c>
      <c r="D3" s="14">
        <f t="shared" si="0"/>
        <v>0.96771589991928975</v>
      </c>
      <c r="E3" s="5">
        <v>967</v>
      </c>
      <c r="F3" s="5">
        <v>1047</v>
      </c>
      <c r="G3" s="5">
        <v>3444</v>
      </c>
      <c r="H3" s="5">
        <v>3444</v>
      </c>
      <c r="I3" s="15">
        <v>42379</v>
      </c>
      <c r="J3" s="18">
        <v>44481</v>
      </c>
      <c r="K3" s="27">
        <f t="shared" si="1"/>
        <v>2102</v>
      </c>
      <c r="L3" s="27">
        <f t="shared" si="2"/>
        <v>69</v>
      </c>
      <c r="M3" s="16">
        <f t="shared" si="3"/>
        <v>5</v>
      </c>
    </row>
    <row r="4" spans="1:13" ht="15.75" customHeight="1" x14ac:dyDescent="0.25">
      <c r="A4" s="4" t="s">
        <v>19</v>
      </c>
      <c r="B4" s="5">
        <v>3444</v>
      </c>
      <c r="C4" s="5">
        <v>3398</v>
      </c>
      <c r="D4" s="14">
        <f t="shared" si="0"/>
        <v>0.98664343786295006</v>
      </c>
      <c r="E4" s="5">
        <v>1</v>
      </c>
      <c r="F4" s="5">
        <v>23</v>
      </c>
      <c r="G4" s="5">
        <v>3444</v>
      </c>
      <c r="H4" s="5">
        <v>3444</v>
      </c>
      <c r="I4" s="17">
        <v>42302</v>
      </c>
      <c r="J4" s="18">
        <v>44481</v>
      </c>
      <c r="K4" s="27">
        <f t="shared" si="1"/>
        <v>2179</v>
      </c>
      <c r="L4" s="27">
        <f t="shared" si="2"/>
        <v>71</v>
      </c>
      <c r="M4" s="16">
        <f t="shared" si="3"/>
        <v>5</v>
      </c>
    </row>
    <row r="5" spans="1:13" ht="15.75" customHeight="1" x14ac:dyDescent="0.25">
      <c r="A5" s="4" t="s">
        <v>22</v>
      </c>
      <c r="B5" s="5">
        <v>2519</v>
      </c>
      <c r="C5" s="5">
        <v>1224</v>
      </c>
      <c r="D5" s="14">
        <f t="shared" si="0"/>
        <v>0.48590710599444226</v>
      </c>
      <c r="E5" s="5">
        <v>926</v>
      </c>
      <c r="F5" s="5">
        <v>2221</v>
      </c>
      <c r="G5" s="5">
        <v>3444</v>
      </c>
      <c r="H5" s="5">
        <v>3444</v>
      </c>
      <c r="I5" s="15">
        <v>42574</v>
      </c>
      <c r="J5" s="18">
        <v>44481</v>
      </c>
      <c r="K5" s="27">
        <f t="shared" si="1"/>
        <v>1907</v>
      </c>
      <c r="L5" s="27">
        <f t="shared" si="2"/>
        <v>62</v>
      </c>
      <c r="M5" s="16">
        <f t="shared" si="3"/>
        <v>5</v>
      </c>
    </row>
    <row r="6" spans="1:13" ht="15.75" customHeight="1" x14ac:dyDescent="0.25">
      <c r="A6" s="4" t="s">
        <v>23</v>
      </c>
      <c r="B6" s="5">
        <v>3147</v>
      </c>
      <c r="C6" s="5">
        <v>2282</v>
      </c>
      <c r="D6" s="14">
        <f t="shared" si="0"/>
        <v>0.72513504925325711</v>
      </c>
      <c r="E6" s="5">
        <v>304</v>
      </c>
      <c r="F6" s="5">
        <v>1171</v>
      </c>
      <c r="G6" s="5">
        <v>3444</v>
      </c>
      <c r="H6" s="5">
        <v>3444</v>
      </c>
      <c r="I6" s="15">
        <v>42389</v>
      </c>
      <c r="J6" s="18">
        <v>44481</v>
      </c>
      <c r="K6" s="27">
        <f t="shared" si="1"/>
        <v>2092</v>
      </c>
      <c r="L6" s="27">
        <f t="shared" si="2"/>
        <v>68</v>
      </c>
      <c r="M6" s="16">
        <f t="shared" si="3"/>
        <v>5</v>
      </c>
    </row>
    <row r="7" spans="1:13" ht="15.75" customHeight="1" x14ac:dyDescent="0.25">
      <c r="A7" s="4" t="s">
        <v>28</v>
      </c>
      <c r="B7" s="5">
        <v>1818</v>
      </c>
      <c r="C7" s="5">
        <v>1803</v>
      </c>
      <c r="D7" s="14">
        <f t="shared" si="0"/>
        <v>0.9917491749174917</v>
      </c>
      <c r="E7" s="5">
        <v>1627</v>
      </c>
      <c r="F7" s="5">
        <v>1642</v>
      </c>
      <c r="G7" s="5">
        <v>3444</v>
      </c>
      <c r="H7" s="5">
        <v>3444</v>
      </c>
      <c r="I7" s="15">
        <v>42413</v>
      </c>
      <c r="J7" s="18">
        <v>44481</v>
      </c>
      <c r="K7" s="27">
        <f t="shared" si="1"/>
        <v>2068</v>
      </c>
      <c r="L7" s="27">
        <f t="shared" si="2"/>
        <v>67</v>
      </c>
      <c r="M7" s="16">
        <f t="shared" si="3"/>
        <v>5</v>
      </c>
    </row>
    <row r="8" spans="1:13" ht="15.75" customHeight="1" x14ac:dyDescent="0.25">
      <c r="A8" s="4" t="s">
        <v>29</v>
      </c>
      <c r="B8" s="5">
        <v>1818</v>
      </c>
      <c r="C8" s="5">
        <v>1818</v>
      </c>
      <c r="D8" s="14">
        <f t="shared" si="0"/>
        <v>1</v>
      </c>
      <c r="E8" s="5">
        <v>1627</v>
      </c>
      <c r="F8" s="5">
        <v>1627</v>
      </c>
      <c r="G8" s="5">
        <v>3444</v>
      </c>
      <c r="H8" s="5">
        <v>3444</v>
      </c>
      <c r="I8" s="15">
        <v>42413</v>
      </c>
      <c r="J8" s="18">
        <v>44481</v>
      </c>
      <c r="K8" s="27">
        <f t="shared" si="1"/>
        <v>2068</v>
      </c>
      <c r="L8" s="27">
        <f t="shared" si="2"/>
        <v>67</v>
      </c>
      <c r="M8" s="16">
        <f t="shared" si="3"/>
        <v>5</v>
      </c>
    </row>
    <row r="9" spans="1:13" ht="15.75" customHeight="1" x14ac:dyDescent="0.25">
      <c r="A9" s="4" t="s">
        <v>36</v>
      </c>
      <c r="B9" s="5">
        <v>2478</v>
      </c>
      <c r="C9" s="5">
        <v>2147</v>
      </c>
      <c r="D9" s="14">
        <f t="shared" si="0"/>
        <v>0.86642453591606139</v>
      </c>
      <c r="E9" s="5">
        <v>967</v>
      </c>
      <c r="F9" s="5">
        <v>1471</v>
      </c>
      <c r="G9" s="5">
        <v>3444</v>
      </c>
      <c r="H9" s="5">
        <v>3444</v>
      </c>
      <c r="I9" s="15">
        <v>42404</v>
      </c>
      <c r="J9" s="18">
        <v>44481</v>
      </c>
      <c r="K9" s="27">
        <f t="shared" si="1"/>
        <v>2077</v>
      </c>
      <c r="L9" s="27">
        <f t="shared" si="2"/>
        <v>68</v>
      </c>
      <c r="M9" s="16">
        <f t="shared" si="3"/>
        <v>5</v>
      </c>
    </row>
    <row r="10" spans="1:13" ht="15.75" customHeight="1" x14ac:dyDescent="0.25">
      <c r="A10" s="4" t="s">
        <v>69</v>
      </c>
      <c r="B10" s="5">
        <v>2978</v>
      </c>
      <c r="C10" s="5">
        <v>1659</v>
      </c>
      <c r="D10" s="14">
        <f t="shared" si="0"/>
        <v>0.55708529214237745</v>
      </c>
      <c r="E10" s="5">
        <v>22</v>
      </c>
      <c r="F10" s="5">
        <v>890</v>
      </c>
      <c r="G10" s="5">
        <v>2548</v>
      </c>
      <c r="H10" s="5">
        <v>2999</v>
      </c>
      <c r="I10" s="17">
        <v>42363</v>
      </c>
      <c r="J10" s="15">
        <v>42827</v>
      </c>
      <c r="K10" s="27">
        <f t="shared" si="1"/>
        <v>464</v>
      </c>
      <c r="L10" s="27">
        <f t="shared" si="2"/>
        <v>15</v>
      </c>
      <c r="M10" s="16">
        <f t="shared" si="3"/>
        <v>1</v>
      </c>
    </row>
    <row r="11" spans="1:13" ht="15.75" customHeight="1" x14ac:dyDescent="0.25">
      <c r="A11" s="12" t="s">
        <v>73</v>
      </c>
      <c r="B11" s="13">
        <v>3444</v>
      </c>
      <c r="C11" s="13">
        <v>980</v>
      </c>
      <c r="D11" s="14">
        <f t="shared" si="0"/>
        <v>0.28455284552845528</v>
      </c>
      <c r="E11" s="5">
        <v>1</v>
      </c>
      <c r="F11" s="5">
        <v>1592</v>
      </c>
      <c r="G11" s="5">
        <v>1889</v>
      </c>
      <c r="H11" s="5">
        <v>3444</v>
      </c>
      <c r="I11" s="15">
        <v>42411</v>
      </c>
      <c r="J11" s="15">
        <v>42440</v>
      </c>
      <c r="K11" s="27">
        <f t="shared" si="1"/>
        <v>29</v>
      </c>
      <c r="L11" s="27">
        <f t="shared" si="2"/>
        <v>1</v>
      </c>
      <c r="M11" s="16">
        <f t="shared" si="3"/>
        <v>0</v>
      </c>
    </row>
    <row r="12" spans="1:13" ht="15.75" customHeight="1" x14ac:dyDescent="0.25">
      <c r="A12" s="12" t="s">
        <v>74</v>
      </c>
      <c r="B12" s="13">
        <v>2409</v>
      </c>
      <c r="C12" s="13">
        <v>911</v>
      </c>
      <c r="D12" s="14">
        <f t="shared" si="0"/>
        <v>0.37816521378165213</v>
      </c>
      <c r="E12" s="5">
        <v>1</v>
      </c>
      <c r="F12" s="5">
        <v>1499</v>
      </c>
      <c r="G12" s="5">
        <v>2410</v>
      </c>
      <c r="H12" s="5">
        <v>2410</v>
      </c>
      <c r="I12" s="15">
        <v>42406</v>
      </c>
      <c r="J12" s="17">
        <v>42731</v>
      </c>
      <c r="K12" s="27">
        <f t="shared" si="1"/>
        <v>325</v>
      </c>
      <c r="L12" s="27">
        <f t="shared" si="2"/>
        <v>10</v>
      </c>
      <c r="M12" s="16">
        <f t="shared" si="3"/>
        <v>0</v>
      </c>
    </row>
    <row r="13" spans="1:13" ht="15.75" customHeight="1" x14ac:dyDescent="0.25">
      <c r="A13" s="12" t="s">
        <v>77</v>
      </c>
      <c r="B13" s="13">
        <v>282</v>
      </c>
      <c r="C13" s="13">
        <v>267</v>
      </c>
      <c r="D13" s="14">
        <f t="shared" si="0"/>
        <v>0.94680851063829785</v>
      </c>
      <c r="E13" s="5">
        <v>2128</v>
      </c>
      <c r="F13" s="5">
        <v>2143</v>
      </c>
      <c r="G13" s="5">
        <v>2410</v>
      </c>
      <c r="H13" s="5">
        <v>2410</v>
      </c>
      <c r="I13" s="15">
        <v>42560</v>
      </c>
      <c r="J13" s="17">
        <v>42731</v>
      </c>
      <c r="K13" s="27">
        <f t="shared" si="1"/>
        <v>171</v>
      </c>
      <c r="L13" s="27">
        <f t="shared" si="2"/>
        <v>5</v>
      </c>
      <c r="M13" s="16">
        <f t="shared" si="3"/>
        <v>0</v>
      </c>
    </row>
    <row r="14" spans="1:13" ht="15.75" customHeight="1" x14ac:dyDescent="0.25">
      <c r="A14" s="4" t="s">
        <v>79</v>
      </c>
      <c r="B14" s="5">
        <v>1565</v>
      </c>
      <c r="C14" s="5">
        <v>1565</v>
      </c>
      <c r="D14" s="14">
        <f t="shared" si="0"/>
        <v>1</v>
      </c>
      <c r="E14" s="5">
        <v>1880</v>
      </c>
      <c r="F14" s="5">
        <v>1880</v>
      </c>
      <c r="G14" s="5">
        <v>3444</v>
      </c>
      <c r="H14" s="5">
        <v>3444</v>
      </c>
      <c r="I14" s="15">
        <v>42440</v>
      </c>
      <c r="J14" s="18">
        <v>44481</v>
      </c>
      <c r="K14" s="27">
        <f t="shared" si="1"/>
        <v>2041</v>
      </c>
      <c r="L14" s="27">
        <f t="shared" si="2"/>
        <v>67</v>
      </c>
      <c r="M14" s="16">
        <f t="shared" si="3"/>
        <v>5</v>
      </c>
    </row>
    <row r="15" spans="1:13" ht="15.75" customHeight="1" x14ac:dyDescent="0.25">
      <c r="A15" s="4" t="s">
        <v>81</v>
      </c>
      <c r="B15" s="5">
        <v>1565</v>
      </c>
      <c r="C15" s="5">
        <v>1565</v>
      </c>
      <c r="D15" s="14">
        <f t="shared" si="0"/>
        <v>1</v>
      </c>
      <c r="E15" s="5">
        <v>1880</v>
      </c>
      <c r="F15" s="5">
        <v>1880</v>
      </c>
      <c r="G15" s="5">
        <v>3444</v>
      </c>
      <c r="H15" s="5">
        <v>3444</v>
      </c>
      <c r="I15" s="15">
        <v>42440</v>
      </c>
      <c r="J15" s="18">
        <v>44481</v>
      </c>
      <c r="K15" s="27">
        <f t="shared" si="1"/>
        <v>2041</v>
      </c>
      <c r="L15" s="27">
        <f t="shared" si="2"/>
        <v>67</v>
      </c>
      <c r="M15" s="16">
        <f t="shared" si="3"/>
        <v>5</v>
      </c>
    </row>
    <row r="16" spans="1:13" ht="15.75" customHeight="1" x14ac:dyDescent="0.25">
      <c r="A16" s="4" t="s">
        <v>92</v>
      </c>
      <c r="B16" s="5">
        <v>2326</v>
      </c>
      <c r="C16" s="5">
        <v>2308</v>
      </c>
      <c r="D16" s="14">
        <f t="shared" si="0"/>
        <v>0.99226139294926918</v>
      </c>
      <c r="E16" s="5">
        <v>84</v>
      </c>
      <c r="F16" s="5">
        <v>102</v>
      </c>
      <c r="G16" s="5">
        <v>2410</v>
      </c>
      <c r="H16" s="5">
        <v>2410</v>
      </c>
      <c r="I16" s="17">
        <v>42306</v>
      </c>
      <c r="J16" s="17">
        <v>42731</v>
      </c>
      <c r="K16" s="27">
        <f t="shared" si="1"/>
        <v>425</v>
      </c>
      <c r="L16" s="27">
        <f t="shared" si="2"/>
        <v>13</v>
      </c>
      <c r="M16" s="16">
        <f t="shared" si="3"/>
        <v>1</v>
      </c>
    </row>
    <row r="17" spans="1:13" ht="15.75" customHeight="1" x14ac:dyDescent="0.25">
      <c r="A17" s="12" t="s">
        <v>94</v>
      </c>
      <c r="B17" s="13">
        <v>802</v>
      </c>
      <c r="C17" s="13">
        <v>802</v>
      </c>
      <c r="D17" s="14">
        <f t="shared" si="0"/>
        <v>1</v>
      </c>
      <c r="E17" s="5">
        <v>1608</v>
      </c>
      <c r="F17" s="5">
        <v>1608</v>
      </c>
      <c r="G17" s="5">
        <v>2410</v>
      </c>
      <c r="H17" s="5">
        <v>2410</v>
      </c>
      <c r="I17" s="15">
        <v>42412</v>
      </c>
      <c r="J17" s="17">
        <v>42731</v>
      </c>
      <c r="K17" s="27">
        <f t="shared" si="1"/>
        <v>319</v>
      </c>
      <c r="L17" s="27">
        <f t="shared" si="2"/>
        <v>10</v>
      </c>
      <c r="M17" s="16">
        <f t="shared" si="3"/>
        <v>0</v>
      </c>
    </row>
    <row r="18" spans="1:13" ht="15.75" customHeight="1" x14ac:dyDescent="0.25">
      <c r="A18" s="4" t="s">
        <v>96</v>
      </c>
      <c r="B18" s="5">
        <v>2046</v>
      </c>
      <c r="C18" s="5">
        <v>1246</v>
      </c>
      <c r="D18" s="14">
        <f t="shared" si="0"/>
        <v>0.60899315738025417</v>
      </c>
      <c r="E18" s="5">
        <v>364</v>
      </c>
      <c r="F18" s="5">
        <v>1164</v>
      </c>
      <c r="G18" s="5">
        <v>2410</v>
      </c>
      <c r="H18" s="5">
        <v>2410</v>
      </c>
      <c r="I18" s="15">
        <v>42389</v>
      </c>
      <c r="J18" s="17">
        <v>42731</v>
      </c>
      <c r="K18" s="27">
        <f t="shared" si="1"/>
        <v>342</v>
      </c>
      <c r="L18" s="27">
        <f t="shared" si="2"/>
        <v>11</v>
      </c>
      <c r="M18" s="16">
        <f t="shared" si="3"/>
        <v>0</v>
      </c>
    </row>
    <row r="19" spans="1:13" ht="15.75" customHeight="1" x14ac:dyDescent="0.25">
      <c r="A19" s="4" t="s">
        <v>100</v>
      </c>
      <c r="B19" s="5">
        <v>3441</v>
      </c>
      <c r="C19" s="5">
        <v>2681</v>
      </c>
      <c r="D19" s="14">
        <f t="shared" si="0"/>
        <v>0.77913397268235973</v>
      </c>
      <c r="E19" s="5">
        <v>4</v>
      </c>
      <c r="F19" s="5">
        <v>764</v>
      </c>
      <c r="G19" s="5">
        <v>3444</v>
      </c>
      <c r="H19" s="5">
        <v>3444</v>
      </c>
      <c r="I19" s="15">
        <v>42340</v>
      </c>
      <c r="J19" s="18">
        <v>44481</v>
      </c>
      <c r="K19" s="27">
        <f t="shared" si="1"/>
        <v>2141</v>
      </c>
      <c r="L19" s="27">
        <f t="shared" si="2"/>
        <v>70</v>
      </c>
      <c r="M19" s="16">
        <f t="shared" si="3"/>
        <v>5</v>
      </c>
    </row>
    <row r="20" spans="1:13" ht="15.75" customHeight="1" x14ac:dyDescent="0.25">
      <c r="A20" s="4" t="s">
        <v>119</v>
      </c>
      <c r="B20" s="5">
        <v>137418</v>
      </c>
      <c r="D20" s="14"/>
      <c r="E20" s="5"/>
      <c r="F20" s="5"/>
      <c r="G20" s="5"/>
      <c r="H20" s="5"/>
      <c r="I20" s="5"/>
      <c r="J20" s="19" t="s">
        <v>120</v>
      </c>
      <c r="K20" s="20">
        <f t="shared" ref="K20:M20" si="4">MEDIAN(K2:K19)</f>
        <v>2041</v>
      </c>
      <c r="L20" s="20">
        <f t="shared" si="4"/>
        <v>67</v>
      </c>
      <c r="M20" s="20">
        <f t="shared" si="4"/>
        <v>5</v>
      </c>
    </row>
    <row r="21" spans="1:13" ht="15.75" customHeight="1" x14ac:dyDescent="0.25">
      <c r="D21" s="5"/>
      <c r="E21" s="5"/>
      <c r="F21" s="5"/>
      <c r="G21" s="5"/>
      <c r="H21" s="5"/>
      <c r="I21" s="5"/>
      <c r="J21" s="5"/>
      <c r="K21" s="5"/>
      <c r="L21" s="5"/>
    </row>
    <row r="22" spans="1:13" ht="15.75" customHeight="1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3" ht="15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3" ht="15" x14ac:dyDescent="0.25">
      <c r="D24" s="5"/>
      <c r="E24" s="5"/>
      <c r="F24" s="5"/>
      <c r="G24" s="5"/>
      <c r="H24" s="5"/>
      <c r="I24" s="5"/>
      <c r="J24" s="5"/>
      <c r="K24" s="5"/>
      <c r="L24" s="5"/>
    </row>
    <row r="25" spans="1:13" ht="15" x14ac:dyDescent="0.25">
      <c r="D25" s="5"/>
      <c r="E25" s="5"/>
      <c r="F25" s="5"/>
      <c r="G25" s="5"/>
      <c r="H25" s="5"/>
      <c r="I25" s="5"/>
      <c r="J25" s="5"/>
      <c r="K25" s="5"/>
      <c r="L25" s="5"/>
    </row>
    <row r="26" spans="1:13" ht="15" x14ac:dyDescent="0.25">
      <c r="D26" s="5"/>
      <c r="E26" s="5"/>
      <c r="F26" s="5"/>
      <c r="G26" s="5"/>
      <c r="H26" s="5"/>
      <c r="I26" s="5"/>
      <c r="J26" s="5"/>
      <c r="K26" s="5"/>
      <c r="L26" s="5"/>
    </row>
    <row r="27" spans="1:13" ht="15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3" ht="15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3" ht="15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3" ht="15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3" ht="15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3" ht="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1:12" ht="15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1:12" ht="15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1:12" ht="15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1:12" ht="15" x14ac:dyDescent="0.25">
      <c r="D38" s="5"/>
      <c r="E38" s="5"/>
      <c r="F38" s="5"/>
      <c r="G38" s="5"/>
      <c r="I38" s="5"/>
      <c r="J38" s="5"/>
      <c r="K38" s="5"/>
      <c r="L38" s="5"/>
    </row>
    <row r="39" spans="1:12" ht="15" x14ac:dyDescent="0.25">
      <c r="D39" s="5"/>
      <c r="E39" s="5"/>
      <c r="F39" s="5"/>
      <c r="G39" s="5"/>
      <c r="I39" s="5"/>
      <c r="J39" s="5"/>
      <c r="K39" s="5"/>
      <c r="L39" s="5"/>
    </row>
    <row r="40" spans="1:12" ht="15" x14ac:dyDescent="0.25">
      <c r="A40" s="4"/>
      <c r="B40" s="5"/>
      <c r="C40" s="5"/>
      <c r="D40" s="5"/>
      <c r="E40" s="5"/>
      <c r="F40" s="5"/>
      <c r="G40" s="5"/>
      <c r="I40" s="5"/>
      <c r="J40" s="5"/>
      <c r="K40" s="5"/>
      <c r="L40" s="5"/>
    </row>
    <row r="41" spans="1:12" ht="15" x14ac:dyDescent="0.25">
      <c r="A41" s="4"/>
      <c r="B41" s="5"/>
      <c r="C41" s="5"/>
      <c r="D41" s="5"/>
      <c r="E41" s="5"/>
      <c r="F41" s="5"/>
      <c r="G41" s="5"/>
      <c r="I41" s="5"/>
      <c r="J41" s="5"/>
      <c r="K41" s="5"/>
      <c r="L41" s="5"/>
    </row>
    <row r="42" spans="1:12" ht="15" x14ac:dyDescent="0.25">
      <c r="A42" s="4"/>
      <c r="B42" s="5"/>
      <c r="C42" s="5"/>
      <c r="D42" s="5"/>
      <c r="E42" s="5"/>
      <c r="F42" s="5"/>
      <c r="G42" s="5"/>
      <c r="I42" s="5"/>
      <c r="J42" s="5"/>
      <c r="K42" s="5"/>
      <c r="L42" s="5"/>
    </row>
    <row r="43" spans="1:12" ht="15" x14ac:dyDescent="0.25">
      <c r="A43" s="4"/>
      <c r="B43" s="5"/>
      <c r="C43" s="5"/>
      <c r="D43" s="5"/>
      <c r="E43" s="5"/>
      <c r="F43" s="5"/>
      <c r="G43" s="5"/>
      <c r="I43" s="5"/>
      <c r="J43" s="5"/>
      <c r="K43" s="5"/>
      <c r="L43" s="5"/>
    </row>
    <row r="44" spans="1:12" ht="15" x14ac:dyDescent="0.25">
      <c r="A44" s="4"/>
      <c r="B44" s="5"/>
      <c r="C44" s="5"/>
      <c r="D44" s="5"/>
      <c r="E44" s="5"/>
      <c r="F44" s="5"/>
      <c r="G44" s="5"/>
      <c r="I44" s="5"/>
      <c r="J44" s="5"/>
      <c r="K44" s="5"/>
      <c r="L44" s="5"/>
    </row>
    <row r="45" spans="1:12" ht="15" x14ac:dyDescent="0.25">
      <c r="A45" s="4"/>
      <c r="B45" s="5"/>
      <c r="C45" s="5"/>
      <c r="D45" s="5"/>
      <c r="E45" s="5"/>
      <c r="F45" s="5"/>
      <c r="G45" s="5"/>
      <c r="I45" s="5"/>
      <c r="J45" s="5"/>
      <c r="K45" s="5"/>
      <c r="L45" s="5"/>
    </row>
    <row r="46" spans="1:12" ht="15" x14ac:dyDescent="0.25">
      <c r="A46" s="4"/>
      <c r="B46" s="5"/>
      <c r="C46" s="5"/>
      <c r="D46" s="5"/>
      <c r="E46" s="5"/>
      <c r="F46" s="5"/>
      <c r="G46" s="5"/>
      <c r="I46" s="5"/>
      <c r="J46" s="5"/>
      <c r="K46" s="5"/>
      <c r="L46" s="5"/>
    </row>
    <row r="47" spans="1:12" ht="15" x14ac:dyDescent="0.25">
      <c r="A47" s="4"/>
      <c r="B47" s="5"/>
      <c r="C47" s="5"/>
      <c r="D47" s="5"/>
      <c r="E47" s="5"/>
      <c r="F47" s="5"/>
      <c r="G47" s="5"/>
      <c r="I47" s="5"/>
      <c r="J47" s="5"/>
      <c r="K47" s="5"/>
      <c r="L47" s="5"/>
    </row>
    <row r="48" spans="1:12" ht="15" x14ac:dyDescent="0.25">
      <c r="A48" s="4"/>
      <c r="B48" s="5"/>
      <c r="C48" s="5"/>
      <c r="D48" s="5"/>
      <c r="E48" s="5"/>
      <c r="F48" s="5"/>
      <c r="G48" s="5"/>
      <c r="I48" s="5"/>
      <c r="J48" s="5"/>
      <c r="K48" s="5"/>
      <c r="L48" s="5"/>
    </row>
    <row r="49" spans="1:12" ht="15" x14ac:dyDescent="0.25">
      <c r="A49" s="4"/>
      <c r="B49" s="5"/>
      <c r="C49" s="5"/>
      <c r="D49" s="5"/>
      <c r="E49" s="5"/>
      <c r="F49" s="5"/>
      <c r="G49" s="5"/>
      <c r="I49" s="5"/>
      <c r="J49" s="5"/>
      <c r="K49" s="5"/>
      <c r="L49" s="5"/>
    </row>
    <row r="50" spans="1:12" ht="15" x14ac:dyDescent="0.25">
      <c r="A50" s="4"/>
      <c r="B50" s="5"/>
      <c r="C50" s="5"/>
      <c r="D50" s="5"/>
      <c r="E50" s="5"/>
      <c r="F50" s="5"/>
      <c r="G50" s="5"/>
      <c r="I50" s="5"/>
      <c r="J50" s="5"/>
      <c r="K50" s="5"/>
      <c r="L50" s="5"/>
    </row>
    <row r="51" spans="1:12" ht="15" x14ac:dyDescent="0.25">
      <c r="A51" s="4"/>
      <c r="B51" s="5"/>
      <c r="C51" s="5"/>
      <c r="D51" s="5"/>
      <c r="E51" s="5"/>
      <c r="F51" s="5"/>
      <c r="G51" s="5"/>
      <c r="I51" s="5"/>
      <c r="J51" s="5"/>
      <c r="K51" s="5"/>
      <c r="L51" s="5"/>
    </row>
    <row r="52" spans="1:12" ht="15" x14ac:dyDescent="0.25">
      <c r="A52" s="4"/>
      <c r="B52" s="5"/>
      <c r="C52" s="5"/>
      <c r="D52" s="5"/>
      <c r="E52" s="5"/>
      <c r="F52" s="5"/>
      <c r="G52" s="5"/>
      <c r="I52" s="5"/>
      <c r="J52" s="5"/>
      <c r="K52" s="5"/>
      <c r="L52" s="5"/>
    </row>
    <row r="53" spans="1:12" ht="15" x14ac:dyDescent="0.25">
      <c r="A53" s="4"/>
      <c r="B53" s="5"/>
      <c r="C53" s="5"/>
      <c r="D53" s="5"/>
      <c r="E53" s="5"/>
      <c r="F53" s="5"/>
      <c r="G53" s="5"/>
      <c r="I53" s="5"/>
      <c r="J53" s="5"/>
      <c r="K53" s="5"/>
      <c r="L53" s="5"/>
    </row>
    <row r="54" spans="1:12" ht="15" x14ac:dyDescent="0.25">
      <c r="A54" s="4"/>
      <c r="B54" s="5"/>
      <c r="C54" s="5"/>
      <c r="D54" s="5"/>
      <c r="E54" s="5"/>
      <c r="F54" s="5"/>
      <c r="G54" s="5"/>
      <c r="I54" s="5"/>
      <c r="J54" s="5"/>
      <c r="K54" s="5"/>
      <c r="L54" s="5"/>
    </row>
    <row r="55" spans="1:12" ht="15" x14ac:dyDescent="0.25">
      <c r="A55" s="4"/>
      <c r="B55" s="5"/>
      <c r="C55" s="5"/>
      <c r="D55" s="5"/>
      <c r="E55" s="5"/>
      <c r="F55" s="5"/>
      <c r="G55" s="5"/>
      <c r="I55" s="5"/>
      <c r="J55" s="5"/>
      <c r="K55" s="5"/>
      <c r="L55" s="5"/>
    </row>
    <row r="56" spans="1:12" ht="15" x14ac:dyDescent="0.25">
      <c r="A56" s="4"/>
      <c r="B56" s="5"/>
      <c r="C56" s="5"/>
      <c r="D56" s="5"/>
      <c r="E56" s="5"/>
      <c r="F56" s="5"/>
      <c r="G56" s="5"/>
      <c r="I56" s="5"/>
      <c r="J56" s="5"/>
      <c r="K56" s="5"/>
      <c r="L56" s="5"/>
    </row>
    <row r="57" spans="1:12" ht="15" x14ac:dyDescent="0.25">
      <c r="A57" s="4"/>
      <c r="B57" s="5"/>
      <c r="C57" s="5"/>
      <c r="D57" s="5"/>
      <c r="E57" s="5"/>
      <c r="F57" s="5"/>
      <c r="G57" s="5"/>
      <c r="I57" s="5"/>
      <c r="J57" s="5"/>
      <c r="K57" s="5"/>
      <c r="L57" s="5"/>
    </row>
    <row r="58" spans="1:12" ht="15" x14ac:dyDescent="0.25">
      <c r="A58" s="4"/>
      <c r="B58" s="5"/>
      <c r="C58" s="5"/>
      <c r="D58" s="5"/>
      <c r="E58" s="5"/>
      <c r="F58" s="5"/>
      <c r="G58" s="5"/>
      <c r="I58" s="5"/>
      <c r="J58" s="5"/>
      <c r="K58" s="5"/>
      <c r="L58" s="5"/>
    </row>
    <row r="59" spans="1:12" ht="15" x14ac:dyDescent="0.25">
      <c r="A59" s="4"/>
      <c r="B59" s="5"/>
      <c r="C59" s="5"/>
      <c r="D59" s="5"/>
      <c r="E59" s="5"/>
      <c r="F59" s="5"/>
      <c r="G59" s="5"/>
      <c r="I59" s="5"/>
      <c r="J59" s="5"/>
      <c r="K59" s="5"/>
      <c r="L59" s="5"/>
    </row>
    <row r="60" spans="1:12" ht="15" x14ac:dyDescent="0.25">
      <c r="A60" s="4"/>
      <c r="B60" s="5"/>
      <c r="C60" s="5"/>
      <c r="D60" s="5"/>
      <c r="E60" s="5"/>
      <c r="F60" s="5"/>
      <c r="G60" s="5"/>
      <c r="I60" s="5"/>
      <c r="J60" s="5"/>
      <c r="K60" s="5"/>
      <c r="L60" s="5"/>
    </row>
    <row r="61" spans="1:12" ht="15" x14ac:dyDescent="0.25">
      <c r="A61" s="4"/>
      <c r="B61" s="5"/>
      <c r="C61" s="5"/>
      <c r="D61" s="5"/>
      <c r="E61" s="5"/>
      <c r="F61" s="5"/>
      <c r="G61" s="5"/>
      <c r="I61" s="5"/>
      <c r="J61" s="5"/>
      <c r="K61" s="5"/>
      <c r="L61" s="5"/>
    </row>
    <row r="62" spans="1:12" ht="15" x14ac:dyDescent="0.25">
      <c r="A62" s="4"/>
      <c r="B62" s="5"/>
      <c r="C62" s="5"/>
      <c r="D62" s="5"/>
      <c r="E62" s="5"/>
      <c r="F62" s="5"/>
      <c r="G62" s="5"/>
      <c r="I62" s="5"/>
      <c r="J62" s="5"/>
      <c r="K62" s="5"/>
      <c r="L62" s="5"/>
    </row>
    <row r="63" spans="1:12" ht="15" x14ac:dyDescent="0.25">
      <c r="D63" s="5"/>
      <c r="E63" s="5"/>
      <c r="F63" s="5"/>
      <c r="G63" s="5"/>
      <c r="I63" s="5"/>
      <c r="J63" s="5"/>
      <c r="K63" s="5"/>
      <c r="L63" s="5"/>
    </row>
    <row r="64" spans="1:12" ht="15" x14ac:dyDescent="0.25">
      <c r="D64" s="5"/>
      <c r="E64" s="5"/>
      <c r="F64" s="5"/>
      <c r="G64" s="5"/>
      <c r="I64" s="5"/>
      <c r="J64" s="5"/>
      <c r="K64" s="5"/>
      <c r="L64" s="5"/>
    </row>
    <row r="65" spans="1:12" ht="15" x14ac:dyDescent="0.25">
      <c r="D65" s="5"/>
      <c r="E65" s="5"/>
      <c r="F65" s="5"/>
      <c r="G65" s="5"/>
      <c r="I65" s="5"/>
      <c r="J65" s="5"/>
      <c r="K65" s="5"/>
      <c r="L65" s="5"/>
    </row>
    <row r="66" spans="1:12" ht="15" x14ac:dyDescent="0.25">
      <c r="D66" s="5"/>
      <c r="E66" s="5"/>
      <c r="F66" s="5"/>
      <c r="G66" s="5"/>
      <c r="I66" s="5"/>
      <c r="J66" s="5"/>
      <c r="K66" s="5"/>
      <c r="L66" s="5"/>
    </row>
    <row r="67" spans="1:12" ht="15" x14ac:dyDescent="0.25">
      <c r="D67" s="5"/>
      <c r="E67" s="5"/>
      <c r="F67" s="5"/>
      <c r="G67" s="5"/>
      <c r="I67" s="5"/>
      <c r="J67" s="5"/>
      <c r="K67" s="5"/>
      <c r="L67" s="5"/>
    </row>
    <row r="68" spans="1:12" ht="15" x14ac:dyDescent="0.25">
      <c r="D68" s="5"/>
      <c r="E68" s="5"/>
      <c r="F68" s="5"/>
      <c r="G68" s="5"/>
      <c r="I68" s="5"/>
      <c r="J68" s="5"/>
      <c r="K68" s="5"/>
      <c r="L68" s="5"/>
    </row>
    <row r="69" spans="1:12" ht="15" x14ac:dyDescent="0.25">
      <c r="D69" s="5"/>
      <c r="E69" s="5"/>
      <c r="F69" s="5"/>
      <c r="G69" s="5"/>
      <c r="I69" s="5"/>
      <c r="J69" s="5"/>
      <c r="K69" s="5"/>
      <c r="L69" s="5"/>
    </row>
    <row r="70" spans="1:12" ht="15" x14ac:dyDescent="0.25">
      <c r="A70" s="4"/>
      <c r="B70" s="5"/>
      <c r="C70" s="5"/>
      <c r="D70" s="5"/>
      <c r="E70" s="5"/>
      <c r="F70" s="5"/>
      <c r="G70" s="5"/>
      <c r="I70" s="5"/>
      <c r="J70" s="5"/>
      <c r="K70" s="5"/>
      <c r="L70" s="5"/>
    </row>
    <row r="71" spans="1:12" ht="15" x14ac:dyDescent="0.25">
      <c r="A71" s="4"/>
      <c r="B71" s="5"/>
      <c r="C71" s="5"/>
      <c r="D71" s="5"/>
      <c r="E71" s="5"/>
      <c r="F71" s="5"/>
      <c r="G71" s="5"/>
      <c r="I71" s="5"/>
      <c r="J71" s="5"/>
      <c r="K71" s="5"/>
      <c r="L71" s="5"/>
    </row>
    <row r="72" spans="1:12" ht="15" x14ac:dyDescent="0.25">
      <c r="A72" s="4"/>
      <c r="B72" s="5"/>
      <c r="C72" s="5"/>
      <c r="D72" s="5"/>
      <c r="E72" s="5"/>
      <c r="F72" s="5"/>
      <c r="G72" s="5"/>
      <c r="I72" s="5"/>
      <c r="J72" s="5"/>
      <c r="K72" s="5"/>
      <c r="L72" s="5"/>
    </row>
    <row r="73" spans="1:12" ht="15" x14ac:dyDescent="0.25">
      <c r="D73" s="5"/>
      <c r="E73" s="5"/>
      <c r="F73" s="5"/>
      <c r="G73" s="5"/>
      <c r="I73" s="5"/>
      <c r="J73" s="5"/>
      <c r="K73" s="5"/>
      <c r="L73" s="5"/>
    </row>
    <row r="74" spans="1:12" ht="15" x14ac:dyDescent="0.25">
      <c r="D74" s="5"/>
      <c r="E74" s="5"/>
      <c r="F74" s="5"/>
      <c r="G74" s="5"/>
      <c r="I74" s="5"/>
      <c r="J74" s="5"/>
      <c r="K74" s="5"/>
      <c r="L74" s="5"/>
    </row>
    <row r="75" spans="1:12" ht="15" x14ac:dyDescent="0.25">
      <c r="D75" s="5"/>
      <c r="E75" s="5"/>
      <c r="F75" s="5"/>
      <c r="G75" s="5"/>
      <c r="I75" s="5"/>
      <c r="J75" s="5"/>
      <c r="K75" s="5"/>
      <c r="L75" s="5"/>
    </row>
    <row r="76" spans="1:12" ht="15" x14ac:dyDescent="0.25">
      <c r="D76" s="5"/>
      <c r="E76" s="5"/>
      <c r="F76" s="5"/>
      <c r="G76" s="5"/>
      <c r="I76" s="5"/>
      <c r="J76" s="5"/>
      <c r="K76" s="5"/>
      <c r="L76" s="5"/>
    </row>
    <row r="77" spans="1:12" ht="15" x14ac:dyDescent="0.25">
      <c r="D77" s="5"/>
      <c r="E77" s="5"/>
      <c r="F77" s="5"/>
      <c r="G77" s="5"/>
      <c r="I77" s="5"/>
      <c r="J77" s="5"/>
      <c r="K77" s="5"/>
      <c r="L77" s="5"/>
    </row>
    <row r="78" spans="1:12" ht="15" x14ac:dyDescent="0.25">
      <c r="D78" s="5"/>
      <c r="E78" s="5"/>
      <c r="F78" s="5"/>
      <c r="G78" s="5"/>
      <c r="I78" s="5"/>
      <c r="J78" s="5"/>
      <c r="K78" s="5"/>
      <c r="L78" s="5"/>
    </row>
    <row r="79" spans="1:12" ht="15" x14ac:dyDescent="0.25">
      <c r="D79" s="5"/>
      <c r="E79" s="5"/>
      <c r="F79" s="5"/>
      <c r="G79" s="5"/>
      <c r="I79" s="5"/>
      <c r="J79" s="5"/>
      <c r="K79" s="5"/>
      <c r="L79" s="5"/>
    </row>
    <row r="80" spans="1:12" ht="15" x14ac:dyDescent="0.25">
      <c r="A80" s="4"/>
      <c r="B80" s="5"/>
      <c r="C80" s="5"/>
      <c r="D80" s="5"/>
      <c r="E80" s="5"/>
      <c r="F80" s="5"/>
      <c r="G80" s="5"/>
      <c r="I80" s="5"/>
      <c r="J80" s="5"/>
      <c r="K80" s="5"/>
      <c r="L80" s="5"/>
    </row>
    <row r="81" spans="1:12" ht="15" x14ac:dyDescent="0.25">
      <c r="A81" s="4"/>
      <c r="B81" s="5"/>
      <c r="C81" s="5"/>
      <c r="D81" s="5"/>
      <c r="E81" s="5"/>
      <c r="F81" s="5"/>
      <c r="G81" s="5"/>
      <c r="I81" s="5"/>
      <c r="J81" s="5"/>
      <c r="K81" s="5"/>
      <c r="L81" s="5"/>
    </row>
    <row r="82" spans="1:12" ht="15" x14ac:dyDescent="0.25">
      <c r="A82" s="4"/>
      <c r="B82" s="5"/>
      <c r="C82" s="5"/>
      <c r="D82" s="5"/>
      <c r="E82" s="5"/>
      <c r="F82" s="5"/>
      <c r="G82" s="5"/>
      <c r="I82" s="5"/>
      <c r="J82" s="5"/>
      <c r="K82" s="5"/>
      <c r="L82" s="5"/>
    </row>
    <row r="83" spans="1:12" ht="15" x14ac:dyDescent="0.25">
      <c r="A83" s="4"/>
      <c r="B83" s="5"/>
      <c r="C83" s="5"/>
      <c r="D83" s="5"/>
      <c r="E83" s="5"/>
      <c r="F83" s="5"/>
      <c r="G83" s="5"/>
      <c r="I83" s="5"/>
      <c r="J83" s="5"/>
      <c r="K83" s="5"/>
      <c r="L83" s="5"/>
    </row>
    <row r="84" spans="1:12" ht="15" x14ac:dyDescent="0.25">
      <c r="A84" s="4"/>
      <c r="B84" s="5"/>
      <c r="C84" s="5"/>
      <c r="D84" s="5"/>
      <c r="E84" s="5"/>
      <c r="F84" s="5"/>
      <c r="G84" s="5"/>
      <c r="I84" s="5"/>
      <c r="J84" s="5"/>
      <c r="K84" s="5"/>
      <c r="L84" s="5"/>
    </row>
    <row r="85" spans="1:12" ht="15" x14ac:dyDescent="0.25">
      <c r="A85" s="4"/>
      <c r="B85" s="5"/>
      <c r="C85" s="5"/>
      <c r="D85" s="5"/>
      <c r="E85" s="5"/>
      <c r="F85" s="5"/>
      <c r="G85" s="5"/>
      <c r="I85" s="5"/>
      <c r="J85" s="5"/>
      <c r="K85" s="5"/>
      <c r="L85" s="5"/>
    </row>
    <row r="86" spans="1:12" ht="15" x14ac:dyDescent="0.25">
      <c r="D86" s="5"/>
      <c r="E86" s="5"/>
      <c r="F86" s="5"/>
      <c r="G86" s="5"/>
      <c r="I86" s="5"/>
      <c r="J86" s="5"/>
      <c r="K86" s="5"/>
      <c r="L86" s="5"/>
    </row>
    <row r="87" spans="1:12" ht="15" x14ac:dyDescent="0.25">
      <c r="D87" s="5"/>
      <c r="E87" s="5"/>
      <c r="F87" s="5"/>
      <c r="G87" s="5"/>
      <c r="I87" s="5"/>
      <c r="J87" s="5"/>
      <c r="K87" s="5"/>
      <c r="L87" s="5"/>
    </row>
    <row r="88" spans="1:12" ht="15" x14ac:dyDescent="0.25">
      <c r="D88" s="5"/>
      <c r="E88" s="5"/>
      <c r="F88" s="5"/>
      <c r="G88" s="5"/>
      <c r="I88" s="5"/>
      <c r="J88" s="5"/>
      <c r="K88" s="5"/>
      <c r="L88" s="5"/>
    </row>
    <row r="89" spans="1:12" ht="15" x14ac:dyDescent="0.25">
      <c r="D89" s="5"/>
      <c r="E89" s="5"/>
      <c r="F89" s="5"/>
      <c r="G89" s="5"/>
      <c r="I89" s="5"/>
      <c r="J89" s="5"/>
      <c r="K89" s="5"/>
      <c r="L89" s="5"/>
    </row>
    <row r="90" spans="1:12" ht="15" x14ac:dyDescent="0.25">
      <c r="D90" s="5"/>
      <c r="E90" s="5"/>
      <c r="F90" s="5"/>
      <c r="G90" s="5"/>
      <c r="I90" s="5"/>
      <c r="J90" s="5"/>
      <c r="K90" s="5"/>
      <c r="L90" s="5"/>
    </row>
    <row r="91" spans="1:12" ht="15" x14ac:dyDescent="0.25">
      <c r="D91" s="5"/>
      <c r="E91" s="5"/>
      <c r="F91" s="5"/>
      <c r="G91" s="5"/>
      <c r="I91" s="5"/>
      <c r="J91" s="5"/>
      <c r="K91" s="5"/>
      <c r="L91" s="5"/>
    </row>
    <row r="92" spans="1:12" ht="15" x14ac:dyDescent="0.25">
      <c r="D92" s="5"/>
      <c r="E92" s="5"/>
      <c r="F92" s="5"/>
      <c r="G92" s="5"/>
      <c r="I92" s="5"/>
      <c r="J92" s="5"/>
      <c r="K92" s="5"/>
      <c r="L92" s="5"/>
    </row>
    <row r="93" spans="1:12" ht="15" x14ac:dyDescent="0.25">
      <c r="A93" s="4"/>
      <c r="B93" s="5"/>
      <c r="C93" s="5"/>
      <c r="D93" s="5"/>
      <c r="E93" s="5"/>
      <c r="F93" s="5"/>
      <c r="G93" s="5"/>
      <c r="I93" s="5"/>
      <c r="J93" s="5"/>
      <c r="K93" s="5"/>
      <c r="L93" s="5"/>
    </row>
    <row r="94" spans="1:12" ht="15" x14ac:dyDescent="0.25">
      <c r="D94" s="5"/>
      <c r="E94" s="5"/>
      <c r="F94" s="5"/>
      <c r="G94" s="5"/>
      <c r="I94" s="5"/>
      <c r="J94" s="5"/>
      <c r="K94" s="5"/>
      <c r="L94" s="5"/>
    </row>
    <row r="95" spans="1:12" ht="15" x14ac:dyDescent="0.25">
      <c r="D95" s="5"/>
      <c r="E95" s="5"/>
      <c r="F95" s="5"/>
      <c r="G95" s="5"/>
      <c r="I95" s="5"/>
      <c r="J95" s="5"/>
      <c r="K95" s="5"/>
      <c r="L95" s="5"/>
    </row>
    <row r="96" spans="1:12" ht="15" x14ac:dyDescent="0.25">
      <c r="A96" s="4"/>
      <c r="B96" s="5"/>
      <c r="C96" s="5"/>
      <c r="D96" s="5"/>
      <c r="E96" s="5"/>
      <c r="F96" s="5"/>
      <c r="G96" s="5"/>
      <c r="I96" s="5"/>
      <c r="J96" s="5"/>
      <c r="K96" s="5"/>
      <c r="L96" s="5"/>
    </row>
    <row r="97" spans="1:12" ht="15" x14ac:dyDescent="0.25">
      <c r="A97" s="4"/>
      <c r="B97" s="5"/>
      <c r="C97" s="5"/>
      <c r="D97" s="5"/>
      <c r="E97" s="5"/>
      <c r="F97" s="5"/>
      <c r="G97" s="5"/>
      <c r="I97" s="5"/>
      <c r="J97" s="5"/>
      <c r="K97" s="5"/>
      <c r="L97" s="5"/>
    </row>
    <row r="98" spans="1:12" ht="15" x14ac:dyDescent="0.25">
      <c r="A98" s="4"/>
      <c r="B98" s="5"/>
      <c r="C98" s="5"/>
      <c r="D98" s="5"/>
      <c r="E98" s="5"/>
      <c r="F98" s="5"/>
      <c r="G98" s="5"/>
      <c r="I98" s="5"/>
      <c r="J98" s="5"/>
      <c r="K98" s="5"/>
      <c r="L98" s="5"/>
    </row>
    <row r="99" spans="1:12" ht="15" x14ac:dyDescent="0.25">
      <c r="A99" s="4"/>
      <c r="B99" s="5"/>
      <c r="C99" s="5"/>
      <c r="D99" s="5"/>
      <c r="E99" s="5"/>
      <c r="F99" s="5"/>
      <c r="G99" s="5"/>
      <c r="I99" s="5"/>
      <c r="J99" s="5"/>
      <c r="K99" s="5"/>
      <c r="L99" s="5"/>
    </row>
    <row r="100" spans="1:12" ht="15" x14ac:dyDescent="0.25">
      <c r="A100" s="4"/>
      <c r="B100" s="5"/>
      <c r="C100" s="5"/>
      <c r="D100" s="5"/>
      <c r="E100" s="5"/>
      <c r="F100" s="5"/>
      <c r="G100" s="5"/>
      <c r="I100" s="5"/>
      <c r="J100" s="5"/>
      <c r="K100" s="5"/>
      <c r="L100" s="5"/>
    </row>
    <row r="101" spans="1:12" ht="15" x14ac:dyDescent="0.25">
      <c r="A101" s="4"/>
      <c r="B101" s="5"/>
      <c r="C101" s="5"/>
      <c r="D101" s="5"/>
      <c r="E101" s="5"/>
      <c r="F101" s="5"/>
      <c r="G101" s="5"/>
      <c r="I101" s="5"/>
      <c r="J101" s="5"/>
      <c r="K101" s="5"/>
      <c r="L10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"/>
  <sheetViews>
    <sheetView tabSelected="1" workbookViewId="0"/>
  </sheetViews>
  <sheetFormatPr baseColWidth="10" defaultColWidth="14.42578125" defaultRowHeight="15.75" customHeight="1" x14ac:dyDescent="0.2"/>
  <cols>
    <col min="1" max="1" width="75.7109375" customWidth="1"/>
    <col min="2" max="2" width="15.28515625" customWidth="1"/>
    <col min="3" max="3" width="25.28515625" customWidth="1"/>
    <col min="5" max="5" width="15" customWidth="1"/>
    <col min="6" max="6" width="16.85546875" customWidth="1"/>
    <col min="7" max="7" width="13.85546875" customWidth="1"/>
    <col min="9" max="9" width="11.5703125" customWidth="1"/>
    <col min="10" max="10" width="15" customWidth="1"/>
    <col min="11" max="11" width="17.28515625" customWidth="1"/>
    <col min="12" max="12" width="16.140625" customWidth="1"/>
  </cols>
  <sheetData>
    <row r="1" spans="1:12" ht="15.75" customHeight="1" x14ac:dyDescent="0.25">
      <c r="A1" s="1" t="s">
        <v>0</v>
      </c>
      <c r="B1" s="2" t="s">
        <v>1</v>
      </c>
      <c r="C1" s="3" t="s">
        <v>11</v>
      </c>
      <c r="D1" s="10" t="s">
        <v>131</v>
      </c>
      <c r="E1" s="25" t="s">
        <v>110</v>
      </c>
      <c r="F1" s="25" t="s">
        <v>111</v>
      </c>
      <c r="G1" s="25" t="s">
        <v>112</v>
      </c>
      <c r="H1" s="25" t="s">
        <v>114</v>
      </c>
      <c r="I1" s="25" t="s">
        <v>115</v>
      </c>
      <c r="J1" s="25" t="s">
        <v>116</v>
      </c>
      <c r="K1" s="25" t="s">
        <v>117</v>
      </c>
      <c r="L1" s="25" t="s">
        <v>118</v>
      </c>
    </row>
    <row r="2" spans="1:12" ht="15.75" customHeight="1" x14ac:dyDescent="0.25">
      <c r="A2" s="4" t="s">
        <v>12</v>
      </c>
      <c r="B2" s="5">
        <v>1117</v>
      </c>
      <c r="C2" s="5">
        <v>0</v>
      </c>
      <c r="D2" s="5">
        <v>0</v>
      </c>
      <c r="E2" s="5">
        <v>0</v>
      </c>
      <c r="F2" s="26">
        <v>0</v>
      </c>
      <c r="G2" s="26">
        <v>0</v>
      </c>
      <c r="H2" s="31">
        <v>43484</v>
      </c>
      <c r="I2" s="31">
        <v>43484</v>
      </c>
      <c r="J2" s="16">
        <f t="shared" ref="J2:J97" si="0">DATEDIF(H2,I2,"d")</f>
        <v>0</v>
      </c>
      <c r="K2" s="26">
        <v>0</v>
      </c>
      <c r="L2" s="16">
        <f t="shared" ref="L2:L97" si="1">DATEDIF(H2,I2,"M")</f>
        <v>0</v>
      </c>
    </row>
    <row r="3" spans="1:12" ht="15.75" customHeight="1" x14ac:dyDescent="0.25">
      <c r="A3" s="4" t="s">
        <v>13</v>
      </c>
      <c r="B3" s="5">
        <v>80</v>
      </c>
      <c r="C3" s="5">
        <v>0</v>
      </c>
      <c r="D3" s="5">
        <v>0</v>
      </c>
      <c r="E3" s="5">
        <v>0</v>
      </c>
      <c r="F3" s="26">
        <v>0</v>
      </c>
      <c r="G3" s="26">
        <v>0</v>
      </c>
      <c r="H3" s="31">
        <v>43485</v>
      </c>
      <c r="I3" s="31">
        <v>43485</v>
      </c>
      <c r="J3" s="16">
        <f t="shared" si="0"/>
        <v>0</v>
      </c>
      <c r="K3" s="26">
        <v>0</v>
      </c>
      <c r="L3" s="16">
        <f t="shared" si="1"/>
        <v>0</v>
      </c>
    </row>
    <row r="4" spans="1:12" ht="15.75" customHeight="1" x14ac:dyDescent="0.25">
      <c r="A4" s="4" t="s">
        <v>14</v>
      </c>
      <c r="B4" s="5">
        <v>1820</v>
      </c>
      <c r="C4" s="5">
        <v>0</v>
      </c>
      <c r="D4" s="5">
        <v>0</v>
      </c>
      <c r="E4" s="5">
        <v>0</v>
      </c>
      <c r="F4" s="26">
        <v>0</v>
      </c>
      <c r="G4" s="26">
        <v>0</v>
      </c>
      <c r="H4" s="31">
        <v>43486</v>
      </c>
      <c r="I4" s="31">
        <v>43486</v>
      </c>
      <c r="J4" s="16">
        <f t="shared" si="0"/>
        <v>0</v>
      </c>
      <c r="K4" s="26">
        <v>0</v>
      </c>
      <c r="L4" s="16">
        <f t="shared" si="1"/>
        <v>0</v>
      </c>
    </row>
    <row r="5" spans="1:12" ht="15.75" customHeight="1" x14ac:dyDescent="0.25">
      <c r="A5" s="4" t="s">
        <v>15</v>
      </c>
      <c r="B5" s="5">
        <v>899</v>
      </c>
      <c r="C5" s="5">
        <v>0</v>
      </c>
      <c r="D5" s="5">
        <v>0</v>
      </c>
      <c r="E5" s="5">
        <v>0</v>
      </c>
      <c r="F5" s="26">
        <v>0</v>
      </c>
      <c r="G5" s="26">
        <v>0</v>
      </c>
      <c r="H5" s="31">
        <v>43487</v>
      </c>
      <c r="I5" s="31">
        <v>43487</v>
      </c>
      <c r="J5" s="16">
        <f t="shared" si="0"/>
        <v>0</v>
      </c>
      <c r="K5" s="26">
        <v>0</v>
      </c>
      <c r="L5" s="16">
        <f t="shared" si="1"/>
        <v>0</v>
      </c>
    </row>
    <row r="6" spans="1:12" ht="15.75" customHeight="1" x14ac:dyDescent="0.25">
      <c r="A6" s="4" t="s">
        <v>16</v>
      </c>
      <c r="B6" s="5">
        <v>1892</v>
      </c>
      <c r="C6" s="5">
        <v>0</v>
      </c>
      <c r="D6" s="5">
        <v>0</v>
      </c>
      <c r="E6" s="5">
        <v>0</v>
      </c>
      <c r="F6" s="26">
        <v>0</v>
      </c>
      <c r="G6" s="26">
        <v>0</v>
      </c>
      <c r="H6" s="31">
        <v>43488</v>
      </c>
      <c r="I6" s="31">
        <v>43488</v>
      </c>
      <c r="J6" s="16">
        <f t="shared" si="0"/>
        <v>0</v>
      </c>
      <c r="K6" s="26">
        <v>0</v>
      </c>
      <c r="L6" s="16">
        <f t="shared" si="1"/>
        <v>0</v>
      </c>
    </row>
    <row r="7" spans="1:12" ht="15.75" customHeight="1" x14ac:dyDescent="0.25">
      <c r="A7" s="4" t="s">
        <v>17</v>
      </c>
      <c r="B7" s="5">
        <v>1892</v>
      </c>
      <c r="C7" s="5">
        <v>0</v>
      </c>
      <c r="D7" s="5">
        <v>0</v>
      </c>
      <c r="E7" s="5">
        <v>0</v>
      </c>
      <c r="F7" s="26">
        <v>0</v>
      </c>
      <c r="G7" s="26">
        <v>0</v>
      </c>
      <c r="H7" s="31">
        <v>43489</v>
      </c>
      <c r="I7" s="31">
        <v>43489</v>
      </c>
      <c r="J7" s="16">
        <f t="shared" si="0"/>
        <v>0</v>
      </c>
      <c r="K7" s="26">
        <v>0</v>
      </c>
      <c r="L7" s="16">
        <f t="shared" si="1"/>
        <v>0</v>
      </c>
    </row>
    <row r="8" spans="1:12" ht="15.75" customHeight="1" x14ac:dyDescent="0.25">
      <c r="A8" s="4" t="s">
        <v>18</v>
      </c>
      <c r="B8" s="5">
        <v>2478</v>
      </c>
      <c r="C8" s="5">
        <v>0</v>
      </c>
      <c r="D8" s="5">
        <v>0</v>
      </c>
      <c r="E8" s="5">
        <v>0</v>
      </c>
      <c r="F8" s="26">
        <v>0</v>
      </c>
      <c r="G8" s="26">
        <v>0</v>
      </c>
      <c r="H8" s="31">
        <v>43490</v>
      </c>
      <c r="I8" s="31">
        <v>43490</v>
      </c>
      <c r="J8" s="16">
        <f t="shared" si="0"/>
        <v>0</v>
      </c>
      <c r="K8" s="26">
        <v>0</v>
      </c>
      <c r="L8" s="16">
        <f t="shared" si="1"/>
        <v>0</v>
      </c>
    </row>
    <row r="9" spans="1:12" ht="15.75" customHeight="1" x14ac:dyDescent="0.25">
      <c r="A9" s="4" t="s">
        <v>19</v>
      </c>
      <c r="B9" s="5">
        <v>3444</v>
      </c>
      <c r="C9" s="5">
        <v>0</v>
      </c>
      <c r="D9" s="5">
        <v>0</v>
      </c>
      <c r="E9" s="5">
        <v>0</v>
      </c>
      <c r="F9" s="26">
        <v>0</v>
      </c>
      <c r="G9" s="26">
        <v>0</v>
      </c>
      <c r="H9" s="31">
        <v>43491</v>
      </c>
      <c r="I9" s="31">
        <v>43491</v>
      </c>
      <c r="J9" s="16">
        <f t="shared" si="0"/>
        <v>0</v>
      </c>
      <c r="K9" s="26">
        <v>0</v>
      </c>
      <c r="L9" s="16">
        <f t="shared" si="1"/>
        <v>0</v>
      </c>
    </row>
    <row r="10" spans="1:12" ht="15.75" customHeight="1" x14ac:dyDescent="0.25">
      <c r="A10" s="4" t="s">
        <v>20</v>
      </c>
      <c r="B10" s="5">
        <v>384</v>
      </c>
      <c r="C10" s="5">
        <v>0</v>
      </c>
      <c r="D10" s="5">
        <v>0</v>
      </c>
      <c r="E10" s="5">
        <v>0</v>
      </c>
      <c r="F10" s="26">
        <v>0</v>
      </c>
      <c r="G10" s="26">
        <v>0</v>
      </c>
      <c r="H10" s="31">
        <v>43492</v>
      </c>
      <c r="I10" s="31">
        <v>43492</v>
      </c>
      <c r="J10" s="16">
        <f t="shared" si="0"/>
        <v>0</v>
      </c>
      <c r="K10" s="26">
        <v>0</v>
      </c>
      <c r="L10" s="16">
        <f t="shared" si="1"/>
        <v>0</v>
      </c>
    </row>
    <row r="11" spans="1:12" ht="15.75" customHeight="1" x14ac:dyDescent="0.25">
      <c r="A11" s="4" t="s">
        <v>21</v>
      </c>
      <c r="B11" s="5">
        <v>511</v>
      </c>
      <c r="C11" s="5">
        <v>0</v>
      </c>
      <c r="D11" s="5">
        <v>0</v>
      </c>
      <c r="E11" s="5">
        <v>0</v>
      </c>
      <c r="F11" s="26">
        <v>0</v>
      </c>
      <c r="G11" s="26">
        <v>0</v>
      </c>
      <c r="H11" s="31">
        <v>43493</v>
      </c>
      <c r="I11" s="31">
        <v>43493</v>
      </c>
      <c r="J11" s="16">
        <f t="shared" si="0"/>
        <v>0</v>
      </c>
      <c r="K11" s="26">
        <v>0</v>
      </c>
      <c r="L11" s="16">
        <f t="shared" si="1"/>
        <v>0</v>
      </c>
    </row>
    <row r="12" spans="1:12" ht="15.75" customHeight="1" x14ac:dyDescent="0.25">
      <c r="A12" s="4" t="s">
        <v>22</v>
      </c>
      <c r="B12" s="5">
        <v>2519</v>
      </c>
      <c r="C12" s="5">
        <v>0</v>
      </c>
      <c r="D12" s="5">
        <v>0</v>
      </c>
      <c r="E12" s="5">
        <v>0</v>
      </c>
      <c r="F12" s="26">
        <v>0</v>
      </c>
      <c r="G12" s="26">
        <v>0</v>
      </c>
      <c r="H12" s="31">
        <v>43494</v>
      </c>
      <c r="I12" s="31">
        <v>43494</v>
      </c>
      <c r="J12" s="16">
        <f t="shared" si="0"/>
        <v>0</v>
      </c>
      <c r="K12" s="26">
        <v>0</v>
      </c>
      <c r="L12" s="16">
        <f t="shared" si="1"/>
        <v>0</v>
      </c>
    </row>
    <row r="13" spans="1:12" ht="15.75" customHeight="1" x14ac:dyDescent="0.25">
      <c r="A13" s="4" t="s">
        <v>23</v>
      </c>
      <c r="B13" s="5">
        <v>3147</v>
      </c>
      <c r="C13" s="5">
        <v>0</v>
      </c>
      <c r="D13" s="5">
        <v>0</v>
      </c>
      <c r="E13" s="5">
        <v>0</v>
      </c>
      <c r="F13" s="26">
        <v>0</v>
      </c>
      <c r="G13" s="26">
        <v>0</v>
      </c>
      <c r="H13" s="31">
        <v>43495</v>
      </c>
      <c r="I13" s="31">
        <v>43495</v>
      </c>
      <c r="J13" s="16">
        <f t="shared" si="0"/>
        <v>0</v>
      </c>
      <c r="K13" s="26">
        <v>0</v>
      </c>
      <c r="L13" s="16">
        <f t="shared" si="1"/>
        <v>0</v>
      </c>
    </row>
    <row r="14" spans="1:12" ht="15.75" customHeight="1" x14ac:dyDescent="0.25">
      <c r="A14" s="4" t="s">
        <v>24</v>
      </c>
      <c r="B14" s="5">
        <v>3141</v>
      </c>
      <c r="C14" s="5">
        <v>0</v>
      </c>
      <c r="D14" s="5">
        <v>0</v>
      </c>
      <c r="E14" s="5">
        <v>0</v>
      </c>
      <c r="F14" s="26">
        <v>0</v>
      </c>
      <c r="G14" s="26">
        <v>0</v>
      </c>
      <c r="H14" s="31">
        <v>43496</v>
      </c>
      <c r="I14" s="31">
        <v>43496</v>
      </c>
      <c r="J14" s="16">
        <f t="shared" si="0"/>
        <v>0</v>
      </c>
      <c r="K14" s="26">
        <v>0</v>
      </c>
      <c r="L14" s="16">
        <f t="shared" si="1"/>
        <v>0</v>
      </c>
    </row>
    <row r="15" spans="1:12" ht="15.75" customHeight="1" x14ac:dyDescent="0.25">
      <c r="A15" s="4" t="s">
        <v>25</v>
      </c>
      <c r="B15" s="5">
        <v>1818</v>
      </c>
      <c r="C15" s="5">
        <v>0</v>
      </c>
      <c r="D15" s="5">
        <v>0</v>
      </c>
      <c r="E15" s="5">
        <v>0</v>
      </c>
      <c r="F15" s="26">
        <v>0</v>
      </c>
      <c r="G15" s="26">
        <v>0</v>
      </c>
      <c r="H15" s="31">
        <v>43497</v>
      </c>
      <c r="I15" s="31">
        <v>43497</v>
      </c>
      <c r="J15" s="16">
        <f t="shared" si="0"/>
        <v>0</v>
      </c>
      <c r="K15" s="26">
        <v>0</v>
      </c>
      <c r="L15" s="16">
        <f t="shared" si="1"/>
        <v>0</v>
      </c>
    </row>
    <row r="16" spans="1:12" ht="15.75" customHeight="1" x14ac:dyDescent="0.25">
      <c r="A16" s="4" t="s">
        <v>26</v>
      </c>
      <c r="B16" s="5">
        <v>1818</v>
      </c>
      <c r="C16" s="5">
        <v>0</v>
      </c>
      <c r="D16" s="5">
        <v>0</v>
      </c>
      <c r="E16" s="5">
        <v>0</v>
      </c>
      <c r="F16" s="26">
        <v>0</v>
      </c>
      <c r="G16" s="26">
        <v>0</v>
      </c>
      <c r="H16" s="31">
        <v>43498</v>
      </c>
      <c r="I16" s="31">
        <v>43498</v>
      </c>
      <c r="J16" s="16">
        <f t="shared" si="0"/>
        <v>0</v>
      </c>
      <c r="K16" s="26">
        <v>0</v>
      </c>
      <c r="L16" s="16">
        <f t="shared" si="1"/>
        <v>0</v>
      </c>
    </row>
    <row r="17" spans="1:12" ht="15.75" customHeight="1" x14ac:dyDescent="0.25">
      <c r="A17" s="4" t="s">
        <v>27</v>
      </c>
      <c r="B17" s="5">
        <v>1818</v>
      </c>
      <c r="C17" s="5">
        <v>0</v>
      </c>
      <c r="D17" s="5">
        <v>0</v>
      </c>
      <c r="E17" s="5">
        <v>0</v>
      </c>
      <c r="F17" s="26">
        <v>0</v>
      </c>
      <c r="G17" s="26">
        <v>0</v>
      </c>
      <c r="H17" s="31">
        <v>43499</v>
      </c>
      <c r="I17" s="31">
        <v>43499</v>
      </c>
      <c r="J17" s="16">
        <f t="shared" si="0"/>
        <v>0</v>
      </c>
      <c r="K17" s="26">
        <v>0</v>
      </c>
      <c r="L17" s="16">
        <f t="shared" si="1"/>
        <v>0</v>
      </c>
    </row>
    <row r="18" spans="1:12" ht="15.75" customHeight="1" x14ac:dyDescent="0.25">
      <c r="A18" s="4" t="s">
        <v>28</v>
      </c>
      <c r="B18" s="5">
        <v>1818</v>
      </c>
      <c r="C18" s="5">
        <v>0</v>
      </c>
      <c r="D18" s="5">
        <v>0</v>
      </c>
      <c r="E18" s="5">
        <v>0</v>
      </c>
      <c r="F18" s="26">
        <v>0</v>
      </c>
      <c r="G18" s="26">
        <v>0</v>
      </c>
      <c r="H18" s="31">
        <v>43500</v>
      </c>
      <c r="I18" s="31">
        <v>43500</v>
      </c>
      <c r="J18" s="16">
        <f t="shared" si="0"/>
        <v>0</v>
      </c>
      <c r="K18" s="26">
        <v>0</v>
      </c>
      <c r="L18" s="16">
        <f t="shared" si="1"/>
        <v>0</v>
      </c>
    </row>
    <row r="19" spans="1:12" ht="15.75" customHeight="1" x14ac:dyDescent="0.25">
      <c r="A19" s="4" t="s">
        <v>29</v>
      </c>
      <c r="B19" s="5">
        <v>1818</v>
      </c>
      <c r="C19" s="5">
        <v>0</v>
      </c>
      <c r="D19" s="5">
        <v>0</v>
      </c>
      <c r="E19" s="5">
        <v>0</v>
      </c>
      <c r="F19" s="26">
        <v>0</v>
      </c>
      <c r="G19" s="26">
        <v>0</v>
      </c>
      <c r="H19" s="31">
        <v>43501</v>
      </c>
      <c r="I19" s="31">
        <v>43501</v>
      </c>
      <c r="J19" s="16">
        <f t="shared" si="0"/>
        <v>0</v>
      </c>
      <c r="K19" s="26">
        <v>0</v>
      </c>
      <c r="L19" s="16">
        <f t="shared" si="1"/>
        <v>0</v>
      </c>
    </row>
    <row r="20" spans="1:12" ht="15.75" customHeight="1" x14ac:dyDescent="0.25">
      <c r="A20" s="4" t="s">
        <v>30</v>
      </c>
      <c r="B20" s="5">
        <v>172</v>
      </c>
      <c r="C20" s="5">
        <v>0</v>
      </c>
      <c r="D20" s="5">
        <v>0</v>
      </c>
      <c r="E20" s="5">
        <v>0</v>
      </c>
      <c r="F20" s="26">
        <v>0</v>
      </c>
      <c r="G20" s="26">
        <v>0</v>
      </c>
      <c r="H20" s="31">
        <v>43502</v>
      </c>
      <c r="I20" s="31">
        <v>43502</v>
      </c>
      <c r="J20" s="16">
        <f t="shared" si="0"/>
        <v>0</v>
      </c>
      <c r="K20" s="26">
        <v>0</v>
      </c>
      <c r="L20" s="16">
        <f t="shared" si="1"/>
        <v>0</v>
      </c>
    </row>
    <row r="21" spans="1:12" ht="15.75" customHeight="1" x14ac:dyDescent="0.25">
      <c r="A21" s="4" t="s">
        <v>31</v>
      </c>
      <c r="B21" s="5">
        <v>1818</v>
      </c>
      <c r="C21" s="5">
        <v>0</v>
      </c>
      <c r="D21" s="5">
        <v>0</v>
      </c>
      <c r="E21" s="5">
        <v>0</v>
      </c>
      <c r="F21" s="26">
        <v>0</v>
      </c>
      <c r="G21" s="26">
        <v>0</v>
      </c>
      <c r="H21" s="31">
        <v>43503</v>
      </c>
      <c r="I21" s="31">
        <v>43503</v>
      </c>
      <c r="J21" s="16">
        <f t="shared" si="0"/>
        <v>0</v>
      </c>
      <c r="K21" s="26">
        <v>0</v>
      </c>
      <c r="L21" s="16">
        <f t="shared" si="1"/>
        <v>0</v>
      </c>
    </row>
    <row r="22" spans="1:12" ht="15.75" customHeight="1" x14ac:dyDescent="0.25">
      <c r="A22" s="4" t="s">
        <v>32</v>
      </c>
      <c r="B22" s="5">
        <v>1915</v>
      </c>
      <c r="C22" s="5">
        <v>0</v>
      </c>
      <c r="D22" s="5">
        <v>0</v>
      </c>
      <c r="E22" s="5">
        <v>0</v>
      </c>
      <c r="F22" s="26">
        <v>0</v>
      </c>
      <c r="G22" s="26">
        <v>0</v>
      </c>
      <c r="H22" s="31">
        <v>43504</v>
      </c>
      <c r="I22" s="31">
        <v>43504</v>
      </c>
      <c r="J22" s="16">
        <f t="shared" si="0"/>
        <v>0</v>
      </c>
      <c r="K22" s="26">
        <v>0</v>
      </c>
      <c r="L22" s="16">
        <f t="shared" si="1"/>
        <v>0</v>
      </c>
    </row>
    <row r="23" spans="1:12" ht="15" x14ac:dyDescent="0.25">
      <c r="A23" s="4" t="s">
        <v>33</v>
      </c>
      <c r="B23" s="5">
        <v>3203</v>
      </c>
      <c r="C23" s="5">
        <v>0</v>
      </c>
      <c r="D23" s="5">
        <v>0</v>
      </c>
      <c r="E23" s="5">
        <v>0</v>
      </c>
      <c r="F23" s="26">
        <v>0</v>
      </c>
      <c r="G23" s="26">
        <v>0</v>
      </c>
      <c r="H23" s="31">
        <v>43505</v>
      </c>
      <c r="I23" s="31">
        <v>43505</v>
      </c>
      <c r="J23" s="16">
        <f t="shared" si="0"/>
        <v>0</v>
      </c>
      <c r="K23" s="26">
        <v>0</v>
      </c>
      <c r="L23" s="16">
        <f t="shared" si="1"/>
        <v>0</v>
      </c>
    </row>
    <row r="24" spans="1:12" ht="15" x14ac:dyDescent="0.25">
      <c r="A24" s="4" t="s">
        <v>34</v>
      </c>
      <c r="B24" s="5">
        <v>99</v>
      </c>
      <c r="C24" s="5">
        <v>0</v>
      </c>
      <c r="D24" s="5">
        <v>0</v>
      </c>
      <c r="E24" s="5">
        <v>0</v>
      </c>
      <c r="F24" s="26">
        <v>0</v>
      </c>
      <c r="G24" s="26">
        <v>0</v>
      </c>
      <c r="H24" s="31">
        <v>43506</v>
      </c>
      <c r="I24" s="31">
        <v>43506</v>
      </c>
      <c r="J24" s="16">
        <f t="shared" si="0"/>
        <v>0</v>
      </c>
      <c r="K24" s="26">
        <v>0</v>
      </c>
      <c r="L24" s="16">
        <f t="shared" si="1"/>
        <v>0</v>
      </c>
    </row>
    <row r="25" spans="1:12" ht="15" x14ac:dyDescent="0.25">
      <c r="A25" s="4" t="s">
        <v>35</v>
      </c>
      <c r="B25" s="5">
        <v>99</v>
      </c>
      <c r="C25" s="5">
        <v>0</v>
      </c>
      <c r="D25" s="5">
        <v>0</v>
      </c>
      <c r="E25" s="5">
        <v>0</v>
      </c>
      <c r="F25" s="26">
        <v>0</v>
      </c>
      <c r="G25" s="26">
        <v>0</v>
      </c>
      <c r="H25" s="31">
        <v>43507</v>
      </c>
      <c r="I25" s="31">
        <v>43507</v>
      </c>
      <c r="J25" s="16">
        <f t="shared" si="0"/>
        <v>0</v>
      </c>
      <c r="K25" s="26">
        <v>0</v>
      </c>
      <c r="L25" s="16">
        <f t="shared" si="1"/>
        <v>0</v>
      </c>
    </row>
    <row r="26" spans="1:12" ht="15" x14ac:dyDescent="0.25">
      <c r="A26" s="4" t="s">
        <v>36</v>
      </c>
      <c r="B26" s="5">
        <v>2478</v>
      </c>
      <c r="C26" s="5">
        <v>0</v>
      </c>
      <c r="D26" s="5">
        <v>0</v>
      </c>
      <c r="E26" s="5">
        <v>0</v>
      </c>
      <c r="F26" s="26">
        <v>0</v>
      </c>
      <c r="G26" s="26">
        <v>0</v>
      </c>
      <c r="H26" s="31">
        <v>43508</v>
      </c>
      <c r="I26" s="31">
        <v>43508</v>
      </c>
      <c r="J26" s="16">
        <f t="shared" si="0"/>
        <v>0</v>
      </c>
      <c r="K26" s="26">
        <v>0</v>
      </c>
      <c r="L26" s="16">
        <f t="shared" si="1"/>
        <v>0</v>
      </c>
    </row>
    <row r="27" spans="1:12" ht="15" x14ac:dyDescent="0.25">
      <c r="A27" s="4" t="s">
        <v>37</v>
      </c>
      <c r="B27" s="5">
        <v>2115</v>
      </c>
      <c r="C27" s="5">
        <v>0</v>
      </c>
      <c r="D27" s="5">
        <v>0</v>
      </c>
      <c r="E27" s="5">
        <v>0</v>
      </c>
      <c r="F27" s="26">
        <v>0</v>
      </c>
      <c r="G27" s="26">
        <v>0</v>
      </c>
      <c r="H27" s="31">
        <v>43509</v>
      </c>
      <c r="I27" s="31">
        <v>43509</v>
      </c>
      <c r="J27" s="16">
        <f t="shared" si="0"/>
        <v>0</v>
      </c>
      <c r="K27" s="26">
        <v>0</v>
      </c>
      <c r="L27" s="16">
        <f t="shared" si="1"/>
        <v>0</v>
      </c>
    </row>
    <row r="28" spans="1:12" ht="15" x14ac:dyDescent="0.25">
      <c r="A28" s="4" t="s">
        <v>38</v>
      </c>
      <c r="B28" s="5">
        <v>1814</v>
      </c>
      <c r="C28" s="5">
        <v>0</v>
      </c>
      <c r="D28" s="5">
        <v>0</v>
      </c>
      <c r="E28" s="5">
        <v>0</v>
      </c>
      <c r="F28" s="26">
        <v>0</v>
      </c>
      <c r="G28" s="26">
        <v>0</v>
      </c>
      <c r="H28" s="31">
        <v>43510</v>
      </c>
      <c r="I28" s="31">
        <v>43510</v>
      </c>
      <c r="J28" s="16">
        <f t="shared" si="0"/>
        <v>0</v>
      </c>
      <c r="K28" s="26">
        <v>0</v>
      </c>
      <c r="L28" s="16">
        <f t="shared" si="1"/>
        <v>0</v>
      </c>
    </row>
    <row r="29" spans="1:12" ht="15" x14ac:dyDescent="0.25">
      <c r="A29" s="4" t="s">
        <v>39</v>
      </c>
      <c r="B29" s="5">
        <v>2478</v>
      </c>
      <c r="C29" s="5">
        <v>0</v>
      </c>
      <c r="D29" s="5">
        <v>0</v>
      </c>
      <c r="E29" s="5">
        <v>0</v>
      </c>
      <c r="F29" s="26">
        <v>0</v>
      </c>
      <c r="G29" s="26">
        <v>0</v>
      </c>
      <c r="H29" s="31">
        <v>43511</v>
      </c>
      <c r="I29" s="31">
        <v>43511</v>
      </c>
      <c r="J29" s="16">
        <f t="shared" si="0"/>
        <v>0</v>
      </c>
      <c r="K29" s="26">
        <v>0</v>
      </c>
      <c r="L29" s="16">
        <f t="shared" si="1"/>
        <v>0</v>
      </c>
    </row>
    <row r="30" spans="1:12" ht="15" x14ac:dyDescent="0.25">
      <c r="A30" s="4" t="s">
        <v>40</v>
      </c>
      <c r="B30" s="5">
        <v>398</v>
      </c>
      <c r="C30" s="5">
        <v>0</v>
      </c>
      <c r="D30" s="5">
        <v>0</v>
      </c>
      <c r="E30" s="5">
        <v>0</v>
      </c>
      <c r="F30" s="26">
        <v>0</v>
      </c>
      <c r="G30" s="26">
        <v>0</v>
      </c>
      <c r="H30" s="31">
        <v>43512</v>
      </c>
      <c r="I30" s="31">
        <v>43512</v>
      </c>
      <c r="J30" s="16">
        <f t="shared" si="0"/>
        <v>0</v>
      </c>
      <c r="K30" s="26">
        <v>0</v>
      </c>
      <c r="L30" s="16">
        <f t="shared" si="1"/>
        <v>0</v>
      </c>
    </row>
    <row r="31" spans="1:12" ht="15" x14ac:dyDescent="0.25">
      <c r="A31" s="4" t="s">
        <v>41</v>
      </c>
      <c r="B31" s="5">
        <v>785</v>
      </c>
      <c r="C31" s="5">
        <v>0</v>
      </c>
      <c r="D31" s="5">
        <v>0</v>
      </c>
      <c r="E31" s="5">
        <v>0</v>
      </c>
      <c r="F31" s="26">
        <v>0</v>
      </c>
      <c r="G31" s="26">
        <v>0</v>
      </c>
      <c r="H31" s="31">
        <v>43513</v>
      </c>
      <c r="I31" s="31">
        <v>43513</v>
      </c>
      <c r="J31" s="16">
        <f t="shared" si="0"/>
        <v>0</v>
      </c>
      <c r="K31" s="26">
        <v>0</v>
      </c>
      <c r="L31" s="16">
        <f t="shared" si="1"/>
        <v>0</v>
      </c>
    </row>
    <row r="32" spans="1:12" ht="15" x14ac:dyDescent="0.25">
      <c r="A32" s="4" t="s">
        <v>42</v>
      </c>
      <c r="B32" s="5">
        <v>2011</v>
      </c>
      <c r="C32" s="5">
        <v>0</v>
      </c>
      <c r="D32" s="5">
        <v>0</v>
      </c>
      <c r="E32" s="5">
        <v>0</v>
      </c>
      <c r="F32" s="26">
        <v>0</v>
      </c>
      <c r="G32" s="26">
        <v>0</v>
      </c>
      <c r="H32" s="31">
        <v>43514</v>
      </c>
      <c r="I32" s="31">
        <v>43514</v>
      </c>
      <c r="J32" s="16">
        <f t="shared" si="0"/>
        <v>0</v>
      </c>
      <c r="K32" s="26">
        <v>0</v>
      </c>
      <c r="L32" s="16">
        <f t="shared" si="1"/>
        <v>0</v>
      </c>
    </row>
    <row r="33" spans="1:12" ht="15" x14ac:dyDescent="0.25">
      <c r="A33" s="4" t="s">
        <v>43</v>
      </c>
      <c r="B33" s="5">
        <v>2011</v>
      </c>
      <c r="C33" s="5">
        <v>0</v>
      </c>
      <c r="D33" s="5">
        <v>0</v>
      </c>
      <c r="E33" s="5">
        <v>0</v>
      </c>
      <c r="F33" s="26">
        <v>0</v>
      </c>
      <c r="G33" s="26">
        <v>0</v>
      </c>
      <c r="H33" s="31">
        <v>43515</v>
      </c>
      <c r="I33" s="31">
        <v>43515</v>
      </c>
      <c r="J33" s="16">
        <f t="shared" si="0"/>
        <v>0</v>
      </c>
      <c r="K33" s="26">
        <v>0</v>
      </c>
      <c r="L33" s="16">
        <f t="shared" si="1"/>
        <v>0</v>
      </c>
    </row>
    <row r="34" spans="1:12" ht="15" x14ac:dyDescent="0.25">
      <c r="A34" s="4" t="s">
        <v>44</v>
      </c>
      <c r="B34" s="5">
        <v>2152</v>
      </c>
      <c r="C34" s="5">
        <v>0</v>
      </c>
      <c r="D34" s="5">
        <v>0</v>
      </c>
      <c r="E34" s="5">
        <v>0</v>
      </c>
      <c r="F34" s="26">
        <v>0</v>
      </c>
      <c r="G34" s="26">
        <v>0</v>
      </c>
      <c r="H34" s="31">
        <v>43516</v>
      </c>
      <c r="I34" s="31">
        <v>43516</v>
      </c>
      <c r="J34" s="16">
        <f t="shared" si="0"/>
        <v>0</v>
      </c>
      <c r="K34" s="26">
        <v>0</v>
      </c>
      <c r="L34" s="16">
        <f t="shared" si="1"/>
        <v>0</v>
      </c>
    </row>
    <row r="35" spans="1:12" ht="15" x14ac:dyDescent="0.25">
      <c r="A35" s="4" t="s">
        <v>45</v>
      </c>
      <c r="B35" s="5">
        <v>1908</v>
      </c>
      <c r="C35" s="5">
        <v>0</v>
      </c>
      <c r="D35" s="5">
        <v>0</v>
      </c>
      <c r="E35" s="5">
        <v>0</v>
      </c>
      <c r="F35" s="26">
        <v>0</v>
      </c>
      <c r="G35" s="26">
        <v>0</v>
      </c>
      <c r="H35" s="31">
        <v>43517</v>
      </c>
      <c r="I35" s="31">
        <v>43517</v>
      </c>
      <c r="J35" s="16">
        <f t="shared" si="0"/>
        <v>0</v>
      </c>
      <c r="K35" s="26">
        <v>0</v>
      </c>
      <c r="L35" s="16">
        <f t="shared" si="1"/>
        <v>0</v>
      </c>
    </row>
    <row r="36" spans="1:12" ht="15" x14ac:dyDescent="0.25">
      <c r="A36" s="4" t="s">
        <v>46</v>
      </c>
      <c r="B36" s="5">
        <v>857</v>
      </c>
      <c r="C36" s="5">
        <v>0</v>
      </c>
      <c r="D36" s="5">
        <v>0</v>
      </c>
      <c r="E36" s="5">
        <v>0</v>
      </c>
      <c r="F36" s="26">
        <v>0</v>
      </c>
      <c r="G36" s="26">
        <v>0</v>
      </c>
      <c r="H36" s="31">
        <v>43518</v>
      </c>
      <c r="I36" s="31">
        <v>43518</v>
      </c>
      <c r="J36" s="16">
        <f t="shared" si="0"/>
        <v>0</v>
      </c>
      <c r="K36" s="26">
        <v>0</v>
      </c>
      <c r="L36" s="16">
        <f t="shared" si="1"/>
        <v>0</v>
      </c>
    </row>
    <row r="37" spans="1:12" ht="15" x14ac:dyDescent="0.25">
      <c r="A37" s="4" t="s">
        <v>47</v>
      </c>
      <c r="B37" s="5">
        <v>903</v>
      </c>
      <c r="C37" s="5">
        <v>0</v>
      </c>
      <c r="D37" s="5">
        <v>0</v>
      </c>
      <c r="E37" s="5">
        <v>0</v>
      </c>
      <c r="F37" s="26">
        <v>0</v>
      </c>
      <c r="G37" s="26">
        <v>0</v>
      </c>
      <c r="H37" s="31">
        <v>43519</v>
      </c>
      <c r="I37" s="31">
        <v>43519</v>
      </c>
      <c r="J37" s="16">
        <f t="shared" si="0"/>
        <v>0</v>
      </c>
      <c r="K37" s="26">
        <v>0</v>
      </c>
      <c r="L37" s="16">
        <f t="shared" si="1"/>
        <v>0</v>
      </c>
    </row>
    <row r="38" spans="1:12" ht="15" x14ac:dyDescent="0.25">
      <c r="A38" s="4" t="s">
        <v>48</v>
      </c>
      <c r="B38" s="5">
        <v>3147</v>
      </c>
      <c r="C38" s="5">
        <v>0</v>
      </c>
      <c r="D38" s="5">
        <v>0</v>
      </c>
      <c r="E38" s="5">
        <v>0</v>
      </c>
      <c r="F38" s="26">
        <v>0</v>
      </c>
      <c r="G38" s="26">
        <v>0</v>
      </c>
      <c r="H38" s="31">
        <v>43520</v>
      </c>
      <c r="I38" s="31">
        <v>43520</v>
      </c>
      <c r="J38" s="16">
        <f t="shared" si="0"/>
        <v>0</v>
      </c>
      <c r="K38" s="26">
        <v>0</v>
      </c>
      <c r="L38" s="16">
        <f t="shared" si="1"/>
        <v>0</v>
      </c>
    </row>
    <row r="39" spans="1:12" ht="15" x14ac:dyDescent="0.25">
      <c r="A39" s="4" t="s">
        <v>49</v>
      </c>
      <c r="B39" s="5">
        <v>559</v>
      </c>
      <c r="C39" s="5">
        <v>0</v>
      </c>
      <c r="D39" s="5">
        <v>0</v>
      </c>
      <c r="E39" s="5">
        <v>0</v>
      </c>
      <c r="F39" s="26">
        <v>0</v>
      </c>
      <c r="G39" s="26">
        <v>0</v>
      </c>
      <c r="H39" s="31">
        <v>43521</v>
      </c>
      <c r="I39" s="31">
        <v>43521</v>
      </c>
      <c r="J39" s="16">
        <f t="shared" si="0"/>
        <v>0</v>
      </c>
      <c r="K39" s="26">
        <v>0</v>
      </c>
      <c r="L39" s="16">
        <f t="shared" si="1"/>
        <v>0</v>
      </c>
    </row>
    <row r="40" spans="1:12" ht="15" x14ac:dyDescent="0.25">
      <c r="A40" s="4" t="s">
        <v>50</v>
      </c>
      <c r="B40" s="5">
        <v>2908</v>
      </c>
      <c r="C40" s="5">
        <v>0</v>
      </c>
      <c r="D40" s="5">
        <v>0</v>
      </c>
      <c r="E40" s="5">
        <v>0</v>
      </c>
      <c r="F40" s="26">
        <v>0</v>
      </c>
      <c r="G40" s="26">
        <v>0</v>
      </c>
      <c r="H40" s="31">
        <v>43522</v>
      </c>
      <c r="I40" s="31">
        <v>43522</v>
      </c>
      <c r="J40" s="16">
        <f t="shared" si="0"/>
        <v>0</v>
      </c>
      <c r="K40" s="26">
        <v>0</v>
      </c>
      <c r="L40" s="16">
        <f t="shared" si="1"/>
        <v>0</v>
      </c>
    </row>
    <row r="41" spans="1:12" ht="15" x14ac:dyDescent="0.25">
      <c r="A41" s="4" t="s">
        <v>51</v>
      </c>
      <c r="B41" s="5">
        <v>2520</v>
      </c>
      <c r="C41" s="5">
        <v>0</v>
      </c>
      <c r="D41" s="5">
        <v>0</v>
      </c>
      <c r="E41" s="5">
        <v>0</v>
      </c>
      <c r="F41" s="26">
        <v>0</v>
      </c>
      <c r="G41" s="26">
        <v>0</v>
      </c>
      <c r="H41" s="31">
        <v>43523</v>
      </c>
      <c r="I41" s="31">
        <v>43523</v>
      </c>
      <c r="J41" s="16">
        <f t="shared" si="0"/>
        <v>0</v>
      </c>
      <c r="K41" s="26">
        <v>0</v>
      </c>
      <c r="L41" s="16">
        <f t="shared" si="1"/>
        <v>0</v>
      </c>
    </row>
    <row r="42" spans="1:12" ht="15" x14ac:dyDescent="0.25">
      <c r="A42" s="4" t="s">
        <v>52</v>
      </c>
      <c r="B42" s="5">
        <v>91</v>
      </c>
      <c r="C42" s="5">
        <v>0</v>
      </c>
      <c r="D42" s="5">
        <v>0</v>
      </c>
      <c r="E42" s="5">
        <v>0</v>
      </c>
      <c r="F42" s="26">
        <v>0</v>
      </c>
      <c r="G42" s="26">
        <v>0</v>
      </c>
      <c r="H42" s="31">
        <v>43524</v>
      </c>
      <c r="I42" s="31">
        <v>43524</v>
      </c>
      <c r="J42" s="16">
        <f t="shared" si="0"/>
        <v>0</v>
      </c>
      <c r="K42" s="26">
        <v>0</v>
      </c>
      <c r="L42" s="16">
        <f t="shared" si="1"/>
        <v>0</v>
      </c>
    </row>
    <row r="43" spans="1:12" ht="15" x14ac:dyDescent="0.25">
      <c r="A43" s="4" t="s">
        <v>53</v>
      </c>
      <c r="B43" s="5">
        <v>1489</v>
      </c>
      <c r="C43" s="5">
        <v>0</v>
      </c>
      <c r="D43" s="5">
        <v>0</v>
      </c>
      <c r="E43" s="5">
        <v>0</v>
      </c>
      <c r="F43" s="26">
        <v>0</v>
      </c>
      <c r="G43" s="26">
        <v>0</v>
      </c>
      <c r="H43" s="31">
        <v>43525</v>
      </c>
      <c r="I43" s="31">
        <v>43525</v>
      </c>
      <c r="J43" s="16">
        <f t="shared" si="0"/>
        <v>0</v>
      </c>
      <c r="K43" s="26">
        <v>0</v>
      </c>
      <c r="L43" s="16">
        <f t="shared" si="1"/>
        <v>0</v>
      </c>
    </row>
    <row r="44" spans="1:12" ht="15" x14ac:dyDescent="0.25">
      <c r="A44" s="4" t="s">
        <v>54</v>
      </c>
      <c r="B44" s="5">
        <v>1489</v>
      </c>
      <c r="C44" s="5">
        <v>0</v>
      </c>
      <c r="D44" s="5">
        <v>0</v>
      </c>
      <c r="E44" s="5">
        <v>0</v>
      </c>
      <c r="F44" s="26">
        <v>0</v>
      </c>
      <c r="G44" s="26">
        <v>0</v>
      </c>
      <c r="H44" s="31">
        <v>43526</v>
      </c>
      <c r="I44" s="31">
        <v>43526</v>
      </c>
      <c r="J44" s="16">
        <f t="shared" si="0"/>
        <v>0</v>
      </c>
      <c r="K44" s="26">
        <v>0</v>
      </c>
      <c r="L44" s="16">
        <f t="shared" si="1"/>
        <v>0</v>
      </c>
    </row>
    <row r="45" spans="1:12" ht="15" x14ac:dyDescent="0.25">
      <c r="A45" s="4" t="s">
        <v>55</v>
      </c>
      <c r="B45" s="5">
        <v>101</v>
      </c>
      <c r="C45" s="5">
        <v>0</v>
      </c>
      <c r="D45" s="5">
        <v>0</v>
      </c>
      <c r="E45" s="5">
        <v>0</v>
      </c>
      <c r="F45" s="26">
        <v>0</v>
      </c>
      <c r="G45" s="26">
        <v>0</v>
      </c>
      <c r="H45" s="31">
        <v>43527</v>
      </c>
      <c r="I45" s="31">
        <v>43527</v>
      </c>
      <c r="J45" s="16">
        <f t="shared" si="0"/>
        <v>0</v>
      </c>
      <c r="K45" s="26">
        <v>0</v>
      </c>
      <c r="L45" s="16">
        <f t="shared" si="1"/>
        <v>0</v>
      </c>
    </row>
    <row r="46" spans="1:12" ht="15" x14ac:dyDescent="0.25">
      <c r="A46" s="4" t="s">
        <v>56</v>
      </c>
      <c r="B46" s="5">
        <v>101</v>
      </c>
      <c r="C46" s="5">
        <v>0</v>
      </c>
      <c r="D46" s="5">
        <v>0</v>
      </c>
      <c r="E46" s="5">
        <v>0</v>
      </c>
      <c r="F46" s="26">
        <v>0</v>
      </c>
      <c r="G46" s="26">
        <v>0</v>
      </c>
      <c r="H46" s="31">
        <v>43528</v>
      </c>
      <c r="I46" s="31">
        <v>43528</v>
      </c>
      <c r="J46" s="16">
        <f t="shared" si="0"/>
        <v>0</v>
      </c>
      <c r="K46" s="26">
        <v>0</v>
      </c>
      <c r="L46" s="16">
        <f t="shared" si="1"/>
        <v>0</v>
      </c>
    </row>
    <row r="47" spans="1:12" ht="15" x14ac:dyDescent="0.25">
      <c r="A47" s="4" t="s">
        <v>57</v>
      </c>
      <c r="B47" s="5">
        <v>101</v>
      </c>
      <c r="C47" s="5">
        <v>0</v>
      </c>
      <c r="D47" s="5">
        <v>0</v>
      </c>
      <c r="E47" s="5">
        <v>0</v>
      </c>
      <c r="F47" s="26">
        <v>0</v>
      </c>
      <c r="G47" s="26">
        <v>0</v>
      </c>
      <c r="H47" s="31">
        <v>43529</v>
      </c>
      <c r="I47" s="31">
        <v>43529</v>
      </c>
      <c r="J47" s="16">
        <f t="shared" si="0"/>
        <v>0</v>
      </c>
      <c r="K47" s="26">
        <v>0</v>
      </c>
      <c r="L47" s="16">
        <f t="shared" si="1"/>
        <v>0</v>
      </c>
    </row>
    <row r="48" spans="1:12" ht="15" x14ac:dyDescent="0.25">
      <c r="A48" s="4" t="s">
        <v>58</v>
      </c>
      <c r="B48" s="5">
        <v>101</v>
      </c>
      <c r="C48" s="5">
        <v>0</v>
      </c>
      <c r="D48" s="5">
        <v>0</v>
      </c>
      <c r="E48" s="5">
        <v>0</v>
      </c>
      <c r="F48" s="26">
        <v>0</v>
      </c>
      <c r="G48" s="26">
        <v>0</v>
      </c>
      <c r="H48" s="31">
        <v>43530</v>
      </c>
      <c r="I48" s="31">
        <v>43530</v>
      </c>
      <c r="J48" s="16">
        <f t="shared" si="0"/>
        <v>0</v>
      </c>
      <c r="K48" s="26">
        <v>0</v>
      </c>
      <c r="L48" s="16">
        <f t="shared" si="1"/>
        <v>0</v>
      </c>
    </row>
    <row r="49" spans="1:12" ht="15" x14ac:dyDescent="0.25">
      <c r="A49" s="4" t="s">
        <v>59</v>
      </c>
      <c r="B49" s="5">
        <v>101</v>
      </c>
      <c r="C49" s="5">
        <v>0</v>
      </c>
      <c r="D49" s="5">
        <v>0</v>
      </c>
      <c r="E49" s="5">
        <v>0</v>
      </c>
      <c r="F49" s="26">
        <v>0</v>
      </c>
      <c r="G49" s="26">
        <v>0</v>
      </c>
      <c r="H49" s="31">
        <v>43531</v>
      </c>
      <c r="I49" s="31">
        <v>43531</v>
      </c>
      <c r="J49" s="16">
        <f t="shared" si="0"/>
        <v>0</v>
      </c>
      <c r="K49" s="26">
        <v>0</v>
      </c>
      <c r="L49" s="16">
        <f t="shared" si="1"/>
        <v>0</v>
      </c>
    </row>
    <row r="50" spans="1:12" ht="15" x14ac:dyDescent="0.25">
      <c r="A50" s="4" t="s">
        <v>60</v>
      </c>
      <c r="B50" s="5">
        <v>1443</v>
      </c>
      <c r="C50" s="5">
        <v>0</v>
      </c>
      <c r="D50" s="5">
        <v>0</v>
      </c>
      <c r="E50" s="5">
        <v>0</v>
      </c>
      <c r="F50" s="26">
        <v>0</v>
      </c>
      <c r="G50" s="26">
        <v>0</v>
      </c>
      <c r="H50" s="31">
        <v>43532</v>
      </c>
      <c r="I50" s="31">
        <v>43532</v>
      </c>
      <c r="J50" s="16">
        <f t="shared" si="0"/>
        <v>0</v>
      </c>
      <c r="K50" s="26">
        <v>0</v>
      </c>
      <c r="L50" s="16">
        <f t="shared" si="1"/>
        <v>0</v>
      </c>
    </row>
    <row r="51" spans="1:12" ht="15" x14ac:dyDescent="0.25">
      <c r="A51" s="4" t="s">
        <v>61</v>
      </c>
      <c r="B51" s="5">
        <v>3236</v>
      </c>
      <c r="C51" s="5">
        <v>0</v>
      </c>
      <c r="D51" s="5">
        <v>0</v>
      </c>
      <c r="E51" s="5">
        <v>0</v>
      </c>
      <c r="F51" s="26">
        <v>0</v>
      </c>
      <c r="G51" s="26">
        <v>0</v>
      </c>
      <c r="H51" s="31">
        <v>43533</v>
      </c>
      <c r="I51" s="31">
        <v>43533</v>
      </c>
      <c r="J51" s="16">
        <f t="shared" si="0"/>
        <v>0</v>
      </c>
      <c r="K51" s="26">
        <v>0</v>
      </c>
      <c r="L51" s="16">
        <f t="shared" si="1"/>
        <v>0</v>
      </c>
    </row>
    <row r="52" spans="1:12" ht="15" x14ac:dyDescent="0.25">
      <c r="A52" s="4" t="s">
        <v>62</v>
      </c>
      <c r="B52" s="5">
        <v>985</v>
      </c>
      <c r="C52" s="5">
        <v>0</v>
      </c>
      <c r="D52" s="5">
        <v>0</v>
      </c>
      <c r="E52" s="5">
        <v>0</v>
      </c>
      <c r="F52" s="26">
        <v>0</v>
      </c>
      <c r="G52" s="26">
        <v>0</v>
      </c>
      <c r="H52" s="31">
        <v>43534</v>
      </c>
      <c r="I52" s="31">
        <v>43534</v>
      </c>
      <c r="J52" s="16">
        <f t="shared" si="0"/>
        <v>0</v>
      </c>
      <c r="K52" s="26">
        <v>0</v>
      </c>
      <c r="L52" s="16">
        <f t="shared" si="1"/>
        <v>0</v>
      </c>
    </row>
    <row r="53" spans="1:12" ht="15" x14ac:dyDescent="0.25">
      <c r="A53" s="4" t="s">
        <v>63</v>
      </c>
      <c r="B53" s="5">
        <v>86</v>
      </c>
      <c r="C53" s="5">
        <v>0</v>
      </c>
      <c r="D53" s="5">
        <v>0</v>
      </c>
      <c r="E53" s="5">
        <v>0</v>
      </c>
      <c r="F53" s="26">
        <v>0</v>
      </c>
      <c r="G53" s="26">
        <v>0</v>
      </c>
      <c r="H53" s="31">
        <v>43535</v>
      </c>
      <c r="I53" s="31">
        <v>43535</v>
      </c>
      <c r="J53" s="16">
        <f t="shared" si="0"/>
        <v>0</v>
      </c>
      <c r="K53" s="26">
        <v>0</v>
      </c>
      <c r="L53" s="16">
        <f t="shared" si="1"/>
        <v>0</v>
      </c>
    </row>
    <row r="54" spans="1:12" ht="15" x14ac:dyDescent="0.25">
      <c r="A54" s="4" t="s">
        <v>64</v>
      </c>
      <c r="B54" s="5">
        <v>86</v>
      </c>
      <c r="C54" s="5">
        <v>0</v>
      </c>
      <c r="D54" s="5">
        <v>0</v>
      </c>
      <c r="E54" s="5">
        <v>0</v>
      </c>
      <c r="F54" s="26">
        <v>0</v>
      </c>
      <c r="G54" s="26">
        <v>0</v>
      </c>
      <c r="H54" s="31">
        <v>43536</v>
      </c>
      <c r="I54" s="31">
        <v>43536</v>
      </c>
      <c r="J54" s="16">
        <f t="shared" si="0"/>
        <v>0</v>
      </c>
      <c r="K54" s="26">
        <v>0</v>
      </c>
      <c r="L54" s="16">
        <f t="shared" si="1"/>
        <v>0</v>
      </c>
    </row>
    <row r="55" spans="1:12" ht="15" x14ac:dyDescent="0.25">
      <c r="A55" s="4" t="s">
        <v>65</v>
      </c>
      <c r="B55" s="5">
        <v>985</v>
      </c>
      <c r="C55" s="5">
        <v>0</v>
      </c>
      <c r="D55" s="5">
        <v>0</v>
      </c>
      <c r="E55" s="5">
        <v>0</v>
      </c>
      <c r="F55" s="26">
        <v>0</v>
      </c>
      <c r="G55" s="26">
        <v>0</v>
      </c>
      <c r="H55" s="31">
        <v>43537</v>
      </c>
      <c r="I55" s="31">
        <v>43537</v>
      </c>
      <c r="J55" s="16">
        <f t="shared" si="0"/>
        <v>0</v>
      </c>
      <c r="K55" s="26">
        <v>0</v>
      </c>
      <c r="L55" s="16">
        <f t="shared" si="1"/>
        <v>0</v>
      </c>
    </row>
    <row r="56" spans="1:12" ht="15" x14ac:dyDescent="0.25">
      <c r="A56" s="4" t="s">
        <v>66</v>
      </c>
      <c r="B56" s="5">
        <v>86</v>
      </c>
      <c r="C56" s="5">
        <v>0</v>
      </c>
      <c r="D56" s="5">
        <v>0</v>
      </c>
      <c r="E56" s="5">
        <v>0</v>
      </c>
      <c r="F56" s="26">
        <v>0</v>
      </c>
      <c r="G56" s="26">
        <v>0</v>
      </c>
      <c r="H56" s="31">
        <v>43538</v>
      </c>
      <c r="I56" s="31">
        <v>43538</v>
      </c>
      <c r="J56" s="16">
        <f t="shared" si="0"/>
        <v>0</v>
      </c>
      <c r="K56" s="26">
        <v>0</v>
      </c>
      <c r="L56" s="16">
        <f t="shared" si="1"/>
        <v>0</v>
      </c>
    </row>
    <row r="57" spans="1:12" ht="15" x14ac:dyDescent="0.25">
      <c r="A57" s="4" t="s">
        <v>67</v>
      </c>
      <c r="B57" s="5">
        <v>899</v>
      </c>
      <c r="C57" s="5">
        <v>0</v>
      </c>
      <c r="D57" s="5">
        <v>0</v>
      </c>
      <c r="E57" s="5">
        <v>0</v>
      </c>
      <c r="F57" s="26">
        <v>0</v>
      </c>
      <c r="G57" s="26">
        <v>0</v>
      </c>
      <c r="H57" s="31">
        <v>43539</v>
      </c>
      <c r="I57" s="31">
        <v>43539</v>
      </c>
      <c r="J57" s="16">
        <f t="shared" si="0"/>
        <v>0</v>
      </c>
      <c r="K57" s="26">
        <v>0</v>
      </c>
      <c r="L57" s="16">
        <f t="shared" si="1"/>
        <v>0</v>
      </c>
    </row>
    <row r="58" spans="1:12" ht="15" x14ac:dyDescent="0.25">
      <c r="A58" s="4" t="s">
        <v>68</v>
      </c>
      <c r="B58" s="5">
        <v>985</v>
      </c>
      <c r="C58" s="5">
        <v>0</v>
      </c>
      <c r="D58" s="5">
        <v>0</v>
      </c>
      <c r="E58" s="5">
        <v>0</v>
      </c>
      <c r="F58" s="26">
        <v>0</v>
      </c>
      <c r="G58" s="26">
        <v>0</v>
      </c>
      <c r="H58" s="31">
        <v>43540</v>
      </c>
      <c r="I58" s="31">
        <v>43540</v>
      </c>
      <c r="J58" s="16">
        <f t="shared" si="0"/>
        <v>0</v>
      </c>
      <c r="K58" s="26">
        <v>0</v>
      </c>
      <c r="L58" s="16">
        <f t="shared" si="1"/>
        <v>0</v>
      </c>
    </row>
    <row r="59" spans="1:12" ht="15" x14ac:dyDescent="0.25">
      <c r="A59" s="4" t="s">
        <v>69</v>
      </c>
      <c r="B59" s="5">
        <v>2978</v>
      </c>
      <c r="C59" s="5">
        <v>0</v>
      </c>
      <c r="D59" s="5">
        <v>0</v>
      </c>
      <c r="E59" s="5">
        <v>0</v>
      </c>
      <c r="F59" s="26">
        <v>0</v>
      </c>
      <c r="G59" s="26">
        <v>0</v>
      </c>
      <c r="H59" s="31">
        <v>43541</v>
      </c>
      <c r="I59" s="31">
        <v>43541</v>
      </c>
      <c r="J59" s="16">
        <f t="shared" si="0"/>
        <v>0</v>
      </c>
      <c r="K59" s="26">
        <v>0</v>
      </c>
      <c r="L59" s="16">
        <f t="shared" si="1"/>
        <v>0</v>
      </c>
    </row>
    <row r="60" spans="1:12" ht="15" x14ac:dyDescent="0.25">
      <c r="A60" s="4" t="s">
        <v>70</v>
      </c>
      <c r="B60" s="5">
        <v>616</v>
      </c>
      <c r="C60" s="5">
        <v>0</v>
      </c>
      <c r="D60" s="5">
        <v>0</v>
      </c>
      <c r="E60" s="5">
        <v>0</v>
      </c>
      <c r="F60" s="26">
        <v>0</v>
      </c>
      <c r="G60" s="26">
        <v>0</v>
      </c>
      <c r="H60" s="31">
        <v>43542</v>
      </c>
      <c r="I60" s="31">
        <v>43542</v>
      </c>
      <c r="J60" s="16">
        <f t="shared" si="0"/>
        <v>0</v>
      </c>
      <c r="K60" s="26">
        <v>0</v>
      </c>
      <c r="L60" s="16">
        <f t="shared" si="1"/>
        <v>0</v>
      </c>
    </row>
    <row r="61" spans="1:12" ht="15" x14ac:dyDescent="0.25">
      <c r="A61" s="4" t="s">
        <v>71</v>
      </c>
      <c r="B61" s="5">
        <v>616</v>
      </c>
      <c r="C61" s="5">
        <v>0</v>
      </c>
      <c r="D61" s="5">
        <v>0</v>
      </c>
      <c r="E61" s="5">
        <v>0</v>
      </c>
      <c r="F61" s="26">
        <v>0</v>
      </c>
      <c r="G61" s="26">
        <v>0</v>
      </c>
      <c r="H61" s="31">
        <v>43543</v>
      </c>
      <c r="I61" s="31">
        <v>43543</v>
      </c>
      <c r="J61" s="16">
        <f t="shared" si="0"/>
        <v>0</v>
      </c>
      <c r="K61" s="26">
        <v>0</v>
      </c>
      <c r="L61" s="16">
        <f t="shared" si="1"/>
        <v>0</v>
      </c>
    </row>
    <row r="62" spans="1:12" ht="15" x14ac:dyDescent="0.25">
      <c r="A62" s="4" t="s">
        <v>72</v>
      </c>
      <c r="B62" s="5">
        <v>2118</v>
      </c>
      <c r="C62" s="5">
        <v>0</v>
      </c>
      <c r="D62" s="5">
        <v>0</v>
      </c>
      <c r="E62" s="5">
        <v>0</v>
      </c>
      <c r="F62" s="26">
        <v>0</v>
      </c>
      <c r="G62" s="26">
        <v>0</v>
      </c>
      <c r="H62" s="31">
        <v>43544</v>
      </c>
      <c r="I62" s="31">
        <v>43544</v>
      </c>
      <c r="J62" s="16">
        <f t="shared" si="0"/>
        <v>0</v>
      </c>
      <c r="K62" s="26">
        <v>0</v>
      </c>
      <c r="L62" s="16">
        <f t="shared" si="1"/>
        <v>0</v>
      </c>
    </row>
    <row r="63" spans="1:12" ht="15" x14ac:dyDescent="0.25">
      <c r="A63" s="4" t="s">
        <v>73</v>
      </c>
      <c r="B63" s="5">
        <v>3444</v>
      </c>
      <c r="C63" s="5">
        <v>0</v>
      </c>
      <c r="D63" s="5">
        <v>0</v>
      </c>
      <c r="E63" s="5">
        <v>0</v>
      </c>
      <c r="F63" s="26">
        <v>0</v>
      </c>
      <c r="G63" s="26">
        <v>0</v>
      </c>
      <c r="H63" s="31">
        <v>43545</v>
      </c>
      <c r="I63" s="31">
        <v>43545</v>
      </c>
      <c r="J63" s="16">
        <f t="shared" si="0"/>
        <v>0</v>
      </c>
      <c r="K63" s="26">
        <v>0</v>
      </c>
      <c r="L63" s="16">
        <f t="shared" si="1"/>
        <v>0</v>
      </c>
    </row>
    <row r="64" spans="1:12" ht="15" x14ac:dyDescent="0.25">
      <c r="A64" s="4" t="s">
        <v>74</v>
      </c>
      <c r="B64" s="5">
        <v>2409</v>
      </c>
      <c r="C64" s="5">
        <v>0</v>
      </c>
      <c r="D64" s="5">
        <v>0</v>
      </c>
      <c r="E64" s="5">
        <v>0</v>
      </c>
      <c r="F64" s="26">
        <v>0</v>
      </c>
      <c r="G64" s="26">
        <v>0</v>
      </c>
      <c r="H64" s="31">
        <v>43546</v>
      </c>
      <c r="I64" s="31">
        <v>43546</v>
      </c>
      <c r="J64" s="16">
        <f t="shared" si="0"/>
        <v>0</v>
      </c>
      <c r="K64" s="26">
        <v>0</v>
      </c>
      <c r="L64" s="16">
        <f t="shared" si="1"/>
        <v>0</v>
      </c>
    </row>
    <row r="65" spans="1:12" ht="15" x14ac:dyDescent="0.25">
      <c r="A65" s="4" t="s">
        <v>75</v>
      </c>
      <c r="B65" s="5">
        <v>2409</v>
      </c>
      <c r="C65" s="5">
        <v>0</v>
      </c>
      <c r="D65" s="5">
        <v>0</v>
      </c>
      <c r="E65" s="5">
        <v>0</v>
      </c>
      <c r="F65" s="26">
        <v>0</v>
      </c>
      <c r="G65" s="26">
        <v>0</v>
      </c>
      <c r="H65" s="31">
        <v>43547</v>
      </c>
      <c r="I65" s="31">
        <v>43547</v>
      </c>
      <c r="J65" s="16">
        <f t="shared" si="0"/>
        <v>0</v>
      </c>
      <c r="K65" s="26">
        <v>0</v>
      </c>
      <c r="L65" s="16">
        <f t="shared" si="1"/>
        <v>0</v>
      </c>
    </row>
    <row r="66" spans="1:12" ht="15" x14ac:dyDescent="0.25">
      <c r="A66" s="4" t="s">
        <v>76</v>
      </c>
      <c r="B66" s="5">
        <v>1123</v>
      </c>
      <c r="C66" s="5">
        <v>0</v>
      </c>
      <c r="D66" s="5">
        <v>0</v>
      </c>
      <c r="E66" s="5">
        <v>0</v>
      </c>
      <c r="F66" s="26">
        <v>0</v>
      </c>
      <c r="G66" s="26">
        <v>0</v>
      </c>
      <c r="H66" s="31">
        <v>43548</v>
      </c>
      <c r="I66" s="31">
        <v>43548</v>
      </c>
      <c r="J66" s="16">
        <f t="shared" si="0"/>
        <v>0</v>
      </c>
      <c r="K66" s="26">
        <v>0</v>
      </c>
      <c r="L66" s="16">
        <f t="shared" si="1"/>
        <v>0</v>
      </c>
    </row>
    <row r="67" spans="1:12" ht="15" x14ac:dyDescent="0.25">
      <c r="A67" s="4" t="s">
        <v>77</v>
      </c>
      <c r="B67" s="5">
        <v>282</v>
      </c>
      <c r="C67" s="5">
        <v>0</v>
      </c>
      <c r="D67" s="5">
        <v>0</v>
      </c>
      <c r="E67" s="5">
        <v>0</v>
      </c>
      <c r="F67" s="26">
        <v>0</v>
      </c>
      <c r="G67" s="26">
        <v>0</v>
      </c>
      <c r="H67" s="31">
        <v>43549</v>
      </c>
      <c r="I67" s="31">
        <v>43549</v>
      </c>
      <c r="J67" s="16">
        <f t="shared" si="0"/>
        <v>0</v>
      </c>
      <c r="K67" s="26">
        <v>0</v>
      </c>
      <c r="L67" s="16">
        <f t="shared" si="1"/>
        <v>0</v>
      </c>
    </row>
    <row r="68" spans="1:12" ht="15" x14ac:dyDescent="0.25">
      <c r="A68" s="4" t="s">
        <v>78</v>
      </c>
      <c r="B68" s="5">
        <v>195</v>
      </c>
      <c r="C68" s="5">
        <v>0</v>
      </c>
      <c r="D68" s="5">
        <v>0</v>
      </c>
      <c r="E68" s="5">
        <v>0</v>
      </c>
      <c r="F68" s="26">
        <v>0</v>
      </c>
      <c r="G68" s="26">
        <v>0</v>
      </c>
      <c r="H68" s="31">
        <v>43550</v>
      </c>
      <c r="I68" s="31">
        <v>43550</v>
      </c>
      <c r="J68" s="16">
        <f t="shared" si="0"/>
        <v>0</v>
      </c>
      <c r="K68" s="26">
        <v>0</v>
      </c>
      <c r="L68" s="16">
        <f t="shared" si="1"/>
        <v>0</v>
      </c>
    </row>
    <row r="69" spans="1:12" ht="15" x14ac:dyDescent="0.25">
      <c r="A69" s="4" t="s">
        <v>79</v>
      </c>
      <c r="B69" s="5">
        <v>1565</v>
      </c>
      <c r="C69" s="5">
        <v>0</v>
      </c>
      <c r="D69" s="5">
        <v>0</v>
      </c>
      <c r="E69" s="5">
        <v>0</v>
      </c>
      <c r="F69" s="26">
        <v>0</v>
      </c>
      <c r="G69" s="26">
        <v>0</v>
      </c>
      <c r="H69" s="31">
        <v>43551</v>
      </c>
      <c r="I69" s="31">
        <v>43551</v>
      </c>
      <c r="J69" s="16">
        <f t="shared" si="0"/>
        <v>0</v>
      </c>
      <c r="K69" s="26">
        <v>0</v>
      </c>
      <c r="L69" s="16">
        <f t="shared" si="1"/>
        <v>0</v>
      </c>
    </row>
    <row r="70" spans="1:12" ht="15" x14ac:dyDescent="0.25">
      <c r="A70" s="4" t="s">
        <v>80</v>
      </c>
      <c r="B70" s="5">
        <v>1565</v>
      </c>
      <c r="C70" s="5">
        <v>0</v>
      </c>
      <c r="D70" s="5">
        <v>0</v>
      </c>
      <c r="E70" s="5">
        <v>0</v>
      </c>
      <c r="F70" s="26">
        <v>0</v>
      </c>
      <c r="G70" s="26">
        <v>0</v>
      </c>
      <c r="H70" s="31">
        <v>43552</v>
      </c>
      <c r="I70" s="31">
        <v>43552</v>
      </c>
      <c r="J70" s="16">
        <f t="shared" si="0"/>
        <v>0</v>
      </c>
      <c r="K70" s="26">
        <v>0</v>
      </c>
      <c r="L70" s="16">
        <f t="shared" si="1"/>
        <v>0</v>
      </c>
    </row>
    <row r="71" spans="1:12" ht="15" x14ac:dyDescent="0.25">
      <c r="A71" s="4" t="s">
        <v>81</v>
      </c>
      <c r="B71" s="5">
        <v>1565</v>
      </c>
      <c r="C71" s="5">
        <v>0</v>
      </c>
      <c r="D71" s="5">
        <v>0</v>
      </c>
      <c r="E71" s="5">
        <v>0</v>
      </c>
      <c r="F71" s="26">
        <v>0</v>
      </c>
      <c r="G71" s="26">
        <v>0</v>
      </c>
      <c r="H71" s="31">
        <v>43553</v>
      </c>
      <c r="I71" s="31">
        <v>43553</v>
      </c>
      <c r="J71" s="16">
        <f t="shared" si="0"/>
        <v>0</v>
      </c>
      <c r="K71" s="26">
        <v>0</v>
      </c>
      <c r="L71" s="16">
        <f t="shared" si="1"/>
        <v>0</v>
      </c>
    </row>
    <row r="72" spans="1:12" ht="15" x14ac:dyDescent="0.25">
      <c r="A72" s="4" t="s">
        <v>82</v>
      </c>
      <c r="B72" s="5">
        <v>749</v>
      </c>
      <c r="C72" s="5">
        <v>0</v>
      </c>
      <c r="D72" s="5">
        <v>0</v>
      </c>
      <c r="E72" s="5">
        <v>0</v>
      </c>
      <c r="F72" s="26">
        <v>0</v>
      </c>
      <c r="G72" s="26">
        <v>0</v>
      </c>
      <c r="H72" s="31">
        <v>43554</v>
      </c>
      <c r="I72" s="31">
        <v>43554</v>
      </c>
      <c r="J72" s="16">
        <f t="shared" si="0"/>
        <v>0</v>
      </c>
      <c r="K72" s="26">
        <v>0</v>
      </c>
      <c r="L72" s="16">
        <f t="shared" si="1"/>
        <v>0</v>
      </c>
    </row>
    <row r="73" spans="1:12" ht="15" x14ac:dyDescent="0.25">
      <c r="A73" s="4" t="s">
        <v>83</v>
      </c>
      <c r="B73" s="5">
        <v>513</v>
      </c>
      <c r="C73" s="5">
        <v>0</v>
      </c>
      <c r="D73" s="5">
        <v>0</v>
      </c>
      <c r="E73" s="5">
        <v>0</v>
      </c>
      <c r="F73" s="26">
        <v>0</v>
      </c>
      <c r="G73" s="26">
        <v>0</v>
      </c>
      <c r="H73" s="31">
        <v>43555</v>
      </c>
      <c r="I73" s="31">
        <v>43555</v>
      </c>
      <c r="J73" s="16">
        <f t="shared" si="0"/>
        <v>0</v>
      </c>
      <c r="K73" s="26">
        <v>0</v>
      </c>
      <c r="L73" s="16">
        <f t="shared" si="1"/>
        <v>0</v>
      </c>
    </row>
    <row r="74" spans="1:12" ht="15" x14ac:dyDescent="0.25">
      <c r="A74" s="4" t="s">
        <v>84</v>
      </c>
      <c r="B74" s="5">
        <v>1069</v>
      </c>
      <c r="C74" s="5">
        <v>0</v>
      </c>
      <c r="D74" s="5">
        <v>0</v>
      </c>
      <c r="E74" s="5">
        <v>0</v>
      </c>
      <c r="F74" s="26">
        <v>0</v>
      </c>
      <c r="G74" s="26">
        <v>0</v>
      </c>
      <c r="H74" s="31">
        <v>43556</v>
      </c>
      <c r="I74" s="31">
        <v>43556</v>
      </c>
      <c r="J74" s="16">
        <f t="shared" si="0"/>
        <v>0</v>
      </c>
      <c r="K74" s="26">
        <v>0</v>
      </c>
      <c r="L74" s="16">
        <f t="shared" si="1"/>
        <v>0</v>
      </c>
    </row>
    <row r="75" spans="1:12" ht="15" x14ac:dyDescent="0.25">
      <c r="A75" s="4" t="s">
        <v>85</v>
      </c>
      <c r="B75" s="5">
        <v>1565</v>
      </c>
      <c r="C75" s="5">
        <v>0</v>
      </c>
      <c r="D75" s="5">
        <v>0</v>
      </c>
      <c r="E75" s="5">
        <v>0</v>
      </c>
      <c r="F75" s="26">
        <v>0</v>
      </c>
      <c r="G75" s="26">
        <v>0</v>
      </c>
      <c r="H75" s="31">
        <v>43557</v>
      </c>
      <c r="I75" s="31">
        <v>43557</v>
      </c>
      <c r="J75" s="16">
        <f t="shared" si="0"/>
        <v>0</v>
      </c>
      <c r="K75" s="26">
        <v>0</v>
      </c>
      <c r="L75" s="16">
        <f t="shared" si="1"/>
        <v>0</v>
      </c>
    </row>
    <row r="76" spans="1:12" ht="15" x14ac:dyDescent="0.25">
      <c r="A76" s="4" t="s">
        <v>86</v>
      </c>
      <c r="B76" s="5">
        <v>1565</v>
      </c>
      <c r="C76" s="5">
        <v>0</v>
      </c>
      <c r="D76" s="5">
        <v>0</v>
      </c>
      <c r="E76" s="5">
        <v>0</v>
      </c>
      <c r="F76" s="26">
        <v>0</v>
      </c>
      <c r="G76" s="26">
        <v>0</v>
      </c>
      <c r="H76" s="31">
        <v>43558</v>
      </c>
      <c r="I76" s="31">
        <v>43558</v>
      </c>
      <c r="J76" s="16">
        <f t="shared" si="0"/>
        <v>0</v>
      </c>
      <c r="K76" s="26">
        <v>0</v>
      </c>
      <c r="L76" s="16">
        <f t="shared" si="1"/>
        <v>0</v>
      </c>
    </row>
    <row r="77" spans="1:12" ht="15" x14ac:dyDescent="0.25">
      <c r="A77" s="4" t="s">
        <v>87</v>
      </c>
      <c r="B77" s="5">
        <v>253</v>
      </c>
      <c r="C77" s="5">
        <v>0</v>
      </c>
      <c r="D77" s="5">
        <v>0</v>
      </c>
      <c r="E77" s="5">
        <v>0</v>
      </c>
      <c r="F77" s="26">
        <v>0</v>
      </c>
      <c r="G77" s="26">
        <v>0</v>
      </c>
      <c r="H77" s="31">
        <v>43559</v>
      </c>
      <c r="I77" s="31">
        <v>43559</v>
      </c>
      <c r="J77" s="16">
        <f t="shared" si="0"/>
        <v>0</v>
      </c>
      <c r="K77" s="26">
        <v>0</v>
      </c>
      <c r="L77" s="16">
        <f t="shared" si="1"/>
        <v>0</v>
      </c>
    </row>
    <row r="78" spans="1:12" ht="15" x14ac:dyDescent="0.25">
      <c r="A78" s="4" t="s">
        <v>88</v>
      </c>
      <c r="B78" s="5">
        <v>1072</v>
      </c>
      <c r="C78" s="5">
        <v>0</v>
      </c>
      <c r="D78" s="5">
        <v>0</v>
      </c>
      <c r="E78" s="5">
        <v>0</v>
      </c>
      <c r="F78" s="26">
        <v>0</v>
      </c>
      <c r="G78" s="26">
        <v>0</v>
      </c>
      <c r="H78" s="31">
        <v>43560</v>
      </c>
      <c r="I78" s="31">
        <v>43560</v>
      </c>
      <c r="J78" s="16">
        <f t="shared" si="0"/>
        <v>0</v>
      </c>
      <c r="K78" s="26">
        <v>0</v>
      </c>
      <c r="L78" s="16">
        <f t="shared" si="1"/>
        <v>0</v>
      </c>
    </row>
    <row r="79" spans="1:12" ht="15" x14ac:dyDescent="0.25">
      <c r="A79" s="4" t="s">
        <v>89</v>
      </c>
      <c r="B79" s="5">
        <v>1236</v>
      </c>
      <c r="C79" s="5">
        <v>0</v>
      </c>
      <c r="D79" s="5">
        <v>0</v>
      </c>
      <c r="E79" s="5">
        <v>0</v>
      </c>
      <c r="F79" s="26">
        <v>0</v>
      </c>
      <c r="G79" s="26">
        <v>0</v>
      </c>
      <c r="H79" s="31">
        <v>43561</v>
      </c>
      <c r="I79" s="31">
        <v>43561</v>
      </c>
      <c r="J79" s="16">
        <f t="shared" si="0"/>
        <v>0</v>
      </c>
      <c r="K79" s="26">
        <v>0</v>
      </c>
      <c r="L79" s="16">
        <f t="shared" si="1"/>
        <v>0</v>
      </c>
    </row>
    <row r="80" spans="1:12" ht="15" x14ac:dyDescent="0.25">
      <c r="A80" s="4" t="s">
        <v>90</v>
      </c>
      <c r="B80" s="5">
        <v>926</v>
      </c>
      <c r="C80" s="5">
        <v>0</v>
      </c>
      <c r="D80" s="5">
        <v>0</v>
      </c>
      <c r="E80" s="5">
        <v>0</v>
      </c>
      <c r="F80" s="26">
        <v>0</v>
      </c>
      <c r="G80" s="26">
        <v>0</v>
      </c>
      <c r="H80" s="31">
        <v>43562</v>
      </c>
      <c r="I80" s="31">
        <v>43562</v>
      </c>
      <c r="J80" s="16">
        <f t="shared" si="0"/>
        <v>0</v>
      </c>
      <c r="K80" s="26">
        <v>0</v>
      </c>
      <c r="L80" s="16">
        <f t="shared" si="1"/>
        <v>0</v>
      </c>
    </row>
    <row r="81" spans="1:12" ht="15" x14ac:dyDescent="0.25">
      <c r="A81" s="4" t="s">
        <v>91</v>
      </c>
      <c r="B81" s="5">
        <v>1236</v>
      </c>
      <c r="C81" s="5">
        <v>0</v>
      </c>
      <c r="D81" s="5">
        <v>0</v>
      </c>
      <c r="E81" s="5">
        <v>0</v>
      </c>
      <c r="F81" s="26">
        <v>0</v>
      </c>
      <c r="G81" s="26">
        <v>0</v>
      </c>
      <c r="H81" s="31">
        <v>43563</v>
      </c>
      <c r="I81" s="31">
        <v>43563</v>
      </c>
      <c r="J81" s="16">
        <f t="shared" si="0"/>
        <v>0</v>
      </c>
      <c r="K81" s="26">
        <v>0</v>
      </c>
      <c r="L81" s="16">
        <f t="shared" si="1"/>
        <v>0</v>
      </c>
    </row>
    <row r="82" spans="1:12" ht="15" x14ac:dyDescent="0.25">
      <c r="A82" s="4" t="s">
        <v>92</v>
      </c>
      <c r="B82" s="5">
        <v>2326</v>
      </c>
      <c r="C82" s="5">
        <v>0</v>
      </c>
      <c r="D82" s="5">
        <v>0</v>
      </c>
      <c r="E82" s="5">
        <v>0</v>
      </c>
      <c r="F82" s="26">
        <v>0</v>
      </c>
      <c r="G82" s="26">
        <v>0</v>
      </c>
      <c r="H82" s="31">
        <v>43564</v>
      </c>
      <c r="I82" s="31">
        <v>43564</v>
      </c>
      <c r="J82" s="16">
        <f t="shared" si="0"/>
        <v>0</v>
      </c>
      <c r="K82" s="26">
        <v>0</v>
      </c>
      <c r="L82" s="16">
        <f t="shared" si="1"/>
        <v>0</v>
      </c>
    </row>
    <row r="83" spans="1:12" ht="15" x14ac:dyDescent="0.25">
      <c r="A83" s="4" t="s">
        <v>93</v>
      </c>
      <c r="B83" s="5">
        <v>664</v>
      </c>
      <c r="C83" s="5">
        <v>0</v>
      </c>
      <c r="D83" s="5">
        <v>0</v>
      </c>
      <c r="E83" s="5">
        <v>0</v>
      </c>
      <c r="F83" s="26">
        <v>0</v>
      </c>
      <c r="G83" s="26">
        <v>0</v>
      </c>
      <c r="H83" s="31">
        <v>43565</v>
      </c>
      <c r="I83" s="31">
        <v>43565</v>
      </c>
      <c r="J83" s="16">
        <f t="shared" si="0"/>
        <v>0</v>
      </c>
      <c r="K83" s="26">
        <v>0</v>
      </c>
      <c r="L83" s="16">
        <f t="shared" si="1"/>
        <v>0</v>
      </c>
    </row>
    <row r="84" spans="1:12" ht="15" x14ac:dyDescent="0.25">
      <c r="A84" s="4" t="s">
        <v>94</v>
      </c>
      <c r="B84" s="5">
        <v>802</v>
      </c>
      <c r="C84" s="5">
        <v>0</v>
      </c>
      <c r="D84" s="5">
        <v>0</v>
      </c>
      <c r="E84" s="5">
        <v>0</v>
      </c>
      <c r="F84" s="26">
        <v>0</v>
      </c>
      <c r="G84" s="26">
        <v>0</v>
      </c>
      <c r="H84" s="31">
        <v>43566</v>
      </c>
      <c r="I84" s="31">
        <v>43566</v>
      </c>
      <c r="J84" s="16">
        <f t="shared" si="0"/>
        <v>0</v>
      </c>
      <c r="K84" s="26">
        <v>0</v>
      </c>
      <c r="L84" s="16">
        <f t="shared" si="1"/>
        <v>0</v>
      </c>
    </row>
    <row r="85" spans="1:12" ht="15" x14ac:dyDescent="0.25">
      <c r="A85" s="4" t="s">
        <v>95</v>
      </c>
      <c r="B85" s="5">
        <v>802</v>
      </c>
      <c r="C85" s="5">
        <v>0</v>
      </c>
      <c r="D85" s="5">
        <v>0</v>
      </c>
      <c r="E85" s="5">
        <v>0</v>
      </c>
      <c r="F85" s="26">
        <v>0</v>
      </c>
      <c r="G85" s="26">
        <v>0</v>
      </c>
      <c r="H85" s="31">
        <v>43567</v>
      </c>
      <c r="I85" s="31">
        <v>43567</v>
      </c>
      <c r="J85" s="16">
        <f t="shared" si="0"/>
        <v>0</v>
      </c>
      <c r="K85" s="26">
        <v>0</v>
      </c>
      <c r="L85" s="16">
        <f t="shared" si="1"/>
        <v>0</v>
      </c>
    </row>
    <row r="86" spans="1:12" ht="15" x14ac:dyDescent="0.25">
      <c r="A86" s="4" t="s">
        <v>96</v>
      </c>
      <c r="B86" s="5">
        <v>2046</v>
      </c>
      <c r="C86" s="5">
        <v>0</v>
      </c>
      <c r="D86" s="5">
        <v>0</v>
      </c>
      <c r="E86" s="5">
        <v>0</v>
      </c>
      <c r="F86" s="26">
        <v>0</v>
      </c>
      <c r="G86" s="26">
        <v>0</v>
      </c>
      <c r="H86" s="31">
        <v>43568</v>
      </c>
      <c r="I86" s="31">
        <v>43568</v>
      </c>
      <c r="J86" s="16">
        <f t="shared" si="0"/>
        <v>0</v>
      </c>
      <c r="K86" s="26">
        <v>0</v>
      </c>
      <c r="L86" s="16">
        <f t="shared" si="1"/>
        <v>0</v>
      </c>
    </row>
    <row r="87" spans="1:12" ht="15" x14ac:dyDescent="0.25">
      <c r="A87" s="4" t="s">
        <v>97</v>
      </c>
      <c r="B87" s="5">
        <v>802</v>
      </c>
      <c r="C87" s="5">
        <v>0</v>
      </c>
      <c r="D87" s="5">
        <v>0</v>
      </c>
      <c r="E87" s="5">
        <v>0</v>
      </c>
      <c r="F87" s="26">
        <v>0</v>
      </c>
      <c r="G87" s="26">
        <v>0</v>
      </c>
      <c r="H87" s="31">
        <v>43569</v>
      </c>
      <c r="I87" s="31">
        <v>43569</v>
      </c>
      <c r="J87" s="16">
        <f t="shared" si="0"/>
        <v>0</v>
      </c>
      <c r="K87" s="26">
        <v>0</v>
      </c>
      <c r="L87" s="16">
        <f t="shared" si="1"/>
        <v>0</v>
      </c>
    </row>
    <row r="88" spans="1:12" ht="15" x14ac:dyDescent="0.25">
      <c r="A88" s="4" t="s">
        <v>98</v>
      </c>
      <c r="B88" s="5">
        <v>2056</v>
      </c>
      <c r="C88" s="5">
        <v>0</v>
      </c>
      <c r="D88" s="5">
        <v>0</v>
      </c>
      <c r="E88" s="5">
        <v>0</v>
      </c>
      <c r="F88" s="26">
        <v>0</v>
      </c>
      <c r="G88" s="26">
        <v>0</v>
      </c>
      <c r="H88" s="31">
        <v>43570</v>
      </c>
      <c r="I88" s="31">
        <v>43570</v>
      </c>
      <c r="J88" s="16">
        <f t="shared" si="0"/>
        <v>0</v>
      </c>
      <c r="K88" s="26">
        <v>0</v>
      </c>
      <c r="L88" s="16">
        <f t="shared" si="1"/>
        <v>0</v>
      </c>
    </row>
    <row r="89" spans="1:12" ht="15" x14ac:dyDescent="0.25">
      <c r="A89" s="4" t="s">
        <v>99</v>
      </c>
      <c r="B89" s="5">
        <v>1766</v>
      </c>
      <c r="C89" s="5">
        <v>0</v>
      </c>
      <c r="D89" s="5">
        <v>0</v>
      </c>
      <c r="E89" s="5">
        <v>0</v>
      </c>
      <c r="F89" s="26">
        <v>0</v>
      </c>
      <c r="G89" s="26">
        <v>0</v>
      </c>
      <c r="H89" s="31">
        <v>43571</v>
      </c>
      <c r="I89" s="31">
        <v>43571</v>
      </c>
      <c r="J89" s="16">
        <f t="shared" si="0"/>
        <v>0</v>
      </c>
      <c r="K89" s="26">
        <v>0</v>
      </c>
      <c r="L89" s="16">
        <f t="shared" si="1"/>
        <v>0</v>
      </c>
    </row>
    <row r="90" spans="1:12" ht="15" x14ac:dyDescent="0.25">
      <c r="A90" s="4" t="s">
        <v>100</v>
      </c>
      <c r="B90" s="5">
        <v>3441</v>
      </c>
      <c r="C90" s="5">
        <v>0</v>
      </c>
      <c r="D90" s="5">
        <v>0</v>
      </c>
      <c r="E90" s="5">
        <v>0</v>
      </c>
      <c r="F90" s="26">
        <v>0</v>
      </c>
      <c r="G90" s="26">
        <v>0</v>
      </c>
      <c r="H90" s="31">
        <v>43572</v>
      </c>
      <c r="I90" s="31">
        <v>43572</v>
      </c>
      <c r="J90" s="16">
        <f t="shared" si="0"/>
        <v>0</v>
      </c>
      <c r="K90" s="26">
        <v>0</v>
      </c>
      <c r="L90" s="16">
        <f t="shared" si="1"/>
        <v>0</v>
      </c>
    </row>
    <row r="91" spans="1:12" ht="15" x14ac:dyDescent="0.25">
      <c r="A91" s="4" t="s">
        <v>101</v>
      </c>
      <c r="B91" s="5">
        <v>2054</v>
      </c>
      <c r="C91" s="5">
        <v>0</v>
      </c>
      <c r="D91" s="5">
        <v>0</v>
      </c>
      <c r="E91" s="5">
        <v>0</v>
      </c>
      <c r="F91" s="26">
        <v>0</v>
      </c>
      <c r="G91" s="26">
        <v>0</v>
      </c>
      <c r="H91" s="31">
        <v>43573</v>
      </c>
      <c r="I91" s="31">
        <v>43573</v>
      </c>
      <c r="J91" s="16">
        <f t="shared" si="0"/>
        <v>0</v>
      </c>
      <c r="K91" s="26">
        <v>0</v>
      </c>
      <c r="L91" s="16">
        <f t="shared" si="1"/>
        <v>0</v>
      </c>
    </row>
    <row r="92" spans="1:12" ht="15" x14ac:dyDescent="0.25">
      <c r="A92" s="4" t="s">
        <v>102</v>
      </c>
      <c r="B92" s="5">
        <v>1112</v>
      </c>
      <c r="C92" s="5">
        <v>0</v>
      </c>
      <c r="D92" s="5">
        <v>0</v>
      </c>
      <c r="E92" s="5">
        <v>0</v>
      </c>
      <c r="F92" s="26">
        <v>0</v>
      </c>
      <c r="G92" s="26">
        <v>0</v>
      </c>
      <c r="H92" s="31">
        <v>43574</v>
      </c>
      <c r="I92" s="31">
        <v>43574</v>
      </c>
      <c r="J92" s="16">
        <f t="shared" si="0"/>
        <v>0</v>
      </c>
      <c r="K92" s="26">
        <v>0</v>
      </c>
      <c r="L92" s="16">
        <f t="shared" si="1"/>
        <v>0</v>
      </c>
    </row>
    <row r="93" spans="1:12" ht="15" x14ac:dyDescent="0.25">
      <c r="A93" s="4" t="s">
        <v>103</v>
      </c>
      <c r="B93" s="5">
        <v>1644</v>
      </c>
      <c r="C93" s="5">
        <v>0</v>
      </c>
      <c r="D93" s="5">
        <v>0</v>
      </c>
      <c r="E93" s="5">
        <v>0</v>
      </c>
      <c r="F93" s="26">
        <v>0</v>
      </c>
      <c r="G93" s="26">
        <v>0</v>
      </c>
      <c r="H93" s="31">
        <v>43575</v>
      </c>
      <c r="I93" s="31">
        <v>43575</v>
      </c>
      <c r="J93" s="16">
        <f t="shared" si="0"/>
        <v>0</v>
      </c>
      <c r="K93" s="26">
        <v>0</v>
      </c>
      <c r="L93" s="16">
        <f t="shared" si="1"/>
        <v>0</v>
      </c>
    </row>
    <row r="94" spans="1:12" ht="15" x14ac:dyDescent="0.25">
      <c r="A94" s="4" t="s">
        <v>104</v>
      </c>
      <c r="B94" s="5">
        <v>2670</v>
      </c>
      <c r="C94" s="5">
        <v>0</v>
      </c>
      <c r="D94" s="5">
        <v>0</v>
      </c>
      <c r="E94" s="5">
        <v>0</v>
      </c>
      <c r="F94" s="26">
        <v>0</v>
      </c>
      <c r="G94" s="26">
        <v>0</v>
      </c>
      <c r="H94" s="31">
        <v>43576</v>
      </c>
      <c r="I94" s="31">
        <v>43576</v>
      </c>
      <c r="J94" s="16">
        <f t="shared" si="0"/>
        <v>0</v>
      </c>
      <c r="K94" s="26">
        <v>0</v>
      </c>
      <c r="L94" s="16">
        <f t="shared" si="1"/>
        <v>0</v>
      </c>
    </row>
    <row r="95" spans="1:12" ht="15" x14ac:dyDescent="0.25">
      <c r="A95" s="4" t="s">
        <v>105</v>
      </c>
      <c r="B95" s="5">
        <v>1203</v>
      </c>
      <c r="C95" s="5">
        <v>0</v>
      </c>
      <c r="D95" s="5">
        <v>0</v>
      </c>
      <c r="E95" s="5">
        <v>0</v>
      </c>
      <c r="F95" s="26">
        <v>0</v>
      </c>
      <c r="G95" s="26">
        <v>0</v>
      </c>
      <c r="H95" s="31">
        <v>43577</v>
      </c>
      <c r="I95" s="31">
        <v>43577</v>
      </c>
      <c r="J95" s="16">
        <f t="shared" si="0"/>
        <v>0</v>
      </c>
      <c r="K95" s="26">
        <v>0</v>
      </c>
      <c r="L95" s="16">
        <f t="shared" si="1"/>
        <v>0</v>
      </c>
    </row>
    <row r="96" spans="1:12" ht="15" x14ac:dyDescent="0.25">
      <c r="A96" s="4" t="s">
        <v>106</v>
      </c>
      <c r="B96" s="5">
        <v>916</v>
      </c>
      <c r="C96" s="5">
        <v>0</v>
      </c>
      <c r="D96" s="5">
        <v>0</v>
      </c>
      <c r="E96" s="5">
        <v>0</v>
      </c>
      <c r="F96" s="26">
        <v>0</v>
      </c>
      <c r="G96" s="26">
        <v>0</v>
      </c>
      <c r="H96" s="31">
        <v>43578</v>
      </c>
      <c r="I96" s="31">
        <v>43578</v>
      </c>
      <c r="J96" s="16">
        <f t="shared" si="0"/>
        <v>0</v>
      </c>
      <c r="K96" s="26">
        <v>0</v>
      </c>
      <c r="L96" s="16">
        <f t="shared" si="1"/>
        <v>0</v>
      </c>
    </row>
    <row r="97" spans="1:12" ht="15" x14ac:dyDescent="0.25">
      <c r="A97" s="4" t="s">
        <v>107</v>
      </c>
      <c r="B97" s="5">
        <v>916</v>
      </c>
      <c r="C97" s="5">
        <v>0</v>
      </c>
      <c r="D97" s="5">
        <v>0</v>
      </c>
      <c r="E97" s="5">
        <v>0</v>
      </c>
      <c r="F97" s="26">
        <v>0</v>
      </c>
      <c r="G97" s="26">
        <v>0</v>
      </c>
      <c r="H97" s="31">
        <v>43579</v>
      </c>
      <c r="I97" s="31">
        <v>43579</v>
      </c>
      <c r="J97" s="16">
        <f t="shared" si="0"/>
        <v>0</v>
      </c>
      <c r="K97" s="26">
        <v>0</v>
      </c>
      <c r="L97" s="16">
        <f t="shared" si="1"/>
        <v>0</v>
      </c>
    </row>
    <row r="98" spans="1:12" ht="15" x14ac:dyDescent="0.25">
      <c r="A98" s="4" t="s">
        <v>119</v>
      </c>
      <c r="B98" s="5">
        <v>137418</v>
      </c>
      <c r="I98" s="19" t="s">
        <v>120</v>
      </c>
      <c r="J98" s="20">
        <f>MEDIAN(L84:L97)</f>
        <v>0</v>
      </c>
      <c r="K98" s="33">
        <v>0</v>
      </c>
      <c r="L98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NetGuard App</vt:lpstr>
      <vt:lpstr>LazyClass</vt:lpstr>
      <vt:lpstr>ComplexClass</vt:lpstr>
      <vt:lpstr>LongParameterList</vt:lpstr>
      <vt:lpstr>FeatureEnvy</vt:lpstr>
      <vt:lpstr>LongMethod</vt:lpstr>
      <vt:lpstr>BlobClass</vt:lpstr>
      <vt:lpstr>MessageChain</vt:lpstr>
      <vt:lpstr>RefusedBequest</vt:lpstr>
      <vt:lpstr>SpaghettiCode</vt:lpstr>
      <vt:lpstr>SpeculativeGenerality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Younes</cp:lastModifiedBy>
  <dcterms:modified xsi:type="dcterms:W3CDTF">2021-12-10T23:40:53Z</dcterms:modified>
</cp:coreProperties>
</file>