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stanait-my.sharepoint.com/personal/221234_astanait_edu_kz/Documents/Документы/"/>
    </mc:Choice>
  </mc:AlternateContent>
  <xr:revisionPtr revIDLastSave="0" documentId="8_{8DAE9D3C-7401-44AB-BEA3-3F977615EC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1" sheetId="1" r:id="rId1"/>
    <sheet name="Task 2" sheetId="2" r:id="rId2"/>
    <sheet name="Task 2a" sheetId="3" r:id="rId3"/>
    <sheet name="Task 3" sheetId="7" r:id="rId4"/>
    <sheet name="Task4" sheetId="12" r:id="rId5"/>
  </sheets>
  <calcPr calcId="191029"/>
  <pivotCaches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D4" i="7"/>
  <c r="D5" i="12"/>
  <c r="D6" i="12"/>
  <c r="D7" i="12"/>
  <c r="D8" i="12"/>
  <c r="D9" i="12"/>
  <c r="D4" i="12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J2" i="1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50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35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5" i="2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</calcChain>
</file>

<file path=xl/sharedStrings.xml><?xml version="1.0" encoding="utf-8"?>
<sst xmlns="http://schemas.openxmlformats.org/spreadsheetml/2006/main" count="1186" uniqueCount="73">
  <si>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</si>
  <si>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</si>
  <si>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</si>
  <si>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</si>
  <si>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</si>
  <si>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</si>
  <si>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2020-04-28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</si>
  <si>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</si>
  <si>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</si>
  <si>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</si>
  <si>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</si>
  <si>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</si>
  <si>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</si>
  <si>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</si>
  <si>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</si>
  <si>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</si>
  <si>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</si>
  <si>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Санкт-Петербург Север</t>
  </si>
  <si>
    <t>Санкт-Петербург Юг</t>
  </si>
  <si>
    <t>Тольятти</t>
  </si>
  <si>
    <t>2020-04-29</t>
  </si>
  <si>
    <t>2020-04-30</t>
  </si>
  <si>
    <t>Ростов-на-Дону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</si>
  <si>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</si>
  <si>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</si>
  <si>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</si>
  <si>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</si>
  <si>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</si>
  <si>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</si>
  <si>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</si>
  <si>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</si>
  <si>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</si>
  <si>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</si>
  <si>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</si>
  <si>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</si>
  <si>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</si>
  <si>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</si>
  <si>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</si>
  <si>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</si>
  <si>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</si>
  <si>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</si>
  <si>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</si>
  <si>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</si>
  <si>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</si>
  <si>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</si>
  <si>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</si>
  <si>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</si>
  <si>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</si>
  <si>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</si>
  <si>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Тюмень</t>
  </si>
  <si>
    <t>2020-05-27</t>
  </si>
  <si>
    <t>2020-05-28</t>
  </si>
  <si>
    <t>Самара</t>
  </si>
  <si>
    <t>2020-05-29</t>
  </si>
  <si>
    <t>2020-05-30</t>
  </si>
  <si>
    <t>2020-05-31</t>
  </si>
  <si>
    <t>Томск</t>
  </si>
  <si>
    <t>Уфа</t>
  </si>
  <si>
    <t>2020-06-01</t>
  </si>
  <si>
    <t>Количество складов</t>
  </si>
  <si>
    <t>Количество заказов</t>
  </si>
  <si>
    <t>Количество клиентов</t>
  </si>
  <si>
    <t>Неделя</t>
  </si>
  <si>
    <t>Общий итог</t>
  </si>
  <si>
    <t>Сумма Товарооборота, руб</t>
  </si>
  <si>
    <t>Доля от общего товарооборота (%)</t>
  </si>
  <si>
    <t>Названия строк</t>
  </si>
  <si>
    <t>Сумма по полю Товарооборот, руб</t>
  </si>
  <si>
    <t>Сумма по полю Товарооборот, шт</t>
  </si>
  <si>
    <t>Доходность</t>
  </si>
  <si>
    <t>Сумма по полю Товарооборот в себестоимости</t>
  </si>
  <si>
    <t>Наценка %</t>
  </si>
  <si>
    <t>Доходность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</si>
</sst>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  <xf numFmtId="1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awei" refreshedDate="45600.717129050929" createdVersion="8" refreshedVersion="8" minRefreshableVersion="3" recordCount="504" xr:uid="{7E51363A-6279-483C-BBB8-D58409386ADA}">
  <cacheSource type="worksheet">
    <worksheetSource ref="A1:J505" sheet="Task 1"/>
  </cacheSource>
  <cacheFields count="12">
    <cacheField name="Дата" numFmtId="0">
      <sharedItems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Самара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88246"/>
        <n v="7163644.5"/>
        <n v="2863600.5"/>
        <n v="2411587.5"/>
        <n v="2277072"/>
        <n v="20003263.5"/>
        <n v="21114898.5"/>
        <n v="2136817.5"/>
        <n v="992541"/>
        <n v="1102887"/>
        <n v="39918028.5"/>
        <n v="29159032.5"/>
        <n v="869983.5"/>
        <n v="6454458"/>
        <n v="7180498.5"/>
        <n v="2627595"/>
        <n v="2623480.5"/>
        <n v="2360914.5"/>
        <n v="20871391.5"/>
        <n v="21615333"/>
        <n v="2397588"/>
        <n v="981519"/>
        <n v="1115992.5"/>
        <n v="41559384"/>
        <n v="30869287.5"/>
        <n v="797919"/>
        <n v="6819594"/>
        <n v="7023727.5"/>
        <n v="2853310.5"/>
        <n v="2817196.5"/>
        <n v="2560080"/>
        <n v="21740460"/>
        <n v="22530000"/>
        <n v="2267664"/>
        <n v="1004511"/>
        <n v="1103068.5"/>
        <n v="404691"/>
        <n v="43028734.5"/>
        <n v="32418879"/>
        <n v="716196"/>
        <n v="7032225"/>
        <n v="8893024.5"/>
        <n v="4293241.5"/>
        <n v="3031254"/>
        <n v="3168510"/>
        <n v="23953536"/>
        <n v="25413351"/>
        <n v="2374356"/>
        <n v="1134444"/>
        <n v="1465842"/>
        <n v="505572"/>
        <n v="40077193.5"/>
        <n v="31053316.5"/>
        <n v="891139.5"/>
        <n v="4118251.5"/>
        <n v="5554192.5"/>
        <n v="2470465.5"/>
        <n v="2711247"/>
        <n v="1682851.5"/>
        <n v="18625921.5"/>
        <n v="19625364"/>
        <n v="1799230.5"/>
        <n v="816859.5"/>
        <n v="1053220.5"/>
        <n v="433243.5"/>
        <n v="31843737"/>
        <n v="24342016.5"/>
        <n v="617881.5"/>
        <n v="6221320.5"/>
        <n v="7013670"/>
        <n v="2720002.5"/>
        <n v="2434914"/>
        <n v="1906557"/>
        <n v="25519072.5"/>
        <n v="26492278.5"/>
        <n v="2170309.5"/>
        <n v="816150"/>
        <n v="1120009.5"/>
        <n v="665302.5"/>
        <n v="36631999.5"/>
        <n v="28427001"/>
        <n v="637881"/>
        <n v="5561452.5"/>
        <n v="6642249"/>
        <n v="2817853.5"/>
        <n v="2372310"/>
        <n v="2155668"/>
        <n v="22796827.5"/>
        <n v="24292218"/>
        <n v="2450968.5"/>
        <n v="906343.5"/>
        <n v="1085211"/>
        <n v="610855.5"/>
        <n v="38406954"/>
        <n v="29357940"/>
        <n v="728890.5"/>
        <n v="5770539"/>
        <n v="6921316.5"/>
        <n v="2648688"/>
        <n v="2906763"/>
        <n v="2380333.5"/>
        <n v="20880142.5"/>
        <n v="21919435.5"/>
        <n v="2079900"/>
        <n v="1145575.5"/>
        <n v="1384179"/>
        <n v="694593"/>
        <n v="35671734"/>
        <n v="27278441.145"/>
        <n v="793320"/>
        <n v="5454121.5"/>
        <n v="6168657"/>
        <n v="2738127"/>
        <n v="2938623"/>
        <n v="2159350.5"/>
        <n v="22126444.5"/>
        <n v="23032992"/>
        <n v="2232519"/>
        <n v="1016566.5"/>
        <n v="1221057"/>
        <n v="739291.5"/>
        <n v="38092344"/>
        <n v="28770810.105599999"/>
        <n v="696832.5"/>
        <n v="6175837.5"/>
        <n v="6591883.5"/>
        <n v="2934504"/>
        <n v="2472213"/>
        <n v="2308336.5"/>
        <n v="21463023"/>
        <n v="22460130"/>
        <n v="2350672.5"/>
        <n v="965880"/>
        <n v="1123894.5"/>
        <n v="769276.5"/>
        <n v="33763989"/>
        <n v="25325271"/>
        <n v="863754"/>
        <n v="5365708.5"/>
        <n v="6293776.5"/>
        <n v="3201358.5"/>
        <n v="2645160"/>
        <n v="2235960"/>
        <n v="22846078.5"/>
        <n v="23881948.5"/>
        <n v="2271454.5"/>
        <n v="1046848.5"/>
        <n v="1269786"/>
        <n v="798759"/>
        <n v="49123180.5"/>
        <n v="38091556.5"/>
        <n v="959703"/>
        <n v="7253427"/>
        <n v="6264933"/>
        <n v="3084892.5"/>
        <n v="2831019"/>
        <n v="2384937"/>
        <n v="18085798.5"/>
        <n v="19218631.5"/>
        <n v="2902167"/>
        <n v="955801.5"/>
        <n v="1222932"/>
        <n v="1081216.5"/>
        <n v="38693427"/>
        <n v="29768199"/>
        <n v="1046400"/>
        <n v="7726069.5"/>
        <n v="7483194"/>
        <n v="3549097.5"/>
        <n v="3312967.5"/>
        <n v="2767270.5"/>
        <n v="23443725"/>
        <n v="24890404.5"/>
        <n v="2862298.5"/>
        <n v="1216557"/>
        <n v="1471537.5"/>
        <n v="1198285.5"/>
        <n v="39010875"/>
        <n v="29536176.10605"/>
        <n v="1004788.5"/>
        <n v="5178169.5"/>
        <n v="6398719.5"/>
        <n v="3079630.5"/>
        <n v="2479396.5"/>
        <n v="2164365"/>
        <n v="16971231"/>
        <n v="17919144"/>
        <n v="3911979"/>
        <n v="880356"/>
        <n v="1096002"/>
        <n v="1081158"/>
        <n v="33781581"/>
        <n v="24628233.223949999"/>
        <n v="734335.5"/>
        <n v="5523145.5"/>
        <n v="6398361"/>
        <n v="3080614.5"/>
        <n v="2595778.5"/>
        <n v="2243160"/>
        <n v="18718036.5"/>
        <n v="19205179.5"/>
        <n v="2370432"/>
        <n v="1092277.5"/>
        <n v="1123830"/>
        <n v="989632.5"/>
        <n v="39578577"/>
        <n v="29042520"/>
        <n v="732964.5"/>
        <n v="6333828"/>
        <n v="6993952.5"/>
        <n v="3288069"/>
        <n v="2629782"/>
        <n v="2263651.5"/>
        <n v="18784000.5"/>
        <n v="19437273"/>
        <n v="2373337.5"/>
        <n v="1172691"/>
        <n v="1243507.5"/>
        <n v="949912.5"/>
        <n v="37197115.5"/>
        <n v="26467453.5"/>
        <n v="865714.5"/>
        <n v="5366602.5"/>
        <n v="6053649"/>
        <n v="3166479"/>
        <n v="2703132"/>
        <n v="2225341.5"/>
        <n v="18640998"/>
        <n v="19942435.5"/>
        <n v="2441520"/>
        <n v="1131676.5"/>
        <n v="1223491.5"/>
        <n v="963502.5"/>
        <n v="37963150.5"/>
        <n v="28181292"/>
        <n v="981564"/>
        <n v="6293952"/>
        <n v="6876454.5"/>
        <n v="3772258.5"/>
        <n v="3038293.5"/>
        <n v="2477487"/>
        <n v="21895294.5"/>
        <n v="23085222"/>
        <n v="2949078"/>
        <n v="1091040"/>
        <n v="1370482.5"/>
        <n v="1122730.5"/>
        <n v="42271377"/>
        <n v="32354331"/>
        <n v="1150579.5"/>
        <n v="6652179"/>
        <n v="7583758.5"/>
        <n v="4025148"/>
        <n v="3395892"/>
        <n v="2922883.5"/>
        <n v="22355338.5"/>
        <n v="23689383"/>
        <n v="3222517.5"/>
        <n v="1316350.5"/>
        <n v="1601425.5"/>
        <n v="1215033"/>
        <n v="42323631"/>
        <n v="32235864"/>
        <n v="1130506.5"/>
        <n v="5952802.5"/>
        <n v="6774946.5"/>
        <n v="3191155.5"/>
        <n v="2882458.5"/>
        <n v="2435632.5"/>
        <n v="18449091"/>
        <n v="19546386"/>
        <n v="2694289.5"/>
        <n v="1157529"/>
        <n v="1377577.5"/>
        <n v="1060489.5"/>
        <n v="36834567"/>
        <n v="26659930.5"/>
        <n v="843727.5"/>
        <n v="5798476.5"/>
        <n v="6609714"/>
        <n v="3360135"/>
        <n v="2826379.5"/>
        <n v="2324490"/>
        <n v="19855122"/>
        <n v="20422435.5"/>
        <n v="2588148"/>
        <n v="1230711"/>
        <n v="1246162.5"/>
        <n v="1115146.5"/>
        <n v="36876888"/>
        <n v="27535284.147599999"/>
        <n v="936427.5"/>
        <n v="6173463"/>
        <n v="6815511"/>
        <n v="3552937.5"/>
        <n v="2771116.5"/>
        <n v="2446530"/>
        <n v="20590072.5"/>
        <n v="21945858"/>
        <n v="2865337.5"/>
        <n v="1126810.5"/>
        <n v="1364847"/>
        <n v="1403047.5"/>
        <n v="37023243"/>
        <n v="27093624"/>
        <n v="938764.5"/>
        <n v="7121946"/>
        <n v="7247575.5"/>
        <n v="3918987"/>
        <n v="2929330.5"/>
        <n v="2520759"/>
        <n v="21411349.5"/>
        <n v="21959286"/>
        <n v="2692230"/>
        <n v="1217749.5"/>
        <n v="1430254.5"/>
        <n v="1104858"/>
        <n v="39639309"/>
        <n v="29368771.617449999"/>
        <n v="1037247"/>
        <n v="5864085"/>
        <n v="6633847.5"/>
        <n v="3810394.5"/>
        <n v="2744382"/>
        <n v="2198935.5"/>
        <n v="21042673.5"/>
        <n v="22253295"/>
        <n v="2853181.5"/>
        <n v="1172574"/>
        <n v="1380751.5"/>
        <n v="1103623.5"/>
        <n v="37902156.57"/>
        <n v="27852900"/>
        <n v="935523"/>
        <n v="5943489"/>
        <n v="7728465"/>
        <n v="4840833"/>
        <n v="3091069.5"/>
        <n v="2540715"/>
        <n v="20812585.5"/>
        <n v="22380772.5"/>
        <n v="3414180"/>
        <n v="1398771"/>
        <n v="1774329"/>
        <n v="1411909.5"/>
        <n v="39498373.5"/>
        <n v="29465769"/>
        <n v="1455049.5"/>
        <n v="7173117"/>
        <n v="8089143"/>
        <n v="3883215"/>
        <n v="3628726.5"/>
        <n v="3089140.5"/>
        <n v="26806626"/>
        <n v="28590910.5"/>
        <n v="3385372.5"/>
        <n v="1457391"/>
        <n v="1854001.5"/>
        <n v="1315075.5"/>
        <n v="46408080"/>
        <n v="35103926.711549997"/>
        <n v="1241383.5"/>
        <n v="6098236.5"/>
        <n v="6451032"/>
        <n v="3449302.5"/>
        <n v="2924746.5"/>
        <n v="2526909"/>
        <n v="19071117"/>
        <n v="19959801"/>
        <n v="2915533.5"/>
        <n v="1386262.5"/>
        <n v="1548099"/>
        <n v="1184865"/>
        <n v="38191381.5"/>
        <n v="28188534"/>
        <n v="828984"/>
        <n v="5704650"/>
        <n v="6645603"/>
        <n v="3561655.5"/>
        <n v="3176580"/>
        <n v="2512803"/>
        <n v="19806927"/>
        <n v="20582743.5"/>
        <n v="2865727.5"/>
        <n v="1326705"/>
        <n v="1507867.5"/>
        <n v="1230687"/>
        <n v="36883428"/>
        <n v="27165913.5"/>
        <n v="1030440"/>
        <n v="5864989.5"/>
        <n v="6676459.5"/>
        <n v="3700311"/>
        <n v="2970330"/>
        <n v="2410803"/>
        <n v="23856345"/>
        <n v="25163431.5"/>
        <n v="2907411"/>
        <n v="1210456.5"/>
        <n v="1489132.5"/>
        <n v="1152054"/>
        <n v="38365960.5"/>
        <n v="27872617.898850001"/>
        <n v="983109"/>
        <n v="833815.5"/>
        <n v="5985894"/>
        <n v="6701083.5"/>
        <n v="3780852"/>
        <n v="3015751.5"/>
        <n v="2458555.5"/>
        <n v="20953324.5"/>
        <n v="22342300.5"/>
        <n v="2924133"/>
        <n v="1350199.5"/>
        <n v="1603084.5"/>
        <n v="1211457"/>
        <n v="39034861.5"/>
        <n v="29256993"/>
        <n v="1054798.5"/>
        <n v="687684"/>
        <n v="6101931"/>
        <n v="6641569.5"/>
        <n v="3893680.5"/>
        <n v="2827773"/>
        <n v="2559211.5"/>
        <n v="19549036.5"/>
        <n v="20535733.5"/>
        <n v="3004213.5"/>
        <n v="1387443"/>
        <n v="1487928"/>
        <n v="1239747"/>
        <n v="643944"/>
        <n v="37947688.5"/>
        <n v="28151004.75"/>
        <n v="1114552.5"/>
        <n v="694669.5"/>
        <n v="7228395"/>
        <n v="7387116"/>
        <n v="4108596"/>
        <n v="3193167"/>
        <n v="2854741.5"/>
        <n v="22416151.5"/>
        <n v="23120443.5"/>
        <n v="3258054"/>
        <n v="1438255.5"/>
        <n v="1764669"/>
        <n v="1549020"/>
        <n v="651237"/>
        <n v="54172029"/>
        <n v="41767140.104999997"/>
        <n v="1273464"/>
        <n v="850840.5"/>
        <n v="9098386.5"/>
        <n v="9164707.5"/>
        <n v="4456441.5"/>
        <n v="3921784.5"/>
        <n v="3005334"/>
        <n v="24151980"/>
        <n v="24527245.5"/>
        <n v="3654166.5"/>
        <n v="1773154.5"/>
        <n v="2457252"/>
        <n v="1609090.5"/>
        <n v="787101"/>
        <n v="46370904"/>
        <n v="35724493.5"/>
        <n v="1260483"/>
        <n v="928675.5"/>
        <n v="6500848.5"/>
        <n v="7512646.5"/>
        <n v="3994153.5"/>
        <n v="3473895"/>
        <n v="2794324.5"/>
        <n v="20717248.5"/>
        <n v="21585316.5"/>
        <n v="2991999"/>
        <n v="1423410"/>
        <n v="1592119.5"/>
        <n v="1336789.5"/>
        <n v="623971.5"/>
        <n v="39380178"/>
        <n v="29327766"/>
        <n v="1045515"/>
        <n v="493893"/>
        <n v="866023.5"/>
        <n v="468835.5"/>
        <n v="5800290"/>
        <n v="6829921.5"/>
        <n v="3865251"/>
        <n v="2945035.5"/>
        <n v="2538967.5"/>
        <n v="18914194.5"/>
        <n v="19465372.5"/>
        <n v="3013512"/>
        <n v="1293219"/>
        <n v="1526608.5"/>
        <n v="1565632.5"/>
        <n v="636345"/>
        <n v="37257840.18135"/>
        <n v="27770092.5"/>
        <n v="1007742"/>
        <n v="389013"/>
        <n v="802447.5"/>
        <n v="410892"/>
      </sharedItems>
    </cacheField>
    <cacheField name="Товарооборот в себестоимости" numFmtId="0">
      <sharedItems containsSemiMixedTypes="0" containsString="0" containsNumber="1" minValue="333054.54800000001" maxValue="41382275.211000003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еделя" numFmtId="14">
      <sharedItems containsSemiMixedTypes="0" containsNonDate="0" containsDate="1" containsString="0" minDate="2020-04-27T00:00:00" maxDate="2020-06-02T00:00:00" count="6">
        <d v="2020-04-27T00:00:00"/>
        <d v="2020-05-04T00:00:00"/>
        <d v="2020-05-11T00:00:00"/>
        <d v="2020-05-18T00:00:00"/>
        <d v="2020-05-25T00:00:00"/>
        <d v="2020-06-01T00:00:00"/>
      </sharedItems>
      <fieldGroup par="11"/>
    </cacheField>
    <cacheField name="Дни (Неделя)" numFmtId="0" databaseField="0">
      <fieldGroup base="9">
        <rangePr groupBy="days" startDate="2020-04-27T00:00:00" endDate="2020-06-02T00:00:00"/>
        <groupItems count="368">
          <s v="&lt;27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Месяцы (Неделя)" numFmtId="0" databaseField="0">
      <fieldGroup base="9">
        <rangePr groupBy="months" startDate="2020-04-27T00:00:00" endDate="2020-06-02T00:00:00"/>
        <groupItems count="14">
          <s v="&lt;27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s v="2020-04-28"/>
    <x v="0"/>
    <n v="73147.5"/>
    <x v="0"/>
    <n v="4798265.1129999999"/>
    <n v="123081.6351538461"/>
    <n v="36"/>
    <n v="4923"/>
    <n v="4560"/>
    <x v="0"/>
  </r>
  <r>
    <s v="2020-04-28"/>
    <x v="1"/>
    <n v="81826.5"/>
    <x v="1"/>
    <n v="5366333.7130000005"/>
    <n v="145122.77781538459"/>
    <n v="31"/>
    <n v="5465"/>
    <n v="5096"/>
    <x v="0"/>
  </r>
  <r>
    <s v="2020-04-28"/>
    <x v="2"/>
    <n v="32181"/>
    <x v="2"/>
    <n v="2246478.6170000001"/>
    <n v="140503.93076923079"/>
    <n v="19"/>
    <n v="1846"/>
    <n v="1681"/>
    <x v="0"/>
  </r>
  <r>
    <s v="2020-04-28"/>
    <x v="3"/>
    <n v="26940"/>
    <x v="3"/>
    <n v="1931011.487"/>
    <n v="149032.7917846154"/>
    <n v="18"/>
    <n v="1539"/>
    <n v="1404"/>
    <x v="0"/>
  </r>
  <r>
    <s v="2020-04-28"/>
    <x v="4"/>
    <n v="25149"/>
    <x v="4"/>
    <n v="1804070.1240000001"/>
    <n v="125553.02143076919"/>
    <n v="18"/>
    <n v="1505"/>
    <n v="1368"/>
    <x v="0"/>
  </r>
  <r>
    <s v="2020-04-28"/>
    <x v="5"/>
    <n v="195705"/>
    <x v="5"/>
    <n v="14633542.982000001"/>
    <n v="268185.43076923082"/>
    <n v="54"/>
    <n v="12306"/>
    <n v="11532"/>
    <x v="0"/>
  </r>
  <r>
    <s v="2020-04-28"/>
    <x v="6"/>
    <n v="204637.5"/>
    <x v="6"/>
    <n v="15426373.358999999"/>
    <n v="255889.23846153851"/>
    <n v="59"/>
    <n v="12943"/>
    <n v="12072"/>
    <x v="0"/>
  </r>
  <r>
    <s v="2020-04-28"/>
    <x v="7"/>
    <n v="23314.5"/>
    <x v="7"/>
    <n v="1701780.4779999999"/>
    <n v="141999.4007846154"/>
    <n v="17"/>
    <n v="1439"/>
    <n v="1265"/>
    <x v="0"/>
  </r>
  <r>
    <s v="2020-04-28"/>
    <x v="8"/>
    <n v="12541.5"/>
    <x v="8"/>
    <n v="874678.696"/>
    <n v="83886.676923076913"/>
    <n v="15"/>
    <n v="636"/>
    <n v="547"/>
    <x v="0"/>
  </r>
  <r>
    <s v="2020-04-28"/>
    <x v="9"/>
    <n v="13303.5"/>
    <x v="9"/>
    <n v="914116.79200000002"/>
    <n v="173095.92050000001"/>
    <n v="15"/>
    <n v="780"/>
    <n v="690"/>
    <x v="0"/>
  </r>
  <r>
    <s v="2020-04-28"/>
    <x v="10"/>
    <n v="376060.5"/>
    <x v="10"/>
    <n v="29154014.884"/>
    <n v="611904.23352307687"/>
    <n v="125"/>
    <n v="20914"/>
    <n v="19479"/>
    <x v="0"/>
  </r>
  <r>
    <s v="2020-04-28"/>
    <x v="11"/>
    <n v="286002"/>
    <x v="11"/>
    <n v="21437602.309999999"/>
    <n v="637711.59372307686"/>
    <n v="128"/>
    <n v="16450"/>
    <n v="15320"/>
    <x v="0"/>
  </r>
  <r>
    <s v="2020-04-28"/>
    <x v="12"/>
    <n v="12331.5"/>
    <x v="12"/>
    <n v="896773.32399999991"/>
    <n v="51681.038461538461"/>
    <n v="10"/>
    <n v="580"/>
    <n v="506"/>
    <x v="0"/>
  </r>
  <r>
    <s v="2020-04-29"/>
    <x v="0"/>
    <n v="74707.5"/>
    <x v="13"/>
    <n v="4968152.9469999997"/>
    <n v="118941.2939846154"/>
    <n v="36"/>
    <n v="4937"/>
    <n v="4561"/>
    <x v="0"/>
  </r>
  <r>
    <s v="2020-04-29"/>
    <x v="1"/>
    <n v="79527"/>
    <x v="14"/>
    <n v="5432087.9790000003"/>
    <n v="172769.19230769231"/>
    <n v="31"/>
    <n v="5378"/>
    <n v="4985"/>
    <x v="0"/>
  </r>
  <r>
    <s v="2020-04-29"/>
    <x v="2"/>
    <n v="29142"/>
    <x v="15"/>
    <n v="2033299.28"/>
    <n v="202681.39594615379"/>
    <n v="19"/>
    <n v="1676"/>
    <n v="1516"/>
    <x v="0"/>
  </r>
  <r>
    <s v="2020-04-29"/>
    <x v="3"/>
    <n v="29319"/>
    <x v="16"/>
    <n v="2115481.9890000001"/>
    <n v="139204.6"/>
    <n v="18"/>
    <n v="1684"/>
    <n v="1528"/>
    <x v="0"/>
  </r>
  <r>
    <s v="2020-04-29"/>
    <x v="4"/>
    <n v="25816.5"/>
    <x v="17"/>
    <n v="1868643.672"/>
    <n v="137636.84266153851"/>
    <n v="18"/>
    <n v="1599"/>
    <n v="1450"/>
    <x v="0"/>
  </r>
  <r>
    <s v="2020-04-29"/>
    <x v="5"/>
    <n v="203209.5"/>
    <x v="18"/>
    <n v="15206983.089"/>
    <n v="284467.66153846157"/>
    <n v="54"/>
    <n v="12747"/>
    <n v="11884"/>
    <x v="0"/>
  </r>
  <r>
    <s v="2020-04-29"/>
    <x v="6"/>
    <n v="208351.5"/>
    <x v="19"/>
    <n v="15729720.814999999"/>
    <n v="273156.71999999997"/>
    <n v="59"/>
    <n v="13186"/>
    <n v="12251"/>
    <x v="0"/>
  </r>
  <r>
    <s v="2020-04-29"/>
    <x v="7"/>
    <n v="25917"/>
    <x v="20"/>
    <n v="1937222.0460000001"/>
    <n v="159472.57584615381"/>
    <n v="18"/>
    <n v="1534"/>
    <n v="1369"/>
    <x v="0"/>
  </r>
  <r>
    <s v="2020-04-29"/>
    <x v="8"/>
    <n v="12250.5"/>
    <x v="21"/>
    <n v="867080.68200000003"/>
    <n v="102160.2153846154"/>
    <n v="15"/>
    <n v="659"/>
    <n v="575"/>
    <x v="0"/>
  </r>
  <r>
    <s v="2020-04-29"/>
    <x v="9"/>
    <n v="13014"/>
    <x v="22"/>
    <n v="928035.23599999992"/>
    <n v="185811.06153846151"/>
    <n v="15"/>
    <n v="786"/>
    <n v="695"/>
    <x v="0"/>
  </r>
  <r>
    <s v="2020-04-29"/>
    <x v="10"/>
    <n v="387220.5"/>
    <x v="23"/>
    <n v="30476170.215"/>
    <n v="642893.56656923075"/>
    <n v="125"/>
    <n v="21863"/>
    <n v="20160"/>
    <x v="0"/>
  </r>
  <r>
    <s v="2020-04-29"/>
    <x v="11"/>
    <n v="298059"/>
    <x v="24"/>
    <n v="22717731.618000001"/>
    <n v="661329.17833846144"/>
    <n v="128"/>
    <n v="17368"/>
    <n v="16077"/>
    <x v="0"/>
  </r>
  <r>
    <s v="2020-04-29"/>
    <x v="12"/>
    <n v="10840.5"/>
    <x v="25"/>
    <n v="783753.29499999993"/>
    <n v="58214.93076923077"/>
    <n v="10"/>
    <n v="502"/>
    <n v="433"/>
    <x v="0"/>
  </r>
  <r>
    <s v="2020-04-30"/>
    <x v="0"/>
    <n v="78235.5"/>
    <x v="26"/>
    <n v="5260171.5349999992"/>
    <n v="70931.816676923074"/>
    <n v="36"/>
    <n v="5143"/>
    <n v="4715"/>
    <x v="0"/>
  </r>
  <r>
    <s v="2020-04-30"/>
    <x v="1"/>
    <n v="77565"/>
    <x v="27"/>
    <n v="5349682.4849999994"/>
    <n v="31578.207692307689"/>
    <n v="31"/>
    <n v="5120"/>
    <n v="4737"/>
    <x v="0"/>
  </r>
  <r>
    <s v="2020-04-30"/>
    <x v="2"/>
    <n v="31231.5"/>
    <x v="28"/>
    <n v="2211817.6570000001"/>
    <n v="63441.684615384613"/>
    <n v="20"/>
    <n v="1756"/>
    <n v="1586"/>
    <x v="0"/>
  </r>
  <r>
    <s v="2020-04-30"/>
    <x v="3"/>
    <n v="30445.5"/>
    <x v="29"/>
    <n v="2244503.2000000002"/>
    <n v="203231.46096923071"/>
    <n v="19"/>
    <n v="1712"/>
    <n v="1552"/>
    <x v="0"/>
  </r>
  <r>
    <s v="2020-04-30"/>
    <x v="4"/>
    <n v="27883.5"/>
    <x v="30"/>
    <n v="2016381.645"/>
    <n v="41912.707692307689"/>
    <n v="19"/>
    <n v="1662"/>
    <n v="1506"/>
    <x v="0"/>
  </r>
  <r>
    <s v="2020-04-30"/>
    <x v="5"/>
    <n v="206038.5"/>
    <x v="31"/>
    <n v="15789926.043"/>
    <n v="115102.0384615385"/>
    <n v="54"/>
    <n v="12817"/>
    <n v="11865"/>
    <x v="0"/>
  </r>
  <r>
    <s v="2020-04-30"/>
    <x v="6"/>
    <n v="214386"/>
    <x v="32"/>
    <n v="16370527.077"/>
    <n v="115618.05384615379"/>
    <n v="59"/>
    <n v="13251"/>
    <n v="12255"/>
    <x v="0"/>
  </r>
  <r>
    <s v="2020-04-30"/>
    <x v="7"/>
    <n v="24211.5"/>
    <x v="33"/>
    <n v="1801564.392"/>
    <n v="97090.63692307692"/>
    <n v="19"/>
    <n v="1499"/>
    <n v="1322"/>
    <x v="0"/>
  </r>
  <r>
    <s v="2020-04-30"/>
    <x v="8"/>
    <n v="11976"/>
    <x v="34"/>
    <n v="861334.61399999994"/>
    <n v="20847.353846153841"/>
    <n v="15"/>
    <n v="644"/>
    <n v="550"/>
    <x v="0"/>
  </r>
  <r>
    <s v="2020-04-30"/>
    <x v="9"/>
    <n v="12753"/>
    <x v="35"/>
    <n v="904501.45600000001"/>
    <n v="58978.558669230762"/>
    <n v="15"/>
    <n v="791"/>
    <n v="691"/>
    <x v="0"/>
  </r>
  <r>
    <s v="2020-04-30"/>
    <x v="13"/>
    <n v="4285.5"/>
    <x v="36"/>
    <n v="333054.54800000001"/>
    <n v="11494.630769230769"/>
    <n v="15"/>
    <n v="262"/>
    <n v="195"/>
    <x v="0"/>
  </r>
  <r>
    <s v="2020-04-30"/>
    <x v="10"/>
    <n v="401580"/>
    <x v="37"/>
    <n v="31156525.940000001"/>
    <n v="343786.08461538458"/>
    <n v="125"/>
    <n v="22368"/>
    <n v="20625"/>
    <x v="0"/>
  </r>
  <r>
    <s v="2020-04-30"/>
    <x v="11"/>
    <n v="311131.5"/>
    <x v="38"/>
    <n v="23595019.660999998"/>
    <n v="265444.33165384608"/>
    <n v="129"/>
    <n v="18042"/>
    <n v="16631"/>
    <x v="0"/>
  </r>
  <r>
    <s v="2020-04-30"/>
    <x v="12"/>
    <n v="8934"/>
    <x v="39"/>
    <n v="663415.49699999997"/>
    <n v="24274.438461538459"/>
    <n v="10"/>
    <n v="448"/>
    <n v="376"/>
    <x v="0"/>
  </r>
  <r>
    <s v="2020-05-01"/>
    <x v="0"/>
    <n v="82228.5"/>
    <x v="40"/>
    <n v="5546127.1919999998"/>
    <n v="196859.98644615381"/>
    <n v="36"/>
    <n v="5457"/>
    <n v="4916"/>
    <x v="0"/>
  </r>
  <r>
    <s v="2020-05-01"/>
    <x v="1"/>
    <n v="97534.5"/>
    <x v="41"/>
    <n v="6855177.2400000002"/>
    <n v="185180.38007692309"/>
    <n v="31"/>
    <n v="6118"/>
    <n v="5564"/>
    <x v="0"/>
  </r>
  <r>
    <s v="2020-05-01"/>
    <x v="2"/>
    <n v="46620"/>
    <x v="42"/>
    <n v="3389723.9589999998"/>
    <n v="329717.03827692312"/>
    <n v="20"/>
    <n v="2468"/>
    <n v="2221"/>
    <x v="0"/>
  </r>
  <r>
    <s v="2020-05-01"/>
    <x v="3"/>
    <n v="32487"/>
    <x v="43"/>
    <n v="2397503.37"/>
    <n v="232079.84750769229"/>
    <n v="18"/>
    <n v="1826"/>
    <n v="1633"/>
    <x v="0"/>
  </r>
  <r>
    <s v="2020-05-01"/>
    <x v="4"/>
    <n v="35190"/>
    <x v="44"/>
    <n v="2533138.7200000002"/>
    <n v="102615.5"/>
    <n v="19"/>
    <n v="1987"/>
    <n v="1791"/>
    <x v="0"/>
  </r>
  <r>
    <s v="2020-05-01"/>
    <x v="5"/>
    <n v="226540.5"/>
    <x v="45"/>
    <n v="17342946.796999998"/>
    <n v="380499.56092307688"/>
    <n v="54"/>
    <n v="14205"/>
    <n v="13026"/>
    <x v="0"/>
  </r>
  <r>
    <s v="2020-05-01"/>
    <x v="6"/>
    <n v="239409"/>
    <x v="46"/>
    <n v="18463277.771000002"/>
    <n v="369443.4"/>
    <n v="59"/>
    <n v="15222"/>
    <n v="13873"/>
    <x v="0"/>
  </r>
  <r>
    <s v="2020-05-01"/>
    <x v="7"/>
    <n v="25792.5"/>
    <x v="47"/>
    <n v="1915101.034"/>
    <n v="277477.31932307692"/>
    <n v="19"/>
    <n v="1497"/>
    <n v="1291"/>
    <x v="0"/>
  </r>
  <r>
    <s v="2020-05-01"/>
    <x v="8"/>
    <n v="13644"/>
    <x v="48"/>
    <n v="971710.87099999993"/>
    <n v="291527.8831384615"/>
    <n v="15"/>
    <n v="721"/>
    <n v="625"/>
    <x v="0"/>
  </r>
  <r>
    <s v="2020-05-01"/>
    <x v="9"/>
    <n v="17113.5"/>
    <x v="49"/>
    <n v="1193019.642"/>
    <n v="272484.63076923077"/>
    <n v="15"/>
    <n v="996"/>
    <n v="888"/>
    <x v="0"/>
  </r>
  <r>
    <s v="2020-05-01"/>
    <x v="13"/>
    <n v="5446.5"/>
    <x v="50"/>
    <n v="422390.908"/>
    <n v="42729.218369230774"/>
    <n v="15"/>
    <n v="294"/>
    <n v="225"/>
    <x v="0"/>
  </r>
  <r>
    <s v="2020-05-01"/>
    <x v="10"/>
    <n v="372504"/>
    <x v="51"/>
    <n v="29141359.438000001"/>
    <n v="848425.41843846149"/>
    <n v="125"/>
    <n v="20602"/>
    <n v="18845"/>
    <x v="0"/>
  </r>
  <r>
    <s v="2020-05-01"/>
    <x v="11"/>
    <n v="296149.5"/>
    <x v="52"/>
    <n v="22737807.546999998"/>
    <n v="896375.16923076916"/>
    <n v="129"/>
    <n v="17002"/>
    <n v="15570"/>
    <x v="0"/>
  </r>
  <r>
    <s v="2020-05-01"/>
    <x v="12"/>
    <n v="11619"/>
    <x v="53"/>
    <n v="829782.37600000005"/>
    <n v="121759.6621076923"/>
    <n v="10"/>
    <n v="554"/>
    <n v="472"/>
    <x v="0"/>
  </r>
  <r>
    <s v="2020-05-02"/>
    <x v="0"/>
    <n v="46216.5"/>
    <x v="54"/>
    <n v="3133704.9279999998"/>
    <n v="179531.89196153849"/>
    <n v="36"/>
    <n v="3442"/>
    <n v="3147"/>
    <x v="0"/>
  </r>
  <r>
    <s v="2020-05-02"/>
    <x v="1"/>
    <n v="60463.5"/>
    <x v="55"/>
    <n v="4218316.0290000001"/>
    <n v="244262.1210769231"/>
    <n v="31"/>
    <n v="4157"/>
    <n v="3823"/>
    <x v="0"/>
  </r>
  <r>
    <s v="2020-05-02"/>
    <x v="2"/>
    <n v="26428.5"/>
    <x v="56"/>
    <n v="1911613.1440000001"/>
    <n v="187667.93086153851"/>
    <n v="20"/>
    <n v="1613"/>
    <n v="1457"/>
    <x v="0"/>
  </r>
  <r>
    <s v="2020-05-02"/>
    <x v="3"/>
    <n v="29031"/>
    <x v="57"/>
    <n v="2165434.9249999998"/>
    <n v="185484.16923076921"/>
    <n v="18"/>
    <n v="1708"/>
    <n v="1534"/>
    <x v="0"/>
  </r>
  <r>
    <s v="2020-05-02"/>
    <x v="4"/>
    <n v="18427.5"/>
    <x v="58"/>
    <n v="1337535.2990000001"/>
    <n v="121636.08074615381"/>
    <n v="19"/>
    <n v="1206"/>
    <n v="1080"/>
    <x v="0"/>
  </r>
  <r>
    <s v="2020-05-02"/>
    <x v="5"/>
    <n v="176397"/>
    <x v="59"/>
    <n v="13628439.164000001"/>
    <n v="370802.93846153852"/>
    <n v="54"/>
    <n v="11622"/>
    <n v="10754"/>
    <x v="0"/>
  </r>
  <r>
    <s v="2020-05-02"/>
    <x v="6"/>
    <n v="185979"/>
    <x v="60"/>
    <n v="14386025.838"/>
    <n v="361439.69230769231"/>
    <n v="59"/>
    <n v="12429"/>
    <n v="11477"/>
    <x v="0"/>
  </r>
  <r>
    <s v="2020-05-02"/>
    <x v="7"/>
    <n v="19461"/>
    <x v="61"/>
    <n v="1457108.148"/>
    <n v="183829.8140923077"/>
    <n v="19"/>
    <n v="1217"/>
    <n v="1048"/>
    <x v="0"/>
  </r>
  <r>
    <s v="2020-05-02"/>
    <x v="8"/>
    <n v="10018.5"/>
    <x v="62"/>
    <n v="697541.2969999999"/>
    <n v="106508.8230769231"/>
    <n v="15"/>
    <n v="567"/>
    <n v="493"/>
    <x v="0"/>
  </r>
  <r>
    <s v="2020-05-02"/>
    <x v="9"/>
    <n v="12313.5"/>
    <x v="63"/>
    <n v="843395.10900000005"/>
    <n v="137019.67692307691"/>
    <n v="15"/>
    <n v="751"/>
    <n v="651"/>
    <x v="0"/>
  </r>
  <r>
    <s v="2020-05-02"/>
    <x v="13"/>
    <n v="4624.5"/>
    <x v="64"/>
    <n v="377401.46199999988"/>
    <n v="65936.343369230759"/>
    <n v="15"/>
    <n v="274"/>
    <n v="203"/>
    <x v="0"/>
  </r>
  <r>
    <s v="2020-05-02"/>
    <x v="10"/>
    <n v="296580"/>
    <x v="65"/>
    <n v="23119777.98"/>
    <n v="657754.31880000001"/>
    <n v="125"/>
    <n v="16932"/>
    <n v="15601"/>
    <x v="0"/>
  </r>
  <r>
    <s v="2020-05-02"/>
    <x v="11"/>
    <n v="232903.5"/>
    <x v="66"/>
    <n v="17790852.443999998"/>
    <n v="634118.86923076923"/>
    <n v="129"/>
    <n v="14009"/>
    <n v="12920"/>
    <x v="0"/>
  </r>
  <r>
    <s v="2020-05-02"/>
    <x v="12"/>
    <n v="7866"/>
    <x v="67"/>
    <n v="575518.06799999997"/>
    <n v="119723.4236307692"/>
    <n v="10"/>
    <n v="416"/>
    <n v="341"/>
    <x v="0"/>
  </r>
  <r>
    <s v="2020-05-03"/>
    <x v="0"/>
    <n v="70581"/>
    <x v="68"/>
    <n v="4762185.0609999998"/>
    <n v="172821.83076923079"/>
    <n v="36"/>
    <n v="4751"/>
    <n v="4370"/>
    <x v="0"/>
  </r>
  <r>
    <s v="2020-05-03"/>
    <x v="1"/>
    <n v="77263.5"/>
    <x v="69"/>
    <n v="5282661.8550000004"/>
    <n v="161473.07692307691"/>
    <n v="31"/>
    <n v="5155"/>
    <n v="4762"/>
    <x v="0"/>
  </r>
  <r>
    <s v="2020-05-03"/>
    <x v="2"/>
    <n v="29935.5"/>
    <x v="70"/>
    <n v="2102974.0010000002"/>
    <n v="175338.6411076923"/>
    <n v="20"/>
    <n v="1716"/>
    <n v="1561"/>
    <x v="0"/>
  </r>
  <r>
    <s v="2020-05-03"/>
    <x v="3"/>
    <n v="26082"/>
    <x v="71"/>
    <n v="1925475.1140000001"/>
    <n v="247646.60936153849"/>
    <n v="20"/>
    <n v="1520"/>
    <n v="1373"/>
    <x v="0"/>
  </r>
  <r>
    <s v="2020-05-03"/>
    <x v="4"/>
    <n v="21343.5"/>
    <x v="72"/>
    <n v="1485927.8740000001"/>
    <n v="100092.6805230769"/>
    <n v="19"/>
    <n v="1314"/>
    <n v="1192"/>
    <x v="0"/>
  </r>
  <r>
    <s v="2020-05-03"/>
    <x v="5"/>
    <n v="248148"/>
    <x v="73"/>
    <n v="18491870.614999998"/>
    <n v="270910.05384615378"/>
    <n v="54"/>
    <n v="14823"/>
    <n v="13751"/>
    <x v="0"/>
  </r>
  <r>
    <s v="2020-05-03"/>
    <x v="6"/>
    <n v="257215.5"/>
    <x v="74"/>
    <n v="19179229.932"/>
    <n v="254778.0738461538"/>
    <n v="59"/>
    <n v="15277"/>
    <n v="14163"/>
    <x v="0"/>
  </r>
  <r>
    <s v="2020-05-03"/>
    <x v="7"/>
    <n v="23539.5"/>
    <x v="75"/>
    <n v="1735984.6140000001"/>
    <n v="170377.85753846151"/>
    <n v="19"/>
    <n v="1402"/>
    <n v="1234"/>
    <x v="0"/>
  </r>
  <r>
    <s v="2020-05-03"/>
    <x v="8"/>
    <n v="10032"/>
    <x v="76"/>
    <n v="698626.03299999994"/>
    <n v="97812.892307692295"/>
    <n v="15"/>
    <n v="585"/>
    <n v="502"/>
    <x v="0"/>
  </r>
  <r>
    <s v="2020-05-03"/>
    <x v="9"/>
    <n v="12924"/>
    <x v="77"/>
    <n v="902752.71699999995"/>
    <n v="193184.6"/>
    <n v="15"/>
    <n v="784"/>
    <n v="696"/>
    <x v="0"/>
  </r>
  <r>
    <s v="2020-05-03"/>
    <x v="13"/>
    <n v="8127"/>
    <x v="78"/>
    <n v="644221.49399999995"/>
    <n v="95245.727138461531"/>
    <n v="15"/>
    <n v="455"/>
    <n v="384"/>
    <x v="0"/>
  </r>
  <r>
    <s v="2020-05-03"/>
    <x v="10"/>
    <n v="342666"/>
    <x v="79"/>
    <n v="26408496.048"/>
    <n v="820373.56815384608"/>
    <n v="125"/>
    <n v="18861"/>
    <n v="17420"/>
    <x v="0"/>
  </r>
  <r>
    <s v="2020-05-03"/>
    <x v="11"/>
    <n v="274083"/>
    <x v="80"/>
    <n v="20563887.598999999"/>
    <n v="779849.36538461538"/>
    <n v="129"/>
    <n v="15778"/>
    <n v="14624"/>
    <x v="0"/>
  </r>
  <r>
    <s v="2020-05-03"/>
    <x v="12"/>
    <n v="8185.5"/>
    <x v="81"/>
    <n v="575840.67700000003"/>
    <n v="73920.584615384607"/>
    <n v="10"/>
    <n v="402"/>
    <n v="333"/>
    <x v="0"/>
  </r>
  <r>
    <s v="2020-05-04"/>
    <x v="0"/>
    <n v="64108.5"/>
    <x v="82"/>
    <n v="4257859.3720000004"/>
    <n v="337872.83273076918"/>
    <n v="36"/>
    <n v="4508"/>
    <n v="4149"/>
    <x v="1"/>
  </r>
  <r>
    <s v="2020-05-04"/>
    <x v="1"/>
    <n v="72928.5"/>
    <x v="83"/>
    <n v="4993791.9560000002"/>
    <n v="215294.3769230769"/>
    <n v="31"/>
    <n v="4968"/>
    <n v="4596"/>
    <x v="1"/>
  </r>
  <r>
    <s v="2020-05-04"/>
    <x v="2"/>
    <n v="30780"/>
    <x v="84"/>
    <n v="2169377.2250000001"/>
    <n v="215836.18461538461"/>
    <n v="20"/>
    <n v="1804"/>
    <n v="1638"/>
    <x v="1"/>
  </r>
  <r>
    <s v="2020-05-04"/>
    <x v="3"/>
    <n v="25566"/>
    <x v="85"/>
    <n v="1875929.923"/>
    <n v="280340.16570000001"/>
    <n v="20"/>
    <n v="1519"/>
    <n v="1372"/>
    <x v="1"/>
  </r>
  <r>
    <s v="2020-05-04"/>
    <x v="4"/>
    <n v="23587.5"/>
    <x v="86"/>
    <n v="1685753.1839999999"/>
    <n v="135489.15811538461"/>
    <n v="19"/>
    <n v="1479"/>
    <n v="1346"/>
    <x v="1"/>
  </r>
  <r>
    <s v="2020-05-04"/>
    <x v="5"/>
    <n v="223617"/>
    <x v="87"/>
    <n v="16597666.015000001"/>
    <n v="404297.74615384609"/>
    <n v="54"/>
    <n v="13606"/>
    <n v="12697"/>
    <x v="1"/>
  </r>
  <r>
    <s v="2020-05-04"/>
    <x v="6"/>
    <n v="237544.5"/>
    <x v="88"/>
    <n v="17650186.028999999"/>
    <n v="347608.63846153842"/>
    <n v="59"/>
    <n v="14423"/>
    <n v="13432"/>
    <x v="1"/>
  </r>
  <r>
    <s v="2020-05-04"/>
    <x v="7"/>
    <n v="27072"/>
    <x v="89"/>
    <n v="1980824.9890000001"/>
    <n v="188174.3243923077"/>
    <n v="19"/>
    <n v="1582"/>
    <n v="1403"/>
    <x v="1"/>
  </r>
  <r>
    <s v="2020-05-04"/>
    <x v="8"/>
    <n v="11062.5"/>
    <x v="90"/>
    <n v="762082.74899999995"/>
    <n v="125305.5639923077"/>
    <n v="15"/>
    <n v="622"/>
    <n v="538"/>
    <x v="1"/>
  </r>
  <r>
    <s v="2020-05-04"/>
    <x v="9"/>
    <n v="12301.5"/>
    <x v="91"/>
    <n v="874153.34499999997"/>
    <n v="243709.48269230771"/>
    <n v="15"/>
    <n v="750"/>
    <n v="647"/>
    <x v="1"/>
  </r>
  <r>
    <s v="2020-05-04"/>
    <x v="13"/>
    <n v="7087.5"/>
    <x v="92"/>
    <n v="541946.12800000003"/>
    <n v="150795.58461538461"/>
    <n v="15"/>
    <n v="390"/>
    <n v="315"/>
    <x v="1"/>
  </r>
  <r>
    <s v="2020-05-04"/>
    <x v="10"/>
    <n v="360255"/>
    <x v="93"/>
    <n v="27588003.988000002"/>
    <n v="1078421.345076923"/>
    <n v="125"/>
    <n v="20495"/>
    <n v="18964"/>
    <x v="1"/>
  </r>
  <r>
    <s v="2020-05-04"/>
    <x v="11"/>
    <n v="283942.5"/>
    <x v="94"/>
    <n v="21174604.829999998"/>
    <n v="988153.40803076921"/>
    <n v="129"/>
    <n v="16525"/>
    <n v="15310"/>
    <x v="1"/>
  </r>
  <r>
    <s v="2020-05-04"/>
    <x v="12"/>
    <n v="9130.5"/>
    <x v="95"/>
    <n v="644150.51899999997"/>
    <n v="98026.490369230756"/>
    <n v="10"/>
    <n v="462"/>
    <n v="396"/>
    <x v="1"/>
  </r>
  <r>
    <s v="2020-05-05"/>
    <x v="0"/>
    <n v="66396"/>
    <x v="96"/>
    <n v="4433831.2509999992"/>
    <n v="232587.42287692311"/>
    <n v="36"/>
    <n v="4575"/>
    <n v="4206"/>
    <x v="1"/>
  </r>
  <r>
    <s v="2020-05-05"/>
    <x v="1"/>
    <n v="76585.5"/>
    <x v="97"/>
    <n v="5290094.2719999999"/>
    <n v="386033.17544615391"/>
    <n v="31"/>
    <n v="5188"/>
    <n v="4800"/>
    <x v="1"/>
  </r>
  <r>
    <s v="2020-05-05"/>
    <x v="2"/>
    <n v="29482.5"/>
    <x v="98"/>
    <n v="2021918.12"/>
    <n v="219587.1531846154"/>
    <n v="20"/>
    <n v="1757"/>
    <n v="1596"/>
    <x v="1"/>
  </r>
  <r>
    <s v="2020-05-05"/>
    <x v="3"/>
    <n v="31566"/>
    <x v="99"/>
    <n v="2323003.267"/>
    <n v="287619.52953846147"/>
    <n v="20"/>
    <n v="1773"/>
    <n v="1604"/>
    <x v="1"/>
  </r>
  <r>
    <s v="2020-05-05"/>
    <x v="4"/>
    <n v="26367"/>
    <x v="100"/>
    <n v="1873451.2720000001"/>
    <n v="149632.49369999999"/>
    <n v="19"/>
    <n v="1622"/>
    <n v="1482"/>
    <x v="1"/>
  </r>
  <r>
    <s v="2020-05-05"/>
    <x v="5"/>
    <n v="203832"/>
    <x v="101"/>
    <n v="15015521.49"/>
    <n v="398269.43076923082"/>
    <n v="54"/>
    <n v="12775"/>
    <n v="11887"/>
    <x v="1"/>
  </r>
  <r>
    <s v="2020-05-05"/>
    <x v="6"/>
    <n v="213582"/>
    <x v="102"/>
    <n v="15790923.195"/>
    <n v="365011.08061538462"/>
    <n v="59"/>
    <n v="13469"/>
    <n v="12486"/>
    <x v="1"/>
  </r>
  <r>
    <s v="2020-05-05"/>
    <x v="7"/>
    <n v="22848"/>
    <x v="103"/>
    <n v="1657688.8529999999"/>
    <n v="178454.88537692311"/>
    <n v="19"/>
    <n v="1417"/>
    <n v="1245"/>
    <x v="1"/>
  </r>
  <r>
    <s v="2020-05-05"/>
    <x v="8"/>
    <n v="13941"/>
    <x v="104"/>
    <n v="974448.12600000005"/>
    <n v="152152.96544615389"/>
    <n v="15"/>
    <n v="750"/>
    <n v="658"/>
    <x v="1"/>
  </r>
  <r>
    <s v="2020-05-05"/>
    <x v="9"/>
    <n v="15987"/>
    <x v="105"/>
    <n v="1116620.7919999999"/>
    <n v="220298.15353846151"/>
    <n v="15"/>
    <n v="922"/>
    <n v="823"/>
    <x v="1"/>
  </r>
  <r>
    <s v="2020-05-05"/>
    <x v="13"/>
    <n v="8223"/>
    <x v="106"/>
    <n v="622755.04999999993"/>
    <n v="172368.62218461541"/>
    <n v="15"/>
    <n v="455"/>
    <n v="381"/>
    <x v="1"/>
  </r>
  <r>
    <s v="2020-05-05"/>
    <x v="10"/>
    <n v="333792"/>
    <x v="107"/>
    <n v="25644478.342"/>
    <n v="919576.96055384621"/>
    <n v="125"/>
    <n v="18944"/>
    <n v="17541"/>
    <x v="1"/>
  </r>
  <r>
    <s v="2020-05-05"/>
    <x v="11"/>
    <n v="262734"/>
    <x v="108"/>
    <n v="19610637.317000002"/>
    <n v="919330.0461538462"/>
    <n v="129"/>
    <n v="15665"/>
    <n v="14501"/>
    <x v="1"/>
  </r>
  <r>
    <s v="2020-05-05"/>
    <x v="12"/>
    <n v="10147.5"/>
    <x v="109"/>
    <n v="718019.27600000007"/>
    <n v="92027.36809230769"/>
    <n v="10"/>
    <n v="511"/>
    <n v="437"/>
    <x v="1"/>
  </r>
  <r>
    <s v="2020-05-06"/>
    <x v="0"/>
    <n v="63012"/>
    <x v="110"/>
    <n v="4155234.554"/>
    <n v="234787.55649230769"/>
    <n v="36"/>
    <n v="4384"/>
    <n v="4025"/>
    <x v="1"/>
  </r>
  <r>
    <s v="2020-05-06"/>
    <x v="1"/>
    <n v="68994"/>
    <x v="111"/>
    <n v="4695811.3490000004"/>
    <n v="157384.1788307692"/>
    <n v="31"/>
    <n v="4709"/>
    <n v="4348"/>
    <x v="1"/>
  </r>
  <r>
    <s v="2020-05-06"/>
    <x v="2"/>
    <n v="30342"/>
    <x v="112"/>
    <n v="2094375.01"/>
    <n v="174068.47880000001"/>
    <n v="20"/>
    <n v="1747"/>
    <n v="1570"/>
    <x v="1"/>
  </r>
  <r>
    <s v="2020-05-06"/>
    <x v="3"/>
    <n v="32511"/>
    <x v="113"/>
    <n v="2406562.0580000002"/>
    <n v="306098.4769230769"/>
    <n v="20"/>
    <n v="1784"/>
    <n v="1632"/>
    <x v="1"/>
  </r>
  <r>
    <s v="2020-05-06"/>
    <x v="4"/>
    <n v="24337.5"/>
    <x v="114"/>
    <n v="1715939.54"/>
    <n v="115138.50836153849"/>
    <n v="19"/>
    <n v="1509"/>
    <n v="1374"/>
    <x v="1"/>
  </r>
  <r>
    <s v="2020-05-06"/>
    <x v="5"/>
    <n v="216498"/>
    <x v="115"/>
    <n v="16128268.832"/>
    <n v="389877.53846153838"/>
    <n v="54"/>
    <n v="13406"/>
    <n v="12518"/>
    <x v="1"/>
  </r>
  <r>
    <s v="2020-05-06"/>
    <x v="6"/>
    <n v="224779.5"/>
    <x v="116"/>
    <n v="16792969.818"/>
    <n v="443086.25303076918"/>
    <n v="59"/>
    <n v="14103"/>
    <n v="13118"/>
    <x v="1"/>
  </r>
  <r>
    <s v="2020-05-06"/>
    <x v="7"/>
    <n v="24678"/>
    <x v="117"/>
    <n v="1781999.058"/>
    <n v="359577.90600769228"/>
    <n v="19"/>
    <n v="1499"/>
    <n v="1323"/>
    <x v="1"/>
  </r>
  <r>
    <s v="2020-05-06"/>
    <x v="8"/>
    <n v="12468"/>
    <x v="118"/>
    <n v="858367.60399999993"/>
    <n v="88833.638169230762"/>
    <n v="15"/>
    <n v="701"/>
    <n v="611"/>
    <x v="1"/>
  </r>
  <r>
    <s v="2020-05-06"/>
    <x v="9"/>
    <n v="14061"/>
    <x v="119"/>
    <n v="983096.41700000002"/>
    <n v="373408.83343076921"/>
    <n v="15"/>
    <n v="839"/>
    <n v="733"/>
    <x v="1"/>
  </r>
  <r>
    <s v="2020-05-06"/>
    <x v="13"/>
    <n v="8464.5"/>
    <x v="120"/>
    <n v="651727.3679999999"/>
    <n v="154318.62433846149"/>
    <n v="15"/>
    <n v="467"/>
    <n v="389"/>
    <x v="1"/>
  </r>
  <r>
    <s v="2020-05-06"/>
    <x v="10"/>
    <n v="355278"/>
    <x v="121"/>
    <n v="27467616.703000002"/>
    <n v="942702.9"/>
    <n v="125"/>
    <n v="20218"/>
    <n v="18647"/>
    <x v="1"/>
  </r>
  <r>
    <s v="2020-05-06"/>
    <x v="11"/>
    <n v="277512"/>
    <x v="122"/>
    <n v="20810852.736000001"/>
    <n v="790162.57692307688"/>
    <n v="129"/>
    <n v="16376"/>
    <n v="15197"/>
    <x v="1"/>
  </r>
  <r>
    <s v="2020-05-06"/>
    <x v="12"/>
    <n v="9210"/>
    <x v="123"/>
    <n v="616683.38099999994"/>
    <n v="99623.130769230775"/>
    <n v="10"/>
    <n v="465"/>
    <n v="390"/>
    <x v="1"/>
  </r>
  <r>
    <s v="2020-05-07"/>
    <x v="0"/>
    <n v="71067"/>
    <x v="124"/>
    <n v="4747959.6140000001"/>
    <n v="157793.2742461538"/>
    <n v="36"/>
    <n v="4826"/>
    <n v="4426"/>
    <x v="1"/>
  </r>
  <r>
    <s v="2020-05-07"/>
    <x v="1"/>
    <n v="73204.5"/>
    <x v="125"/>
    <n v="5001227.6710000001"/>
    <n v="184167.76355384619"/>
    <n v="31"/>
    <n v="4903"/>
    <n v="4527"/>
    <x v="1"/>
  </r>
  <r>
    <s v="2020-05-07"/>
    <x v="2"/>
    <n v="32851.5"/>
    <x v="126"/>
    <n v="2253872.1379999998"/>
    <n v="160756.5076923077"/>
    <n v="21"/>
    <n v="1879"/>
    <n v="1695"/>
    <x v="1"/>
  </r>
  <r>
    <s v="2020-05-07"/>
    <x v="3"/>
    <n v="27018"/>
    <x v="127"/>
    <n v="2000889.987"/>
    <n v="283287.86923076923"/>
    <n v="21"/>
    <n v="1542"/>
    <n v="1405"/>
    <x v="1"/>
  </r>
  <r>
    <s v="2020-05-07"/>
    <x v="4"/>
    <n v="26184"/>
    <x v="128"/>
    <n v="1837113.1939999999"/>
    <n v="115064.4361230769"/>
    <n v="19"/>
    <n v="1580"/>
    <n v="1435"/>
    <x v="1"/>
  </r>
  <r>
    <s v="2020-05-07"/>
    <x v="5"/>
    <n v="209415"/>
    <x v="129"/>
    <n v="15847839.739"/>
    <n v="521163.87692307692"/>
    <n v="54"/>
    <n v="12743"/>
    <n v="11858"/>
    <x v="1"/>
  </r>
  <r>
    <s v="2020-05-07"/>
    <x v="6"/>
    <n v="219411"/>
    <x v="130"/>
    <n v="16627687.641000001"/>
    <n v="518998.75384615379"/>
    <n v="59"/>
    <n v="13495"/>
    <n v="12517"/>
    <x v="1"/>
  </r>
  <r>
    <s v="2020-05-07"/>
    <x v="7"/>
    <n v="25468.5"/>
    <x v="131"/>
    <n v="1875294.65"/>
    <n v="221739.4562307692"/>
    <n v="19"/>
    <n v="1530"/>
    <n v="1338"/>
    <x v="1"/>
  </r>
  <r>
    <s v="2020-05-07"/>
    <x v="8"/>
    <n v="11719.5"/>
    <x v="132"/>
    <n v="809986.38600000006"/>
    <n v="106745.0362384615"/>
    <n v="15"/>
    <n v="676"/>
    <n v="591"/>
    <x v="1"/>
  </r>
  <r>
    <s v="2020-05-07"/>
    <x v="9"/>
    <n v="12705"/>
    <x v="133"/>
    <n v="898508.49699999997"/>
    <n v="273904.81530769228"/>
    <n v="15"/>
    <n v="805"/>
    <n v="703"/>
    <x v="1"/>
  </r>
  <r>
    <s v="2020-05-07"/>
    <x v="13"/>
    <n v="8719.5"/>
    <x v="134"/>
    <n v="654599.97699999996"/>
    <n v="184385.1884923077"/>
    <n v="15"/>
    <n v="480"/>
    <n v="398"/>
    <x v="1"/>
  </r>
  <r>
    <s v="2020-05-07"/>
    <x v="10"/>
    <n v="319110"/>
    <x v="135"/>
    <n v="24610757.489"/>
    <n v="1101833.4472307691"/>
    <n v="125"/>
    <n v="18014"/>
    <n v="16675"/>
    <x v="1"/>
  </r>
  <r>
    <s v="2020-05-07"/>
    <x v="11"/>
    <n v="247813.5"/>
    <x v="136"/>
    <n v="18582990.427999999"/>
    <n v="865201.87857692305"/>
    <n v="129"/>
    <n v="14582"/>
    <n v="13512"/>
    <x v="1"/>
  </r>
  <r>
    <s v="2020-05-07"/>
    <x v="12"/>
    <n v="11029.5"/>
    <x v="137"/>
    <n v="758428.73499999999"/>
    <n v="86710.804507692301"/>
    <n v="10"/>
    <n v="563"/>
    <n v="486"/>
    <x v="1"/>
  </r>
  <r>
    <s v="2020-05-08"/>
    <x v="0"/>
    <n v="61804.5"/>
    <x v="138"/>
    <n v="4091691.3250000002"/>
    <n v="232169.67161538461"/>
    <n v="36"/>
    <n v="4199"/>
    <n v="3867"/>
    <x v="1"/>
  </r>
  <r>
    <s v="2020-05-08"/>
    <x v="1"/>
    <n v="69544.5"/>
    <x v="139"/>
    <n v="4773839.9380000001"/>
    <n v="201777.4038153846"/>
    <n v="31"/>
    <n v="4635"/>
    <n v="4266"/>
    <x v="1"/>
  </r>
  <r>
    <s v="2020-05-08"/>
    <x v="2"/>
    <n v="34399.5"/>
    <x v="140"/>
    <n v="2481896.3339999998"/>
    <n v="156377.1245692308"/>
    <n v="21"/>
    <n v="1957"/>
    <n v="1755"/>
    <x v="1"/>
  </r>
  <r>
    <s v="2020-05-08"/>
    <x v="3"/>
    <n v="29409"/>
    <x v="141"/>
    <n v="2133443.3050000002"/>
    <n v="355537.44449230772"/>
    <n v="21"/>
    <n v="1646"/>
    <n v="1492"/>
    <x v="1"/>
  </r>
  <r>
    <s v="2020-05-08"/>
    <x v="4"/>
    <n v="25020"/>
    <x v="142"/>
    <n v="1780335.608"/>
    <n v="140320.89928461541"/>
    <n v="19"/>
    <n v="1520"/>
    <n v="1380"/>
    <x v="1"/>
  </r>
  <r>
    <s v="2020-05-08"/>
    <x v="5"/>
    <n v="225076.5"/>
    <x v="143"/>
    <n v="16722171.227"/>
    <n v="479024.68461538461"/>
    <n v="54"/>
    <n v="13563"/>
    <n v="12604"/>
    <x v="1"/>
  </r>
  <r>
    <s v="2020-05-08"/>
    <x v="6"/>
    <n v="232701"/>
    <x v="144"/>
    <n v="17462223.403999999"/>
    <n v="512464.9846153846"/>
    <n v="59"/>
    <n v="14098"/>
    <n v="13106"/>
    <x v="1"/>
  </r>
  <r>
    <s v="2020-05-08"/>
    <x v="7"/>
    <n v="25294.5"/>
    <x v="145"/>
    <n v="1811009.898"/>
    <n v="151659.1771384615"/>
    <n v="19"/>
    <n v="1522"/>
    <n v="1340"/>
    <x v="1"/>
  </r>
  <r>
    <s v="2020-05-08"/>
    <x v="8"/>
    <n v="12976.5"/>
    <x v="146"/>
    <n v="892743.74599999993"/>
    <n v="396844.24095384608"/>
    <n v="15"/>
    <n v="703"/>
    <n v="609"/>
    <x v="1"/>
  </r>
  <r>
    <s v="2020-05-08"/>
    <x v="9"/>
    <n v="14494.5"/>
    <x v="147"/>
    <n v="1018857.6679999999"/>
    <n v="197493.5307692308"/>
    <n v="15"/>
    <n v="879"/>
    <n v="768"/>
    <x v="1"/>
  </r>
  <r>
    <s v="2020-05-08"/>
    <x v="13"/>
    <n v="9058.5"/>
    <x v="148"/>
    <n v="669115.93699999992"/>
    <n v="171987.47029999999"/>
    <n v="15"/>
    <n v="492"/>
    <n v="412"/>
    <x v="1"/>
  </r>
  <r>
    <s v="2020-05-08"/>
    <x v="10"/>
    <n v="463530"/>
    <x v="149"/>
    <n v="36012087.989"/>
    <n v="700442.11537692312"/>
    <n v="125"/>
    <n v="24620"/>
    <n v="22641"/>
    <x v="1"/>
  </r>
  <r>
    <s v="2020-05-08"/>
    <x v="11"/>
    <n v="370092"/>
    <x v="150"/>
    <n v="28012065.350000001"/>
    <n v="725212.99592307687"/>
    <n v="129"/>
    <n v="20452"/>
    <n v="18857"/>
    <x v="1"/>
  </r>
  <r>
    <s v="2020-05-08"/>
    <x v="12"/>
    <n v="12528"/>
    <x v="151"/>
    <n v="861486.47499999998"/>
    <n v="87212.130769230775"/>
    <n v="10"/>
    <n v="638"/>
    <n v="547"/>
    <x v="1"/>
  </r>
  <r>
    <s v="2020-05-09"/>
    <x v="0"/>
    <n v="83373"/>
    <x v="152"/>
    <n v="5531366.3810000001"/>
    <n v="221053.8796769231"/>
    <n v="36"/>
    <n v="5413"/>
    <n v="4959"/>
    <x v="1"/>
  </r>
  <r>
    <s v="2020-05-09"/>
    <x v="1"/>
    <n v="69720"/>
    <x v="153"/>
    <n v="4726931.9569999985"/>
    <n v="294634.35530769231"/>
    <n v="31"/>
    <n v="4556"/>
    <n v="4220"/>
    <x v="1"/>
  </r>
  <r>
    <s v="2020-05-09"/>
    <x v="2"/>
    <n v="32239.5"/>
    <x v="154"/>
    <n v="2384575.3629999999"/>
    <n v="184346.05176923081"/>
    <n v="21"/>
    <n v="1891"/>
    <n v="1709"/>
    <x v="1"/>
  </r>
  <r>
    <s v="2020-05-09"/>
    <x v="3"/>
    <n v="31147.5"/>
    <x v="155"/>
    <n v="2261296.2760000001"/>
    <n v="225845"/>
    <n v="21"/>
    <n v="1735"/>
    <n v="1568"/>
    <x v="1"/>
  </r>
  <r>
    <s v="2020-05-09"/>
    <x v="4"/>
    <n v="26271"/>
    <x v="156"/>
    <n v="1880070.5109999999"/>
    <n v="141472.14615384609"/>
    <n v="19"/>
    <n v="1542"/>
    <n v="1412"/>
    <x v="1"/>
  </r>
  <r>
    <s v="2020-05-09"/>
    <x v="5"/>
    <n v="177976.5"/>
    <x v="157"/>
    <n v="13150397.668"/>
    <n v="444057.73347692302"/>
    <n v="54"/>
    <n v="11288"/>
    <n v="10492"/>
    <x v="1"/>
  </r>
  <r>
    <s v="2020-05-09"/>
    <x v="6"/>
    <n v="188319"/>
    <x v="158"/>
    <n v="13973128.512"/>
    <n v="403874.8839461538"/>
    <n v="59"/>
    <n v="12016"/>
    <n v="11137"/>
    <x v="1"/>
  </r>
  <r>
    <s v="2020-05-09"/>
    <x v="7"/>
    <n v="32079"/>
    <x v="159"/>
    <n v="2319890.3459999999"/>
    <n v="194963.39216923079"/>
    <n v="19"/>
    <n v="1851"/>
    <n v="1635"/>
    <x v="1"/>
  </r>
  <r>
    <s v="2020-05-09"/>
    <x v="8"/>
    <n v="11745"/>
    <x v="160"/>
    <n v="795942.652"/>
    <n v="165952.05877692299"/>
    <n v="15"/>
    <n v="654"/>
    <n v="570"/>
    <x v="1"/>
  </r>
  <r>
    <s v="2020-05-09"/>
    <x v="9"/>
    <n v="13948.5"/>
    <x v="161"/>
    <n v="974409.1449999999"/>
    <n v="299208.26923076919"/>
    <n v="15"/>
    <n v="849"/>
    <n v="740"/>
    <x v="1"/>
  </r>
  <r>
    <s v="2020-05-09"/>
    <x v="13"/>
    <n v="12037.5"/>
    <x v="162"/>
    <n v="910141.15500000003"/>
    <n v="143296.04318461541"/>
    <n v="15"/>
    <n v="623"/>
    <n v="535"/>
    <x v="1"/>
  </r>
  <r>
    <s v="2020-05-09"/>
    <x v="10"/>
    <n v="359214"/>
    <x v="163"/>
    <n v="27863789.055"/>
    <n v="582268.72615384613"/>
    <n v="125"/>
    <n v="20132"/>
    <n v="18617"/>
    <x v="1"/>
  </r>
  <r>
    <s v="2020-05-09"/>
    <x v="11"/>
    <n v="285972"/>
    <x v="164"/>
    <n v="21483666.921"/>
    <n v="549316.95015384618"/>
    <n v="129"/>
    <n v="16420"/>
    <n v="15169"/>
    <x v="1"/>
  </r>
  <r>
    <s v="2020-05-09"/>
    <x v="12"/>
    <n v="13216.5"/>
    <x v="165"/>
    <n v="937716.15799999994"/>
    <n v="61387.776923076919"/>
    <n v="10"/>
    <n v="644"/>
    <n v="559"/>
    <x v="1"/>
  </r>
  <r>
    <s v="2020-05-10"/>
    <x v="0"/>
    <n v="88311"/>
    <x v="166"/>
    <n v="5922893.7209999999"/>
    <n v="161614.12454615379"/>
    <n v="36"/>
    <n v="5746"/>
    <n v="5277"/>
    <x v="1"/>
  </r>
  <r>
    <s v="2020-05-10"/>
    <x v="1"/>
    <n v="84132"/>
    <x v="167"/>
    <n v="5637882.125"/>
    <n v="126673.26923076921"/>
    <n v="31"/>
    <n v="5495"/>
    <n v="5093"/>
    <x v="1"/>
  </r>
  <r>
    <s v="2020-05-10"/>
    <x v="2"/>
    <n v="37489.5"/>
    <x v="168"/>
    <n v="2745646.9479999999"/>
    <n v="258287.05384615381"/>
    <n v="21"/>
    <n v="2120"/>
    <n v="1921"/>
    <x v="1"/>
  </r>
  <r>
    <s v="2020-05-10"/>
    <x v="3"/>
    <n v="36619.5"/>
    <x v="169"/>
    <n v="2647972.3429999999"/>
    <n v="371661.65384615387"/>
    <n v="21"/>
    <n v="2016"/>
    <n v="1846"/>
    <x v="1"/>
  </r>
  <r>
    <s v="2020-05-10"/>
    <x v="4"/>
    <n v="31224"/>
    <x v="170"/>
    <n v="2174380.5970000001"/>
    <n v="80170.980907692297"/>
    <n v="19"/>
    <n v="1836"/>
    <n v="1680"/>
    <x v="1"/>
  </r>
  <r>
    <s v="2020-05-10"/>
    <x v="5"/>
    <n v="231559.5"/>
    <x v="171"/>
    <n v="17121204.866"/>
    <n v="269535.72538461542"/>
    <n v="54"/>
    <n v="13832"/>
    <n v="12864"/>
    <x v="1"/>
  </r>
  <r>
    <s v="2020-05-10"/>
    <x v="6"/>
    <n v="243825"/>
    <x v="172"/>
    <n v="18159589.107999999"/>
    <n v="258558.5"/>
    <n v="59"/>
    <n v="14569"/>
    <n v="13566"/>
    <x v="1"/>
  </r>
  <r>
    <s v="2020-05-10"/>
    <x v="7"/>
    <n v="31399.5"/>
    <x v="173"/>
    <n v="2267667.5189999999"/>
    <n v="169650.8692307692"/>
    <n v="19"/>
    <n v="1848"/>
    <n v="1649"/>
    <x v="1"/>
  </r>
  <r>
    <s v="2020-05-10"/>
    <x v="8"/>
    <n v="14566.5"/>
    <x v="174"/>
    <n v="1013050.383"/>
    <n v="102510.40189230769"/>
    <n v="15"/>
    <n v="792"/>
    <n v="695"/>
    <x v="1"/>
  </r>
  <r>
    <s v="2020-05-10"/>
    <x v="9"/>
    <n v="16435.5"/>
    <x v="175"/>
    <n v="1176721.1640000001"/>
    <n v="252262.82307692309"/>
    <n v="15"/>
    <n v="950"/>
    <n v="848"/>
    <x v="1"/>
  </r>
  <r>
    <s v="2020-05-10"/>
    <x v="13"/>
    <n v="13440"/>
    <x v="176"/>
    <n v="1018063.802"/>
    <n v="178012.59307692311"/>
    <n v="15"/>
    <n v="706"/>
    <n v="608"/>
    <x v="1"/>
  </r>
  <r>
    <s v="2020-05-10"/>
    <x v="10"/>
    <n v="368649"/>
    <x v="177"/>
    <n v="28090230.958999999"/>
    <n v="532663.16153846146"/>
    <n v="125"/>
    <n v="20368"/>
    <n v="18884"/>
    <x v="1"/>
  </r>
  <r>
    <s v="2020-05-10"/>
    <x v="11"/>
    <n v="287206.5"/>
    <x v="178"/>
    <n v="21276357.105999999"/>
    <n v="541588.89356153843"/>
    <n v="129"/>
    <n v="16437"/>
    <n v="15285"/>
    <x v="1"/>
  </r>
  <r>
    <s v="2020-05-10"/>
    <x v="12"/>
    <n v="12918"/>
    <x v="179"/>
    <n v="896111.80299999996"/>
    <n v="99729.923076923063"/>
    <n v="10"/>
    <n v="642"/>
    <n v="556"/>
    <x v="1"/>
  </r>
  <r>
    <s v="2020-05-11"/>
    <x v="0"/>
    <n v="59574"/>
    <x v="180"/>
    <n v="3929032.2650000001"/>
    <n v="208822.33076923079"/>
    <n v="36"/>
    <n v="4150"/>
    <n v="3838"/>
    <x v="2"/>
  </r>
  <r>
    <s v="2020-05-11"/>
    <x v="1"/>
    <n v="72220.5"/>
    <x v="181"/>
    <n v="4782829.6060000006"/>
    <n v="186502.14615384609"/>
    <n v="31"/>
    <n v="4826"/>
    <n v="4483"/>
    <x v="2"/>
  </r>
  <r>
    <s v="2020-05-11"/>
    <x v="2"/>
    <n v="32733"/>
    <x v="182"/>
    <n v="2364369.4010000001"/>
    <n v="281373.57021538459"/>
    <n v="21"/>
    <n v="1916"/>
    <n v="1733"/>
    <x v="2"/>
  </r>
  <r>
    <s v="2020-05-11"/>
    <x v="3"/>
    <n v="27187.5"/>
    <x v="183"/>
    <n v="1950422.9029999999"/>
    <n v="381635.95355384622"/>
    <n v="21"/>
    <n v="1597"/>
    <n v="1457"/>
    <x v="2"/>
  </r>
  <r>
    <s v="2020-05-11"/>
    <x v="4"/>
    <n v="23629.5"/>
    <x v="184"/>
    <n v="1678039.8589999999"/>
    <n v="151098.71538461541"/>
    <n v="19"/>
    <n v="1527"/>
    <n v="1389"/>
    <x v="2"/>
  </r>
  <r>
    <s v="2020-05-11"/>
    <x v="5"/>
    <n v="166948.5"/>
    <x v="185"/>
    <n v="12200989.641000001"/>
    <n v="416475.07692307688"/>
    <n v="54"/>
    <n v="10570"/>
    <n v="9926"/>
    <x v="2"/>
  </r>
  <r>
    <s v="2020-05-11"/>
    <x v="6"/>
    <n v="175293"/>
    <x v="186"/>
    <n v="12903628.608999999"/>
    <n v="355401.60769230768"/>
    <n v="60"/>
    <n v="11100"/>
    <n v="10407"/>
    <x v="2"/>
  </r>
  <r>
    <s v="2020-05-11"/>
    <x v="7"/>
    <n v="42397.5"/>
    <x v="187"/>
    <n v="3086459.8369999998"/>
    <n v="164514.63076923069"/>
    <n v="19"/>
    <n v="2530"/>
    <n v="2270"/>
    <x v="2"/>
  </r>
  <r>
    <s v="2020-05-11"/>
    <x v="8"/>
    <n v="10941"/>
    <x v="188"/>
    <n v="723289.05500000005"/>
    <n v="166333.57363076921"/>
    <n v="15"/>
    <n v="654"/>
    <n v="564"/>
    <x v="2"/>
  </r>
  <r>
    <s v="2020-05-11"/>
    <x v="9"/>
    <n v="12238.5"/>
    <x v="189"/>
    <n v="872395.08600000001"/>
    <n v="218895.40769230769"/>
    <n v="15"/>
    <n v="812"/>
    <n v="714"/>
    <x v="2"/>
  </r>
  <r>
    <s v="2020-05-11"/>
    <x v="13"/>
    <n v="12654"/>
    <x v="190"/>
    <n v="927698.82299999986"/>
    <n v="197299.08136923079"/>
    <n v="15"/>
    <n v="684"/>
    <n v="585"/>
    <x v="2"/>
  </r>
  <r>
    <s v="2020-05-11"/>
    <x v="10"/>
    <n v="318565.5"/>
    <x v="191"/>
    <n v="24232690.171"/>
    <n v="605833.76570769225"/>
    <n v="125"/>
    <n v="18066"/>
    <n v="16883"/>
    <x v="2"/>
  </r>
  <r>
    <s v="2020-05-11"/>
    <x v="11"/>
    <n v="237099"/>
    <x v="192"/>
    <n v="17679930.469999999"/>
    <n v="622499.33031538466"/>
    <n v="129"/>
    <n v="14043"/>
    <n v="13167"/>
    <x v="2"/>
  </r>
  <r>
    <s v="2020-05-11"/>
    <x v="12"/>
    <n v="9007.5"/>
    <x v="193"/>
    <n v="622482.40399999998"/>
    <n v="113093.6615384615"/>
    <n v="10"/>
    <n v="494"/>
    <n v="421"/>
    <x v="2"/>
  </r>
  <r>
    <s v="2020-05-12"/>
    <x v="0"/>
    <n v="64390.5"/>
    <x v="194"/>
    <n v="4230689.2069999985"/>
    <n v="183154.05167692309"/>
    <n v="36"/>
    <n v="4418"/>
    <n v="4088"/>
    <x v="2"/>
  </r>
  <r>
    <s v="2020-05-12"/>
    <x v="1"/>
    <n v="71520"/>
    <x v="195"/>
    <n v="4793096.1439999994"/>
    <n v="181432.0676923077"/>
    <n v="31"/>
    <n v="4800"/>
    <n v="4470"/>
    <x v="2"/>
  </r>
  <r>
    <s v="2020-05-12"/>
    <x v="2"/>
    <n v="32419.5"/>
    <x v="196"/>
    <n v="2363955.7910000002"/>
    <n v="200042.36143846161"/>
    <n v="21"/>
    <n v="1926"/>
    <n v="1745"/>
    <x v="2"/>
  </r>
  <r>
    <s v="2020-05-12"/>
    <x v="3"/>
    <n v="28219.5"/>
    <x v="197"/>
    <n v="2050101.9779999999"/>
    <n v="309760.33573076921"/>
    <n v="21"/>
    <n v="1656"/>
    <n v="1516"/>
    <x v="2"/>
  </r>
  <r>
    <s v="2020-05-12"/>
    <x v="4"/>
    <n v="25483.5"/>
    <x v="198"/>
    <n v="1757185.773"/>
    <n v="114933.59230769231"/>
    <n v="19"/>
    <n v="1598"/>
    <n v="1454"/>
    <x v="2"/>
  </r>
  <r>
    <s v="2020-05-12"/>
    <x v="5"/>
    <n v="189679.5"/>
    <x v="199"/>
    <n v="13500671.992000001"/>
    <n v="344959.87384615379"/>
    <n v="54"/>
    <n v="11614"/>
    <n v="10862"/>
    <x v="2"/>
  </r>
  <r>
    <s v="2020-05-12"/>
    <x v="6"/>
    <n v="192886.5"/>
    <x v="200"/>
    <n v="13834210.461999999"/>
    <n v="383344.65076923068"/>
    <n v="60"/>
    <n v="12000"/>
    <n v="11194"/>
    <x v="2"/>
  </r>
  <r>
    <s v="2020-05-12"/>
    <x v="7"/>
    <n v="26032.5"/>
    <x v="201"/>
    <n v="1847737.8370000001"/>
    <n v="141864.00330000001"/>
    <n v="19"/>
    <n v="1649"/>
    <n v="1460"/>
    <x v="2"/>
  </r>
  <r>
    <s v="2020-05-12"/>
    <x v="8"/>
    <n v="13443"/>
    <x v="202"/>
    <n v="921493.48300000001"/>
    <n v="218151.6"/>
    <n v="15"/>
    <n v="750"/>
    <n v="659"/>
    <x v="2"/>
  </r>
  <r>
    <s v="2020-05-12"/>
    <x v="9"/>
    <n v="12802.5"/>
    <x v="203"/>
    <n v="914932.571"/>
    <n v="284287.79007692297"/>
    <n v="15"/>
    <n v="845"/>
    <n v="743"/>
    <x v="2"/>
  </r>
  <r>
    <s v="2020-05-12"/>
    <x v="13"/>
    <n v="11296.5"/>
    <x v="204"/>
    <n v="829947.41200000001"/>
    <n v="196319.5046923077"/>
    <n v="15"/>
    <n v="624"/>
    <n v="538"/>
    <x v="2"/>
  </r>
  <r>
    <s v="2020-05-12"/>
    <x v="10"/>
    <n v="373392"/>
    <x v="205"/>
    <n v="28453665.594999999"/>
    <n v="535419.89796923078"/>
    <n v="125"/>
    <n v="21106"/>
    <n v="19651"/>
    <x v="2"/>
  </r>
  <r>
    <s v="2020-05-12"/>
    <x v="11"/>
    <n v="281796"/>
    <x v="206"/>
    <n v="20980503.504999999"/>
    <n v="776209.03169999993"/>
    <n v="129"/>
    <n v="16387"/>
    <n v="15322"/>
    <x v="2"/>
  </r>
  <r>
    <s v="2020-05-12"/>
    <x v="12"/>
    <n v="9328.5"/>
    <x v="207"/>
    <n v="634517.67299999995"/>
    <n v="136157.98361538461"/>
    <n v="10"/>
    <n v="526"/>
    <n v="448"/>
    <x v="2"/>
  </r>
  <r>
    <s v="2020-05-13"/>
    <x v="0"/>
    <n v="73062"/>
    <x v="208"/>
    <n v="4890619.2620000001"/>
    <n v="181964.68769230769"/>
    <n v="36"/>
    <n v="4967"/>
    <n v="4583"/>
    <x v="2"/>
  </r>
  <r>
    <s v="2020-05-13"/>
    <x v="1"/>
    <n v="78846"/>
    <x v="209"/>
    <n v="5288518.7799999993"/>
    <n v="227969.0153846154"/>
    <n v="31"/>
    <n v="5251"/>
    <n v="4853"/>
    <x v="2"/>
  </r>
  <r>
    <s v="2020-05-13"/>
    <x v="2"/>
    <n v="35535"/>
    <x v="210"/>
    <n v="2580984.0299999998"/>
    <n v="208081.82515384609"/>
    <n v="21"/>
    <n v="2061"/>
    <n v="1876"/>
    <x v="2"/>
  </r>
  <r>
    <s v="2020-05-13"/>
    <x v="3"/>
    <n v="29241"/>
    <x v="211"/>
    <n v="2071714.7239999999"/>
    <n v="361201.8010384615"/>
    <n v="21"/>
    <n v="1698"/>
    <n v="1554"/>
    <x v="2"/>
  </r>
  <r>
    <s v="2020-05-13"/>
    <x v="4"/>
    <n v="25539"/>
    <x v="212"/>
    <n v="1783039.3049999999"/>
    <n v="139331.31929230769"/>
    <n v="19"/>
    <n v="1605"/>
    <n v="1447"/>
    <x v="2"/>
  </r>
  <r>
    <s v="2020-05-13"/>
    <x v="5"/>
    <n v="188662.5"/>
    <x v="213"/>
    <n v="13568684.674000001"/>
    <n v="349844.36153846153"/>
    <n v="54"/>
    <n v="11522"/>
    <n v="10803"/>
    <x v="2"/>
  </r>
  <r>
    <s v="2020-05-13"/>
    <x v="6"/>
    <n v="193722"/>
    <x v="214"/>
    <n v="13979092.231000001"/>
    <n v="418713.96153846162"/>
    <n v="60"/>
    <n v="12007"/>
    <n v="11245"/>
    <x v="2"/>
  </r>
  <r>
    <s v="2020-05-13"/>
    <x v="7"/>
    <n v="26464.5"/>
    <x v="215"/>
    <n v="1886244.7409999999"/>
    <n v="207105.1593538461"/>
    <n v="19"/>
    <n v="1625"/>
    <n v="1444"/>
    <x v="2"/>
  </r>
  <r>
    <s v="2020-05-13"/>
    <x v="8"/>
    <n v="14643"/>
    <x v="216"/>
    <n v="971555.08299999998"/>
    <n v="124018.3361461538"/>
    <n v="15"/>
    <n v="854"/>
    <n v="756"/>
    <x v="2"/>
  </r>
  <r>
    <s v="2020-05-13"/>
    <x v="9"/>
    <n v="14305.5"/>
    <x v="217"/>
    <n v="987216.74099999992"/>
    <n v="233030.6"/>
    <n v="15"/>
    <n v="898"/>
    <n v="795"/>
    <x v="2"/>
  </r>
  <r>
    <s v="2020-05-13"/>
    <x v="13"/>
    <n v="10401"/>
    <x v="218"/>
    <n v="785961.28899999999"/>
    <n v="253438.94004615379"/>
    <n v="15"/>
    <n v="599"/>
    <n v="515"/>
    <x v="2"/>
  </r>
  <r>
    <s v="2020-05-13"/>
    <x v="10"/>
    <n v="350068.5"/>
    <x v="219"/>
    <n v="26793668.159000002"/>
    <n v="582815.36153846153"/>
    <n v="125"/>
    <n v="19965"/>
    <n v="18573"/>
    <x v="2"/>
  </r>
  <r>
    <s v="2020-05-13"/>
    <x v="11"/>
    <n v="258459"/>
    <x v="220"/>
    <n v="19153152.526999999"/>
    <n v="636197.23340769229"/>
    <n v="129"/>
    <n v="15304"/>
    <n v="14315"/>
    <x v="2"/>
  </r>
  <r>
    <s v="2020-05-13"/>
    <x v="12"/>
    <n v="11202"/>
    <x v="221"/>
    <n v="799644.75899999996"/>
    <n v="111860.4937230769"/>
    <n v="10"/>
    <n v="612"/>
    <n v="530"/>
    <x v="2"/>
  </r>
  <r>
    <s v="2020-05-14"/>
    <x v="0"/>
    <n v="63645"/>
    <x v="222"/>
    <n v="4245727.3389999997"/>
    <n v="137701.4149"/>
    <n v="36"/>
    <n v="4285"/>
    <n v="3950"/>
    <x v="2"/>
  </r>
  <r>
    <s v="2020-05-14"/>
    <x v="1"/>
    <n v="70498.5"/>
    <x v="223"/>
    <n v="4580254.1549999993"/>
    <n v="131801.93944615379"/>
    <n v="31"/>
    <n v="4695"/>
    <n v="4372"/>
    <x v="2"/>
  </r>
  <r>
    <s v="2020-05-14"/>
    <x v="2"/>
    <n v="33886.5"/>
    <x v="224"/>
    <n v="2522496.074"/>
    <n v="156584.58769230769"/>
    <n v="21"/>
    <n v="1993"/>
    <n v="1796"/>
    <x v="2"/>
  </r>
  <r>
    <s v="2020-05-14"/>
    <x v="3"/>
    <n v="29658"/>
    <x v="225"/>
    <n v="2160539.9959999998"/>
    <n v="312856.16153846151"/>
    <n v="21"/>
    <n v="1706"/>
    <n v="1548"/>
    <x v="2"/>
  </r>
  <r>
    <s v="2020-05-14"/>
    <x v="4"/>
    <n v="25656"/>
    <x v="226"/>
    <n v="1766450.28"/>
    <n v="91828.489107692309"/>
    <n v="19"/>
    <n v="1635"/>
    <n v="1487"/>
    <x v="2"/>
  </r>
  <r>
    <s v="2020-05-14"/>
    <x v="5"/>
    <n v="186496.5"/>
    <x v="227"/>
    <n v="13641908.620999999"/>
    <n v="364896.93846153852"/>
    <n v="54"/>
    <n v="11194"/>
    <n v="10554"/>
    <x v="2"/>
  </r>
  <r>
    <s v="2020-05-14"/>
    <x v="6"/>
    <n v="197946"/>
    <x v="228"/>
    <n v="14561721.773"/>
    <n v="363750.55692307692"/>
    <n v="60"/>
    <n v="11935"/>
    <n v="11178"/>
    <x v="2"/>
  </r>
  <r>
    <s v="2020-05-14"/>
    <x v="7"/>
    <n v="27411"/>
    <x v="229"/>
    <n v="1933378.3459999999"/>
    <n v="141658.27661538459"/>
    <n v="19"/>
    <n v="1675"/>
    <n v="1475"/>
    <x v="2"/>
  </r>
  <r>
    <s v="2020-05-14"/>
    <x v="8"/>
    <n v="13810.5"/>
    <x v="230"/>
    <n v="966968.63599999994"/>
    <n v="195740.0230769231"/>
    <n v="16"/>
    <n v="834"/>
    <n v="735"/>
    <x v="2"/>
  </r>
  <r>
    <s v="2020-05-14"/>
    <x v="9"/>
    <n v="14385"/>
    <x v="231"/>
    <n v="977925.73100000003"/>
    <n v="285708.40769230772"/>
    <n v="15"/>
    <n v="890"/>
    <n v="777"/>
    <x v="2"/>
  </r>
  <r>
    <s v="2020-05-14"/>
    <x v="13"/>
    <n v="11161.5"/>
    <x v="232"/>
    <n v="812962.67800000007"/>
    <n v="193118.32307692309"/>
    <n v="15"/>
    <n v="638"/>
    <n v="548"/>
    <x v="2"/>
  </r>
  <r>
    <s v="2020-05-14"/>
    <x v="10"/>
    <n v="358387.5"/>
    <x v="233"/>
    <n v="27483828.208999999"/>
    <n v="506964.83088461543"/>
    <n v="125"/>
    <n v="20247"/>
    <n v="18812"/>
    <x v="2"/>
  </r>
  <r>
    <s v="2020-05-14"/>
    <x v="11"/>
    <n v="274059"/>
    <x v="234"/>
    <n v="20493717.226"/>
    <n v="806120.19333076919"/>
    <n v="129"/>
    <n v="15804"/>
    <n v="14738"/>
    <x v="2"/>
  </r>
  <r>
    <s v="2020-05-14"/>
    <x v="12"/>
    <n v="12037.5"/>
    <x v="235"/>
    <n v="877726.201"/>
    <n v="69249.011815384612"/>
    <n v="10"/>
    <n v="627"/>
    <n v="545"/>
    <x v="2"/>
  </r>
  <r>
    <s v="2020-05-15"/>
    <x v="0"/>
    <n v="75642"/>
    <x v="236"/>
    <n v="5100877.9309999999"/>
    <n v="159537.6183538461"/>
    <n v="36"/>
    <n v="4862"/>
    <n v="4476"/>
    <x v="2"/>
  </r>
  <r>
    <s v="2020-05-15"/>
    <x v="1"/>
    <n v="78961.5"/>
    <x v="237"/>
    <n v="5258162.2879999997"/>
    <n v="162133.18461538461"/>
    <n v="31"/>
    <n v="5184"/>
    <n v="4778"/>
    <x v="2"/>
  </r>
  <r>
    <s v="2020-05-15"/>
    <x v="2"/>
    <n v="41697"/>
    <x v="238"/>
    <n v="3092823.6680000001"/>
    <n v="167669.98904615379"/>
    <n v="21"/>
    <n v="2255"/>
    <n v="2045"/>
    <x v="2"/>
  </r>
  <r>
    <s v="2020-05-15"/>
    <x v="3"/>
    <n v="34150.5"/>
    <x v="239"/>
    <n v="2442084.5610000002"/>
    <n v="277257.14947692299"/>
    <n v="21"/>
    <n v="1926"/>
    <n v="1742"/>
    <x v="2"/>
  </r>
  <r>
    <s v="2020-05-15"/>
    <x v="4"/>
    <n v="29283"/>
    <x v="240"/>
    <n v="2005719.3470000001"/>
    <n v="77264.32873846154"/>
    <n v="19"/>
    <n v="1780"/>
    <n v="1615"/>
    <x v="2"/>
  </r>
  <r>
    <s v="2020-05-15"/>
    <x v="5"/>
    <n v="219772.5"/>
    <x v="241"/>
    <n v="16241999.308"/>
    <n v="317179.04615384608"/>
    <n v="54"/>
    <n v="12791"/>
    <n v="11950"/>
    <x v="2"/>
  </r>
  <r>
    <s v="2020-05-15"/>
    <x v="6"/>
    <n v="230896.5"/>
    <x v="242"/>
    <n v="17099721.813000001"/>
    <n v="329754.63076923077"/>
    <n v="60"/>
    <n v="13544"/>
    <n v="12643"/>
    <x v="2"/>
  </r>
  <r>
    <s v="2020-05-15"/>
    <x v="7"/>
    <n v="32854.5"/>
    <x v="243"/>
    <n v="2391958.463"/>
    <n v="129383.8666615385"/>
    <n v="19"/>
    <n v="1940"/>
    <n v="1715"/>
    <x v="2"/>
  </r>
  <r>
    <s v="2020-05-15"/>
    <x v="8"/>
    <n v="13752"/>
    <x v="244"/>
    <n v="898790.64599999995"/>
    <n v="149313.4602846154"/>
    <n v="16"/>
    <n v="817"/>
    <n v="718"/>
    <x v="2"/>
  </r>
  <r>
    <s v="2020-05-15"/>
    <x v="9"/>
    <n v="16498.5"/>
    <x v="245"/>
    <n v="1095453.1229999999"/>
    <n v="250663.81538461539"/>
    <n v="15"/>
    <n v="980"/>
    <n v="867"/>
    <x v="2"/>
  </r>
  <r>
    <s v="2020-05-15"/>
    <x v="13"/>
    <n v="12229.5"/>
    <x v="246"/>
    <n v="921566.44700000004"/>
    <n v="147588"/>
    <n v="15"/>
    <n v="688"/>
    <n v="598"/>
    <x v="2"/>
  </r>
  <r>
    <s v="2020-05-15"/>
    <x v="10"/>
    <n v="403261.5"/>
    <x v="247"/>
    <n v="31105053.390999999"/>
    <n v="571050.76427692303"/>
    <n v="125"/>
    <n v="21862"/>
    <n v="20235"/>
    <x v="2"/>
  </r>
  <r>
    <s v="2020-05-15"/>
    <x v="11"/>
    <n v="318816"/>
    <x v="248"/>
    <n v="23895072.432"/>
    <n v="616932.92353846144"/>
    <n v="129"/>
    <n v="17808"/>
    <n v="16486"/>
    <x v="2"/>
  </r>
  <r>
    <s v="2020-05-15"/>
    <x v="12"/>
    <n v="14421"/>
    <x v="249"/>
    <n v="1038033.787"/>
    <n v="68487.358569230768"/>
    <n v="10"/>
    <n v="743"/>
    <n v="652"/>
    <x v="2"/>
  </r>
  <r>
    <s v="2020-05-16"/>
    <x v="0"/>
    <n v="81331.5"/>
    <x v="250"/>
    <n v="5305378.9040000001"/>
    <n v="156413.8362153846"/>
    <n v="36"/>
    <n v="5286"/>
    <n v="4867"/>
    <x v="2"/>
  </r>
  <r>
    <s v="2020-05-16"/>
    <x v="1"/>
    <n v="88063.5"/>
    <x v="251"/>
    <n v="5779076.7979999986"/>
    <n v="152384.93586153851"/>
    <n v="31"/>
    <n v="5593"/>
    <n v="5177"/>
    <x v="2"/>
  </r>
  <r>
    <s v="2020-05-16"/>
    <x v="2"/>
    <n v="44560.5"/>
    <x v="252"/>
    <n v="3259483.304"/>
    <n v="145385.33866923081"/>
    <n v="21"/>
    <n v="2427"/>
    <n v="2213"/>
    <x v="2"/>
  </r>
  <r>
    <s v="2020-05-16"/>
    <x v="3"/>
    <n v="38947.5"/>
    <x v="253"/>
    <n v="2740255.2110000001"/>
    <n v="294361.0811230769"/>
    <n v="21"/>
    <n v="2145"/>
    <n v="1947"/>
    <x v="2"/>
  </r>
  <r>
    <s v="2020-05-16"/>
    <x v="4"/>
    <n v="34563"/>
    <x v="254"/>
    <n v="2340316.3050000002"/>
    <n v="109812.4538461538"/>
    <n v="19"/>
    <n v="2039"/>
    <n v="1868"/>
    <x v="2"/>
  </r>
  <r>
    <s v="2020-05-16"/>
    <x v="5"/>
    <n v="225480"/>
    <x v="255"/>
    <n v="16443448.492000001"/>
    <n v="291468.59999999998"/>
    <n v="54"/>
    <n v="13170"/>
    <n v="12299"/>
    <x v="2"/>
  </r>
  <r>
    <s v="2020-05-16"/>
    <x v="6"/>
    <n v="236551.5"/>
    <x v="256"/>
    <n v="17329462.175999999"/>
    <n v="258177.63846153839"/>
    <n v="60"/>
    <n v="14049"/>
    <n v="13118"/>
    <x v="2"/>
  </r>
  <r>
    <s v="2020-05-16"/>
    <x v="7"/>
    <n v="35482.5"/>
    <x v="257"/>
    <n v="2633868.1740000001"/>
    <n v="150484.18215384611"/>
    <n v="19"/>
    <n v="2080"/>
    <n v="1844"/>
    <x v="2"/>
  </r>
  <r>
    <s v="2020-05-16"/>
    <x v="8"/>
    <n v="16368"/>
    <x v="258"/>
    <n v="1092945.2830000001"/>
    <n v="175846.6446153846"/>
    <n v="16"/>
    <n v="920"/>
    <n v="818"/>
    <x v="2"/>
  </r>
  <r>
    <s v="2020-05-16"/>
    <x v="9"/>
    <n v="18600"/>
    <x v="259"/>
    <n v="1268422.666"/>
    <n v="189642.93076923079"/>
    <n v="15"/>
    <n v="1111"/>
    <n v="992"/>
    <x v="2"/>
  </r>
  <r>
    <s v="2020-05-16"/>
    <x v="13"/>
    <n v="13120.5"/>
    <x v="260"/>
    <n v="985281.03599999985"/>
    <n v="143418.86295384611"/>
    <n v="15"/>
    <n v="747"/>
    <n v="647"/>
    <x v="2"/>
  </r>
  <r>
    <s v="2020-05-16"/>
    <x v="10"/>
    <n v="408810"/>
    <x v="261"/>
    <n v="31033323.693"/>
    <n v="571764.09076923074"/>
    <n v="125"/>
    <n v="22291"/>
    <n v="20635"/>
    <x v="2"/>
  </r>
  <r>
    <s v="2020-05-16"/>
    <x v="11"/>
    <n v="321412.5"/>
    <x v="262"/>
    <n v="23691368.555"/>
    <n v="595097.15929230768"/>
    <n v="129"/>
    <n v="17914"/>
    <n v="16631"/>
    <x v="2"/>
  </r>
  <r>
    <s v="2020-05-16"/>
    <x v="12"/>
    <n v="14265"/>
    <x v="263"/>
    <n v="1024403.986"/>
    <n v="72626.813907692311"/>
    <n v="10"/>
    <n v="760"/>
    <n v="672"/>
    <x v="2"/>
  </r>
  <r>
    <s v="2020-05-17"/>
    <x v="0"/>
    <n v="72861"/>
    <x v="264"/>
    <n v="4711294.2009999994"/>
    <n v="125880.9"/>
    <n v="36"/>
    <n v="4918"/>
    <n v="4554"/>
    <x v="2"/>
  </r>
  <r>
    <s v="2020-05-17"/>
    <x v="1"/>
    <n v="78057"/>
    <x v="265"/>
    <n v="5115462.4009999996"/>
    <n v="61149.515384615377"/>
    <n v="31"/>
    <n v="5206"/>
    <n v="4843"/>
    <x v="2"/>
  </r>
  <r>
    <s v="2020-05-17"/>
    <x v="2"/>
    <n v="34830"/>
    <x v="266"/>
    <n v="2528990.5839999998"/>
    <n v="292821.22307692311"/>
    <n v="21"/>
    <n v="2054"/>
    <n v="1883"/>
    <x v="2"/>
  </r>
  <r>
    <s v="2020-05-17"/>
    <x v="3"/>
    <n v="32023.5"/>
    <x v="267"/>
    <n v="2290967.0389999999"/>
    <n v="246817.75113846149"/>
    <n v="21"/>
    <n v="1874"/>
    <n v="1705"/>
    <x v="2"/>
  </r>
  <r>
    <s v="2020-05-17"/>
    <x v="4"/>
    <n v="28275"/>
    <x v="268"/>
    <n v="1954139.7150000001"/>
    <n v="79541.984615384616"/>
    <n v="19"/>
    <n v="1790"/>
    <n v="1633"/>
    <x v="2"/>
  </r>
  <r>
    <s v="2020-05-17"/>
    <x v="5"/>
    <n v="184801.5"/>
    <x v="269"/>
    <n v="13533023.128"/>
    <n v="246229.69714615389"/>
    <n v="54"/>
    <n v="11128"/>
    <n v="10467"/>
    <x v="2"/>
  </r>
  <r>
    <s v="2020-05-17"/>
    <x v="6"/>
    <n v="193363.5"/>
    <x v="270"/>
    <n v="14278298.844000001"/>
    <n v="264289.06153846148"/>
    <n v="60"/>
    <n v="11698"/>
    <n v="10989"/>
    <x v="2"/>
  </r>
  <r>
    <s v="2020-05-17"/>
    <x v="7"/>
    <n v="30486"/>
    <x v="271"/>
    <n v="2183502.7289999998"/>
    <n v="153558.0225769231"/>
    <n v="19"/>
    <n v="1871"/>
    <n v="1660"/>
    <x v="2"/>
  </r>
  <r>
    <s v="2020-05-17"/>
    <x v="8"/>
    <n v="13440"/>
    <x v="272"/>
    <n v="935379.42299999984"/>
    <n v="111375.6648"/>
    <n v="16"/>
    <n v="859"/>
    <n v="746"/>
    <x v="2"/>
  </r>
  <r>
    <s v="2020-05-17"/>
    <x v="9"/>
    <n v="15609"/>
    <x v="273"/>
    <n v="1086345.0160000001"/>
    <n v="224718.40769230769"/>
    <n v="15"/>
    <n v="971"/>
    <n v="856"/>
    <x v="2"/>
  </r>
  <r>
    <s v="2020-05-17"/>
    <x v="13"/>
    <n v="11967"/>
    <x v="274"/>
    <n v="851805.179"/>
    <n v="171981.49101538461"/>
    <n v="15"/>
    <n v="692"/>
    <n v="591"/>
    <x v="2"/>
  </r>
  <r>
    <s v="2020-05-17"/>
    <x v="10"/>
    <n v="357072"/>
    <x v="275"/>
    <n v="26914635.671"/>
    <n v="566638.92575384618"/>
    <n v="125"/>
    <n v="20079"/>
    <n v="18721"/>
    <x v="2"/>
  </r>
  <r>
    <s v="2020-05-17"/>
    <x v="11"/>
    <n v="269029.5"/>
    <x v="276"/>
    <n v="19515982.116"/>
    <n v="551393.4769230769"/>
    <n v="129"/>
    <n v="15744"/>
    <n v="14685"/>
    <x v="2"/>
  </r>
  <r>
    <s v="2020-05-17"/>
    <x v="12"/>
    <n v="10402.5"/>
    <x v="277"/>
    <n v="729677.51899999997"/>
    <n v="140731.96461538461"/>
    <n v="10"/>
    <n v="591"/>
    <n v="513"/>
    <x v="2"/>
  </r>
  <r>
    <s v="2020-05-18"/>
    <x v="0"/>
    <n v="70278"/>
    <x v="278"/>
    <n v="4485664.5060000001"/>
    <n v="182019.63597692311"/>
    <n v="36"/>
    <n v="4885"/>
    <n v="4502"/>
    <x v="3"/>
  </r>
  <r>
    <s v="2020-05-18"/>
    <x v="1"/>
    <n v="78058.5"/>
    <x v="279"/>
    <n v="5024858.7929999996"/>
    <n v="140406.07692307691"/>
    <n v="31"/>
    <n v="5165"/>
    <n v="4813"/>
    <x v="3"/>
  </r>
  <r>
    <s v="2020-05-18"/>
    <x v="2"/>
    <n v="36655.5"/>
    <x v="280"/>
    <n v="2596293.8220000002"/>
    <n v="202175.5384615385"/>
    <n v="21"/>
    <n v="2136"/>
    <n v="1947"/>
    <x v="3"/>
  </r>
  <r>
    <s v="2020-05-18"/>
    <x v="3"/>
    <n v="31329"/>
    <x v="281"/>
    <n v="2229453.5079999999"/>
    <n v="331756.18072307692"/>
    <n v="21"/>
    <n v="1834"/>
    <n v="1660"/>
    <x v="3"/>
  </r>
  <r>
    <s v="2020-05-18"/>
    <x v="4"/>
    <n v="27181.5"/>
    <x v="282"/>
    <n v="1796459.4790000001"/>
    <n v="129793.76153846151"/>
    <n v="19"/>
    <n v="1741"/>
    <n v="1597"/>
    <x v="3"/>
  </r>
  <r>
    <s v="2020-05-18"/>
    <x v="5"/>
    <n v="196560"/>
    <x v="283"/>
    <n v="14172342.450999999"/>
    <n v="269626.30769230769"/>
    <n v="54"/>
    <n v="12012"/>
    <n v="11308"/>
    <x v="3"/>
  </r>
  <r>
    <s v="2020-05-18"/>
    <x v="6"/>
    <n v="201999"/>
    <x v="284"/>
    <n v="14541626.939999999"/>
    <n v="279597.86153846153"/>
    <n v="60"/>
    <n v="12460"/>
    <n v="11665"/>
    <x v="3"/>
  </r>
  <r>
    <s v="2020-05-18"/>
    <x v="7"/>
    <n v="28668"/>
    <x v="285"/>
    <n v="2042294.1669999999"/>
    <n v="160977.42935384609"/>
    <n v="19"/>
    <n v="1858"/>
    <n v="1648"/>
    <x v="3"/>
  </r>
  <r>
    <s v="2020-05-18"/>
    <x v="8"/>
    <n v="14497.5"/>
    <x v="286"/>
    <n v="1005560.455"/>
    <n v="171097.83406153851"/>
    <n v="16"/>
    <n v="864"/>
    <n v="765"/>
    <x v="3"/>
  </r>
  <r>
    <s v="2020-05-18"/>
    <x v="9"/>
    <n v="14290.5"/>
    <x v="287"/>
    <n v="983143.48999999987"/>
    <n v="263823.34615384613"/>
    <n v="16"/>
    <n v="925"/>
    <n v="816"/>
    <x v="3"/>
  </r>
  <r>
    <s v="2020-05-18"/>
    <x v="13"/>
    <n v="12450"/>
    <x v="288"/>
    <n v="897555.51099999994"/>
    <n v="150809.6140384615"/>
    <n v="15"/>
    <n v="729"/>
    <n v="636"/>
    <x v="3"/>
  </r>
  <r>
    <s v="2020-05-18"/>
    <x v="10"/>
    <n v="355081.5"/>
    <x v="289"/>
    <n v="26228948.559"/>
    <n v="898617.75030769221"/>
    <n v="125"/>
    <n v="20449"/>
    <n v="19060"/>
    <x v="3"/>
  </r>
  <r>
    <s v="2020-05-18"/>
    <x v="11"/>
    <n v="273900"/>
    <x v="290"/>
    <n v="19680985.969000001"/>
    <n v="764540.58792307694"/>
    <n v="129"/>
    <n v="16110"/>
    <n v="14992"/>
    <x v="3"/>
  </r>
  <r>
    <s v="2020-05-18"/>
    <x v="12"/>
    <n v="11680.5"/>
    <x v="291"/>
    <n v="813406.68400000001"/>
    <n v="117272.7846153846"/>
    <n v="10"/>
    <n v="645"/>
    <n v="565"/>
    <x v="3"/>
  </r>
  <r>
    <s v="2020-05-19"/>
    <x v="0"/>
    <n v="75796.5"/>
    <x v="292"/>
    <n v="4915101.7949999999"/>
    <n v="253686.7171923077"/>
    <n v="36"/>
    <n v="5094"/>
    <n v="4716"/>
    <x v="3"/>
  </r>
  <r>
    <s v="2020-05-19"/>
    <x v="1"/>
    <n v="84024"/>
    <x v="293"/>
    <n v="5426339.5819999985"/>
    <n v="195070.25003076921"/>
    <n v="31"/>
    <n v="5389"/>
    <n v="5024"/>
    <x v="3"/>
  </r>
  <r>
    <s v="2020-05-19"/>
    <x v="2"/>
    <n v="38250"/>
    <x v="294"/>
    <n v="2795344.17"/>
    <n v="245048.26007692309"/>
    <n v="21"/>
    <n v="2245"/>
    <n v="2053"/>
    <x v="3"/>
  </r>
  <r>
    <s v="2020-05-19"/>
    <x v="3"/>
    <n v="31842"/>
    <x v="295"/>
    <n v="2269371.446"/>
    <n v="328803.84615384613"/>
    <n v="21"/>
    <n v="1860"/>
    <n v="1704"/>
    <x v="3"/>
  </r>
  <r>
    <s v="2020-05-19"/>
    <x v="4"/>
    <n v="28882.5"/>
    <x v="296"/>
    <n v="1956748.263"/>
    <n v="108543.0314307692"/>
    <n v="19"/>
    <n v="1831"/>
    <n v="1667"/>
    <x v="3"/>
  </r>
  <r>
    <s v="2020-05-19"/>
    <x v="5"/>
    <n v="211453.5"/>
    <x v="297"/>
    <n v="15078027.685000001"/>
    <n v="293452.29237692308"/>
    <n v="54"/>
    <n v="13070"/>
    <n v="12244"/>
    <x v="3"/>
  </r>
  <r>
    <s v="2020-05-19"/>
    <x v="6"/>
    <n v="223597.5"/>
    <x v="298"/>
    <n v="15975681.728"/>
    <n v="296759.42307692312"/>
    <n v="60"/>
    <n v="13867"/>
    <n v="12987"/>
    <x v="3"/>
  </r>
  <r>
    <s v="2020-05-19"/>
    <x v="7"/>
    <n v="32434.5"/>
    <x v="299"/>
    <n v="2368028.6850000001"/>
    <n v="225452.89078461539"/>
    <n v="19"/>
    <n v="1999"/>
    <n v="1799"/>
    <x v="3"/>
  </r>
  <r>
    <s v="2020-05-19"/>
    <x v="8"/>
    <n v="14427"/>
    <x v="300"/>
    <n v="963035.41399999999"/>
    <n v="202056.34519230769"/>
    <n v="17"/>
    <n v="857"/>
    <n v="757"/>
    <x v="3"/>
  </r>
  <r>
    <s v="2020-05-19"/>
    <x v="9"/>
    <n v="16638"/>
    <x v="301"/>
    <n v="1137103.412"/>
    <n v="258642.5153846154"/>
    <n v="16"/>
    <n v="1012"/>
    <n v="900"/>
    <x v="3"/>
  </r>
  <r>
    <s v="2020-05-19"/>
    <x v="13"/>
    <n v="16237.5"/>
    <x v="302"/>
    <n v="1195875.8799999999"/>
    <n v="173178.52204615381"/>
    <n v="15"/>
    <n v="930"/>
    <n v="827"/>
    <x v="3"/>
  </r>
  <r>
    <s v="2020-05-19"/>
    <x v="10"/>
    <n v="362536.5"/>
    <x v="303"/>
    <n v="26762183.377"/>
    <n v="650375.76849230775"/>
    <n v="125"/>
    <n v="20771"/>
    <n v="19338"/>
    <x v="3"/>
  </r>
  <r>
    <s v="2020-05-19"/>
    <x v="11"/>
    <n v="276568.5"/>
    <x v="304"/>
    <n v="19768696.5"/>
    <n v="759335.80469230772"/>
    <n v="129"/>
    <n v="16191"/>
    <n v="15102"/>
    <x v="3"/>
  </r>
  <r>
    <s v="2020-05-19"/>
    <x v="12"/>
    <n v="11526"/>
    <x v="305"/>
    <n v="820018.375"/>
    <n v="77816.215384615381"/>
    <n v="10"/>
    <n v="649"/>
    <n v="568"/>
    <x v="3"/>
  </r>
  <r>
    <s v="2020-05-20"/>
    <x v="0"/>
    <n v="99631.5"/>
    <x v="306"/>
    <n v="6279205.8499999996"/>
    <n v="279127.27602307691"/>
    <n v="36"/>
    <n v="5914"/>
    <n v="5384"/>
    <x v="3"/>
  </r>
  <r>
    <s v="2020-05-20"/>
    <x v="1"/>
    <n v="93313.5"/>
    <x v="307"/>
    <n v="5922822.6779999994"/>
    <n v="714758.2"/>
    <n v="31"/>
    <n v="5698"/>
    <n v="5258"/>
    <x v="3"/>
  </r>
  <r>
    <s v="2020-05-20"/>
    <x v="2"/>
    <n v="41391"/>
    <x v="308"/>
    <n v="3141103.9569999999"/>
    <n v="205451.17950769229"/>
    <n v="21"/>
    <n v="2410"/>
    <n v="2202"/>
    <x v="3"/>
  </r>
  <r>
    <s v="2020-05-20"/>
    <x v="3"/>
    <n v="34077"/>
    <x v="309"/>
    <n v="2389543.5279999999"/>
    <n v="459604.90796153841"/>
    <n v="21"/>
    <n v="1921"/>
    <n v="1767"/>
    <x v="3"/>
  </r>
  <r>
    <s v="2020-05-20"/>
    <x v="4"/>
    <n v="28849.5"/>
    <x v="310"/>
    <n v="2010739.0730000001"/>
    <n v="106300.0107076923"/>
    <n v="19"/>
    <n v="1823"/>
    <n v="1678"/>
    <x v="3"/>
  </r>
  <r>
    <s v="2020-05-20"/>
    <x v="5"/>
    <n v="214885.5"/>
    <x v="311"/>
    <n v="15600701.423"/>
    <n v="410370.5153846154"/>
    <n v="54"/>
    <n v="13298"/>
    <n v="12428"/>
    <x v="3"/>
  </r>
  <r>
    <s v="2020-05-20"/>
    <x v="6"/>
    <n v="219622.5"/>
    <x v="312"/>
    <n v="15958453.927999999"/>
    <n v="417117.17692307691"/>
    <n v="60"/>
    <n v="13792"/>
    <n v="12834"/>
    <x v="3"/>
  </r>
  <r>
    <s v="2020-05-20"/>
    <x v="7"/>
    <n v="29955"/>
    <x v="313"/>
    <n v="2195766.1209999998"/>
    <n v="202002.1477538461"/>
    <n v="19"/>
    <n v="1889"/>
    <n v="1690"/>
    <x v="3"/>
  </r>
  <r>
    <s v="2020-05-20"/>
    <x v="8"/>
    <n v="14928"/>
    <x v="314"/>
    <n v="1025585.52"/>
    <n v="84618.754369230766"/>
    <n v="17"/>
    <n v="890"/>
    <n v="794"/>
    <x v="3"/>
  </r>
  <r>
    <s v="2020-05-20"/>
    <x v="9"/>
    <n v="17329.5"/>
    <x v="315"/>
    <n v="1175778.8370000001"/>
    <n v="286968.87692307692"/>
    <n v="16"/>
    <n v="1050"/>
    <n v="938"/>
    <x v="3"/>
  </r>
  <r>
    <s v="2020-05-20"/>
    <x v="13"/>
    <n v="12630"/>
    <x v="316"/>
    <n v="915994.11899999983"/>
    <n v="161654.4692307692"/>
    <n v="15"/>
    <n v="760"/>
    <n v="664"/>
    <x v="3"/>
  </r>
  <r>
    <s v="2020-05-20"/>
    <x v="10"/>
    <n v="388668"/>
    <x v="317"/>
    <n v="28736966.634"/>
    <n v="997757.75384615385"/>
    <n v="125"/>
    <n v="21674"/>
    <n v="20155"/>
    <x v="3"/>
  </r>
  <r>
    <s v="2020-05-20"/>
    <x v="11"/>
    <n v="300151.5"/>
    <x v="318"/>
    <n v="21545834.136"/>
    <n v="1052145.902676923"/>
    <n v="129"/>
    <n v="17095"/>
    <n v="15919"/>
    <x v="3"/>
  </r>
  <r>
    <s v="2020-05-20"/>
    <x v="12"/>
    <n v="13063.5"/>
    <x v="319"/>
    <n v="910480.6449999999"/>
    <n v="64430.964123076919"/>
    <n v="10"/>
    <n v="745"/>
    <n v="654"/>
    <x v="3"/>
  </r>
  <r>
    <s v="2020-05-21"/>
    <x v="0"/>
    <n v="73126.5"/>
    <x v="320"/>
    <n v="4847142.9859999996"/>
    <n v="142998.2095"/>
    <n v="36"/>
    <n v="4816"/>
    <n v="4452"/>
    <x v="3"/>
  </r>
  <r>
    <s v="2020-05-21"/>
    <x v="1"/>
    <n v="79485"/>
    <x v="321"/>
    <n v="5212858.58"/>
    <n v="120955.3384615385"/>
    <n v="31"/>
    <n v="5207"/>
    <n v="4868"/>
    <x v="3"/>
  </r>
  <r>
    <s v="2020-05-21"/>
    <x v="2"/>
    <n v="40819.5"/>
    <x v="322"/>
    <n v="3046897.7940000002"/>
    <n v="144594.40769230769"/>
    <n v="21"/>
    <n v="2335"/>
    <n v="2126"/>
    <x v="3"/>
  </r>
  <r>
    <s v="2020-05-21"/>
    <x v="3"/>
    <n v="31272"/>
    <x v="323"/>
    <n v="2257728.2140000002"/>
    <n v="301623.79230769229"/>
    <n v="21"/>
    <n v="1787"/>
    <n v="1626"/>
    <x v="3"/>
  </r>
  <r>
    <s v="2020-05-21"/>
    <x v="4"/>
    <n v="25362"/>
    <x v="324"/>
    <n v="1755958.3049999999"/>
    <n v="102833.3779230769"/>
    <n v="19"/>
    <n v="1650"/>
    <n v="1505"/>
    <x v="3"/>
  </r>
  <r>
    <s v="2020-05-21"/>
    <x v="5"/>
    <n v="213640.5"/>
    <x v="325"/>
    <n v="15681371.557"/>
    <n v="296732.59615384613"/>
    <n v="54"/>
    <n v="13240"/>
    <n v="12360"/>
    <x v="3"/>
  </r>
  <r>
    <s v="2020-05-21"/>
    <x v="6"/>
    <n v="224233.5"/>
    <x v="326"/>
    <n v="16496134.313999999"/>
    <n v="334550.50769230758"/>
    <n v="60"/>
    <n v="14005"/>
    <n v="13002"/>
    <x v="3"/>
  </r>
  <r>
    <s v="2020-05-21"/>
    <x v="7"/>
    <n v="31707"/>
    <x v="327"/>
    <n v="2349459.5"/>
    <n v="187617.05315384621"/>
    <n v="19"/>
    <n v="1949"/>
    <n v="1724"/>
    <x v="3"/>
  </r>
  <r>
    <s v="2020-05-21"/>
    <x v="8"/>
    <n v="14182.5"/>
    <x v="328"/>
    <n v="968784.86499999987"/>
    <n v="94547"/>
    <n v="18"/>
    <n v="888"/>
    <n v="786"/>
    <x v="3"/>
  </r>
  <r>
    <s v="2020-05-21"/>
    <x v="9"/>
    <n v="16554"/>
    <x v="329"/>
    <n v="1137748.7320000001"/>
    <n v="227139.5141692308"/>
    <n v="17"/>
    <n v="1045"/>
    <n v="930"/>
    <x v="3"/>
  </r>
  <r>
    <s v="2020-05-21"/>
    <x v="13"/>
    <n v="12135"/>
    <x v="330"/>
    <n v="899589.3060000001"/>
    <n v="184440.5307692308"/>
    <n v="15"/>
    <n v="749"/>
    <n v="652"/>
    <x v="3"/>
  </r>
  <r>
    <s v="2020-05-21"/>
    <x v="10"/>
    <n v="378043.5"/>
    <x v="331"/>
    <n v="28083686.690000001"/>
    <n v="713697.60769230768"/>
    <n v="125"/>
    <n v="20911"/>
    <n v="19358"/>
    <x v="3"/>
  </r>
  <r>
    <s v="2020-05-21"/>
    <x v="11"/>
    <n v="288936"/>
    <x v="332"/>
    <n v="20824687.999000002"/>
    <n v="822353.43936153851"/>
    <n v="129"/>
    <n v="16373"/>
    <n v="15223"/>
    <x v="3"/>
  </r>
  <r>
    <s v="2020-05-21"/>
    <x v="12"/>
    <n v="11250"/>
    <x v="333"/>
    <n v="808524.505"/>
    <n v="94344.953846153847"/>
    <n v="10"/>
    <n v="677"/>
    <n v="591"/>
    <x v="3"/>
  </r>
  <r>
    <s v="2020-05-22"/>
    <x v="0"/>
    <n v="75820.5"/>
    <x v="334"/>
    <n v="5046963.6720000003"/>
    <n v="196334.07284615381"/>
    <n v="36"/>
    <n v="4857"/>
    <n v="4456"/>
    <x v="3"/>
  </r>
  <r>
    <s v="2020-05-22"/>
    <x v="1"/>
    <n v="97963.5"/>
    <x v="335"/>
    <n v="6415904.9240000006"/>
    <n v="150138.82307692309"/>
    <n v="31"/>
    <n v="5965"/>
    <n v="5533"/>
    <x v="3"/>
  </r>
  <r>
    <s v="2020-05-22"/>
    <x v="2"/>
    <n v="53838"/>
    <x v="336"/>
    <n v="4017247.747"/>
    <n v="147709.1977769231"/>
    <n v="21"/>
    <n v="2861"/>
    <n v="2612"/>
    <x v="3"/>
  </r>
  <r>
    <s v="2020-05-22"/>
    <x v="3"/>
    <n v="36031.5"/>
    <x v="337"/>
    <n v="2549333.4130000002"/>
    <n v="289900.09384615382"/>
    <n v="21"/>
    <n v="2046"/>
    <n v="1853"/>
    <x v="3"/>
  </r>
  <r>
    <s v="2020-05-22"/>
    <x v="4"/>
    <n v="30781.5"/>
    <x v="338"/>
    <n v="2108065.5690000001"/>
    <n v="90381.169230769228"/>
    <n v="19"/>
    <n v="1859"/>
    <n v="1697"/>
    <x v="3"/>
  </r>
  <r>
    <s v="2020-05-22"/>
    <x v="5"/>
    <n v="214428"/>
    <x v="339"/>
    <n v="15857489.721000001"/>
    <n v="256649.16153846151"/>
    <n v="54"/>
    <n v="13014"/>
    <n v="12095"/>
    <x v="3"/>
  </r>
  <r>
    <s v="2020-05-22"/>
    <x v="6"/>
    <n v="228334.5"/>
    <x v="340"/>
    <n v="17031004.072999999"/>
    <n v="275436.23846153851"/>
    <n v="60"/>
    <n v="14050"/>
    <n v="13027"/>
    <x v="3"/>
  </r>
  <r>
    <s v="2020-05-22"/>
    <x v="7"/>
    <n v="38074.5"/>
    <x v="341"/>
    <n v="2805831.5210000002"/>
    <n v="124540.74078461539"/>
    <n v="20"/>
    <n v="2306"/>
    <n v="2054"/>
    <x v="3"/>
  </r>
  <r>
    <s v="2020-05-22"/>
    <x v="8"/>
    <n v="17008.5"/>
    <x v="342"/>
    <n v="1144986.3970000001"/>
    <n v="158820.4117"/>
    <n v="18"/>
    <n v="985"/>
    <n v="861"/>
    <x v="3"/>
  </r>
  <r>
    <s v="2020-05-22"/>
    <x v="9"/>
    <n v="21483"/>
    <x v="343"/>
    <n v="1460215.51"/>
    <n v="181509.9923076923"/>
    <n v="17"/>
    <n v="1268"/>
    <n v="1129"/>
    <x v="3"/>
  </r>
  <r>
    <s v="2020-05-22"/>
    <x v="13"/>
    <n v="15802.5"/>
    <x v="344"/>
    <n v="1158841.584"/>
    <n v="186035.59738461539"/>
    <n v="15"/>
    <n v="903"/>
    <n v="792"/>
    <x v="3"/>
  </r>
  <r>
    <s v="2020-05-22"/>
    <x v="10"/>
    <n v="393018"/>
    <x v="345"/>
    <n v="29683782.432999991"/>
    <n v="636230.32011538453"/>
    <n v="125"/>
    <n v="21427"/>
    <n v="19799"/>
    <x v="3"/>
  </r>
  <r>
    <s v="2020-05-22"/>
    <x v="11"/>
    <n v="304092"/>
    <x v="346"/>
    <n v="22276452.265000001"/>
    <n v="570447.6369538462"/>
    <n v="129"/>
    <n v="17088"/>
    <n v="15804"/>
    <x v="3"/>
  </r>
  <r>
    <s v="2020-05-22"/>
    <x v="12"/>
    <n v="18036"/>
    <x v="347"/>
    <n v="1301439.284"/>
    <n v="69189.123076923075"/>
    <n v="10"/>
    <n v="965"/>
    <n v="861"/>
    <x v="3"/>
  </r>
  <r>
    <s v="2020-05-23"/>
    <x v="0"/>
    <n v="89556"/>
    <x v="348"/>
    <n v="6068194.523"/>
    <n v="139983.69020000001"/>
    <n v="36"/>
    <n v="5651"/>
    <n v="5212"/>
    <x v="3"/>
  </r>
  <r>
    <s v="2020-05-23"/>
    <x v="1"/>
    <n v="102889.5"/>
    <x v="349"/>
    <n v="6673236.3720000004"/>
    <n v="127223.84583076921"/>
    <n v="31"/>
    <n v="6276"/>
    <n v="5801"/>
    <x v="3"/>
  </r>
  <r>
    <s v="2020-05-23"/>
    <x v="2"/>
    <n v="42999"/>
    <x v="350"/>
    <n v="3151914.3420000002"/>
    <n v="162279.9956153846"/>
    <n v="21"/>
    <n v="2460"/>
    <n v="2226"/>
    <x v="3"/>
  </r>
  <r>
    <s v="2020-05-23"/>
    <x v="3"/>
    <n v="42703.5"/>
    <x v="351"/>
    <n v="3056063.7349999999"/>
    <n v="223670.01693846149"/>
    <n v="21"/>
    <n v="2340"/>
    <n v="2146"/>
    <x v="3"/>
  </r>
  <r>
    <s v="2020-05-23"/>
    <x v="4"/>
    <n v="36997.5"/>
    <x v="352"/>
    <n v="2533823.1740000001"/>
    <n v="109891.5384615385"/>
    <n v="19"/>
    <n v="2195"/>
    <n v="1999"/>
    <x v="3"/>
  </r>
  <r>
    <s v="2020-05-23"/>
    <x v="5"/>
    <n v="275793"/>
    <x v="353"/>
    <n v="20508194.545000002"/>
    <n v="239346.81538461539"/>
    <n v="54"/>
    <n v="16221"/>
    <n v="15065"/>
    <x v="3"/>
  </r>
  <r>
    <s v="2020-05-23"/>
    <x v="6"/>
    <n v="292018.5"/>
    <x v="354"/>
    <n v="21740920.339000002"/>
    <n v="206427.73076923081"/>
    <n v="60"/>
    <n v="17295"/>
    <n v="16010"/>
    <x v="3"/>
  </r>
  <r>
    <s v="2020-05-23"/>
    <x v="7"/>
    <n v="38176.5"/>
    <x v="355"/>
    <n v="2831498.2740000002"/>
    <n v="146460.30097692311"/>
    <n v="20"/>
    <n v="2266"/>
    <n v="1993"/>
    <x v="3"/>
  </r>
  <r>
    <s v="2020-05-23"/>
    <x v="8"/>
    <n v="17943"/>
    <x v="356"/>
    <n v="1194154.7660000001"/>
    <n v="124621.0307692308"/>
    <n v="18"/>
    <n v="1031"/>
    <n v="918"/>
    <x v="3"/>
  </r>
  <r>
    <s v="2020-05-23"/>
    <x v="9"/>
    <n v="21958.5"/>
    <x v="357"/>
    <n v="1515956.368"/>
    <n v="206787.9363846154"/>
    <n v="17"/>
    <n v="1294"/>
    <n v="1155"/>
    <x v="3"/>
  </r>
  <r>
    <s v="2020-05-23"/>
    <x v="13"/>
    <n v="14167.5"/>
    <x v="358"/>
    <n v="1074904.135"/>
    <n v="269233.34436923079"/>
    <n v="15"/>
    <n v="840"/>
    <n v="725"/>
    <x v="3"/>
  </r>
  <r>
    <s v="2020-05-23"/>
    <x v="10"/>
    <n v="456885"/>
    <x v="359"/>
    <n v="34793888.932999998"/>
    <n v="595793.09065384604"/>
    <n v="125"/>
    <n v="24574"/>
    <n v="22609"/>
    <x v="3"/>
  </r>
  <r>
    <s v="2020-05-23"/>
    <x v="11"/>
    <n v="356982"/>
    <x v="360"/>
    <n v="26357141.037"/>
    <n v="601482.07692307688"/>
    <n v="129"/>
    <n v="19856"/>
    <n v="18325"/>
    <x v="3"/>
  </r>
  <r>
    <s v="2020-05-23"/>
    <x v="12"/>
    <n v="14773.5"/>
    <x v="361"/>
    <n v="1069622.507"/>
    <n v="74049.523076923084"/>
    <n v="10"/>
    <n v="828"/>
    <n v="734"/>
    <x v="3"/>
  </r>
  <r>
    <s v="2020-05-24"/>
    <x v="0"/>
    <n v="74649"/>
    <x v="362"/>
    <n v="5042435.841"/>
    <n v="156805.83461538461"/>
    <n v="36"/>
    <n v="4915"/>
    <n v="4562"/>
    <x v="3"/>
  </r>
  <r>
    <s v="2020-05-24"/>
    <x v="1"/>
    <n v="76663.5"/>
    <x v="363"/>
    <n v="5048965.7960000001"/>
    <n v="94608.146153846144"/>
    <n v="31"/>
    <n v="5035"/>
    <n v="4683"/>
    <x v="3"/>
  </r>
  <r>
    <s v="2020-05-24"/>
    <x v="2"/>
    <n v="38194.5"/>
    <x v="364"/>
    <n v="2798056.2480000001"/>
    <n v="174707.8383846154"/>
    <n v="21"/>
    <n v="2254"/>
    <n v="2061"/>
    <x v="3"/>
  </r>
  <r>
    <s v="2020-05-24"/>
    <x v="3"/>
    <n v="34303.5"/>
    <x v="365"/>
    <n v="2399312.9350000001"/>
    <n v="282325.24615384621"/>
    <n v="20"/>
    <n v="1999"/>
    <n v="1829"/>
    <x v="3"/>
  </r>
  <r>
    <s v="2020-05-24"/>
    <x v="4"/>
    <n v="29824.5"/>
    <x v="366"/>
    <n v="2092407.26"/>
    <n v="62346.415384615379"/>
    <n v="19"/>
    <n v="1868"/>
    <n v="1706"/>
    <x v="3"/>
  </r>
  <r>
    <s v="2020-05-24"/>
    <x v="5"/>
    <n v="193719"/>
    <x v="367"/>
    <n v="14541424.878"/>
    <n v="304806.9854230769"/>
    <n v="54"/>
    <n v="12211"/>
    <n v="11427"/>
    <x v="3"/>
  </r>
  <r>
    <s v="2020-05-24"/>
    <x v="6"/>
    <n v="200029.5"/>
    <x v="368"/>
    <n v="15125624.642000001"/>
    <n v="318671.85465384612"/>
    <n v="60"/>
    <n v="12822"/>
    <n v="11916"/>
    <x v="3"/>
  </r>
  <r>
    <s v="2020-05-24"/>
    <x v="7"/>
    <n v="31854"/>
    <x v="369"/>
    <n v="2431800.3939999999"/>
    <n v="155421.8769230769"/>
    <n v="20"/>
    <n v="2015"/>
    <n v="1803"/>
    <x v="3"/>
  </r>
  <r>
    <s v="2020-05-24"/>
    <x v="8"/>
    <n v="17197.5"/>
    <x v="370"/>
    <n v="1130117.3810000001"/>
    <n v="121581.84923076921"/>
    <n v="18"/>
    <n v="1006"/>
    <n v="904"/>
    <x v="3"/>
  </r>
  <r>
    <s v="2020-05-24"/>
    <x v="9"/>
    <n v="18075"/>
    <x v="371"/>
    <n v="1256993.4809999999"/>
    <n v="213288.93846153849"/>
    <n v="17"/>
    <n v="1128"/>
    <n v="1001"/>
    <x v="3"/>
  </r>
  <r>
    <s v="2020-05-24"/>
    <x v="13"/>
    <n v="12666"/>
    <x v="372"/>
    <n v="953822.62099999993"/>
    <n v="340158.78723076917"/>
    <n v="15"/>
    <n v="779"/>
    <n v="673"/>
    <x v="3"/>
  </r>
  <r>
    <s v="2020-05-24"/>
    <x v="10"/>
    <n v="375744"/>
    <x v="373"/>
    <n v="28822960.471000001"/>
    <n v="574198.11538461538"/>
    <n v="125"/>
    <n v="21004"/>
    <n v="19556"/>
    <x v="3"/>
  </r>
  <r>
    <s v="2020-05-24"/>
    <x v="11"/>
    <n v="287740.5"/>
    <x v="374"/>
    <n v="21369401.386999998"/>
    <n v="607679.34615384613"/>
    <n v="129"/>
    <n v="16432"/>
    <n v="15345"/>
    <x v="3"/>
  </r>
  <r>
    <s v="2020-05-24"/>
    <x v="12"/>
    <n v="9994.5"/>
    <x v="375"/>
    <n v="702631.81099999999"/>
    <n v="82264.567169230766"/>
    <n v="10"/>
    <n v="639"/>
    <n v="557"/>
    <x v="3"/>
  </r>
  <r>
    <s v="2020-05-25"/>
    <x v="0"/>
    <n v="66316.5"/>
    <x v="376"/>
    <n v="4375924.2359999996"/>
    <n v="135246.9592923077"/>
    <n v="36"/>
    <n v="4641"/>
    <n v="4274"/>
    <x v="4"/>
  </r>
  <r>
    <s v="2020-05-25"/>
    <x v="1"/>
    <n v="76999.5"/>
    <x v="377"/>
    <n v="5032216.1889999993"/>
    <n v="100883.9538461538"/>
    <n v="31"/>
    <n v="5210"/>
    <n v="4841"/>
    <x v="4"/>
  </r>
  <r>
    <s v="2020-05-25"/>
    <x v="2"/>
    <n v="38740.5"/>
    <x v="378"/>
    <n v="2769041.2769999998"/>
    <n v="180495.52483076919"/>
    <n v="21"/>
    <n v="2330"/>
    <n v="2142"/>
    <x v="4"/>
  </r>
  <r>
    <s v="2020-05-25"/>
    <x v="3"/>
    <n v="35592"/>
    <x v="379"/>
    <n v="2540760.0410000002"/>
    <n v="351098.05384615378"/>
    <n v="20"/>
    <n v="2087"/>
    <n v="1914"/>
    <x v="4"/>
  </r>
  <r>
    <s v="2020-05-25"/>
    <x v="4"/>
    <n v="28494"/>
    <x v="380"/>
    <n v="1972327.267"/>
    <n v="174025.3846153846"/>
    <n v="20"/>
    <n v="1899"/>
    <n v="1738"/>
    <x v="4"/>
  </r>
  <r>
    <s v="2020-05-25"/>
    <x v="5"/>
    <n v="192948"/>
    <x v="381"/>
    <n v="14358653.390000001"/>
    <n v="319377.7946153846"/>
    <n v="54"/>
    <n v="12336"/>
    <n v="11519"/>
    <x v="4"/>
  </r>
  <r>
    <s v="2020-05-25"/>
    <x v="6"/>
    <n v="198751.5"/>
    <x v="382"/>
    <n v="14894008.652000001"/>
    <n v="316452.66153846157"/>
    <n v="59"/>
    <n v="12983"/>
    <n v="12056"/>
    <x v="4"/>
  </r>
  <r>
    <s v="2020-05-25"/>
    <x v="7"/>
    <n v="30603"/>
    <x v="383"/>
    <n v="2288224.429"/>
    <n v="167381.28187692311"/>
    <n v="20"/>
    <n v="2011"/>
    <n v="1791"/>
    <x v="4"/>
  </r>
  <r>
    <s v="2020-05-25"/>
    <x v="8"/>
    <n v="15807"/>
    <x v="384"/>
    <n v="1070563.6440000001"/>
    <n v="123343.2415384615"/>
    <n v="18"/>
    <n v="989"/>
    <n v="887"/>
    <x v="4"/>
  </r>
  <r>
    <s v="2020-05-25"/>
    <x v="9"/>
    <n v="17211"/>
    <x v="385"/>
    <n v="1217527.6070000001"/>
    <n v="246242.8615384615"/>
    <n v="17"/>
    <n v="1142"/>
    <n v="1020"/>
    <x v="4"/>
  </r>
  <r>
    <s v="2020-05-25"/>
    <x v="13"/>
    <n v="13260"/>
    <x v="386"/>
    <n v="985675.48699999996"/>
    <n v="224353.45695384621"/>
    <n v="15"/>
    <n v="835"/>
    <n v="736"/>
    <x v="4"/>
  </r>
  <r>
    <s v="2020-05-25"/>
    <x v="10"/>
    <n v="349734"/>
    <x v="387"/>
    <n v="26438356.802999999"/>
    <n v="742420.26923076913"/>
    <n v="124"/>
    <n v="20358"/>
    <n v="18890"/>
    <x v="4"/>
  </r>
  <r>
    <s v="2020-05-25"/>
    <x v="11"/>
    <n v="266983.5"/>
    <x v="388"/>
    <n v="19659432.723000001"/>
    <n v="698314.9846153846"/>
    <n v="129"/>
    <n v="15822"/>
    <n v="14753"/>
    <x v="4"/>
  </r>
  <r>
    <s v="2020-05-25"/>
    <x v="12"/>
    <n v="12280.5"/>
    <x v="389"/>
    <n v="871047.598"/>
    <n v="85172.084615384621"/>
    <n v="10"/>
    <n v="739"/>
    <n v="642"/>
    <x v="4"/>
  </r>
  <r>
    <s v="2020-05-26"/>
    <x v="0"/>
    <n v="67726.5"/>
    <x v="390"/>
    <n v="4506085.4840000002"/>
    <n v="167003.69436153851"/>
    <n v="36"/>
    <n v="4770"/>
    <n v="4424"/>
    <x v="4"/>
  </r>
  <r>
    <s v="2020-05-26"/>
    <x v="1"/>
    <n v="79975.5"/>
    <x v="391"/>
    <n v="5083946.1689999998"/>
    <n v="141931.13193076919"/>
    <n v="31"/>
    <n v="5493"/>
    <n v="5119"/>
    <x v="4"/>
  </r>
  <r>
    <s v="2020-05-26"/>
    <x v="2"/>
    <n v="40744.5"/>
    <x v="392"/>
    <n v="2861069.8420000002"/>
    <n v="170303.6201538461"/>
    <n v="21"/>
    <n v="2418"/>
    <n v="2215"/>
    <x v="4"/>
  </r>
  <r>
    <s v="2020-05-26"/>
    <x v="3"/>
    <n v="33423"/>
    <x v="393"/>
    <n v="2395998.3769999999"/>
    <n v="259067.63954615389"/>
    <n v="20"/>
    <n v="2044"/>
    <n v="1863"/>
    <x v="4"/>
  </r>
  <r>
    <s v="2020-05-26"/>
    <x v="4"/>
    <n v="27156"/>
    <x v="394"/>
    <n v="1897998.2520000001"/>
    <n v="96303.4"/>
    <n v="20"/>
    <n v="1814"/>
    <n v="1655"/>
    <x v="4"/>
  </r>
  <r>
    <s v="2020-05-26"/>
    <x v="5"/>
    <n v="232369.5"/>
    <x v="395"/>
    <n v="17297352.184999999"/>
    <n v="279472.16153846151"/>
    <n v="54"/>
    <n v="14482"/>
    <n v="13510"/>
    <x v="4"/>
  </r>
  <r>
    <s v="2020-05-26"/>
    <x v="6"/>
    <n v="244905"/>
    <x v="396"/>
    <n v="18210825.697000001"/>
    <n v="272401.2"/>
    <n v="59"/>
    <n v="15369"/>
    <n v="14299"/>
    <x v="4"/>
  </r>
  <r>
    <s v="2020-05-26"/>
    <x v="7"/>
    <n v="31407"/>
    <x v="397"/>
    <n v="2288433.4950000001"/>
    <n v="193538.8704076923"/>
    <n v="20"/>
    <n v="2036"/>
    <n v="1790"/>
    <x v="4"/>
  </r>
  <r>
    <s v="2020-05-26"/>
    <x v="8"/>
    <n v="14419.5"/>
    <x v="398"/>
    <n v="970917.12399999995"/>
    <n v="88147.13846153846"/>
    <n v="18"/>
    <n v="914"/>
    <n v="804"/>
    <x v="4"/>
  </r>
  <r>
    <s v="2020-05-26"/>
    <x v="9"/>
    <n v="17391"/>
    <x v="399"/>
    <n v="1209901.0160000001"/>
    <n v="272121.81538461539"/>
    <n v="17"/>
    <n v="1140"/>
    <n v="1016"/>
    <x v="4"/>
  </r>
  <r>
    <s v="2020-05-26"/>
    <x v="13"/>
    <n v="12259.5"/>
    <x v="400"/>
    <n v="906579.62099999993"/>
    <n v="217611.1875384615"/>
    <n v="15"/>
    <n v="812"/>
    <n v="711"/>
    <x v="4"/>
  </r>
  <r>
    <s v="2020-05-26"/>
    <x v="10"/>
    <n v="369861"/>
    <x v="401"/>
    <n v="27592063.502999999"/>
    <n v="589339.03384615376"/>
    <n v="124"/>
    <n v="21153"/>
    <n v="19673"/>
    <x v="4"/>
  </r>
  <r>
    <s v="2020-05-26"/>
    <x v="11"/>
    <n v="276966"/>
    <x v="402"/>
    <n v="20223763.805"/>
    <n v="645572.57826153841"/>
    <n v="129"/>
    <n v="16459"/>
    <n v="15355"/>
    <x v="4"/>
  </r>
  <r>
    <s v="2020-05-26"/>
    <x v="12"/>
    <n v="11835"/>
    <x v="403"/>
    <n v="825345.05300000007"/>
    <n v="109486.3307692308"/>
    <n v="10"/>
    <n v="692"/>
    <n v="601"/>
    <x v="4"/>
  </r>
  <r>
    <s v="2020-05-26"/>
    <x v="14"/>
    <n v="10437"/>
    <x v="404"/>
    <n v="737888.36599999992"/>
    <n v="39424.853846153841"/>
    <n v="7"/>
    <n v="577"/>
    <n v="389"/>
    <x v="4"/>
  </r>
  <r>
    <s v="2020-05-27"/>
    <x v="0"/>
    <n v="69010.5"/>
    <x v="405"/>
    <n v="4624968.49"/>
    <n v="168769.33384615381"/>
    <n v="36"/>
    <n v="4951"/>
    <n v="4584"/>
    <x v="4"/>
  </r>
  <r>
    <s v="2020-05-27"/>
    <x v="1"/>
    <n v="78544.5"/>
    <x v="406"/>
    <n v="5109499.6169999996"/>
    <n v="76226.26923076922"/>
    <n v="31"/>
    <n v="5330"/>
    <n v="4977"/>
    <x v="4"/>
  </r>
  <r>
    <s v="2020-05-27"/>
    <x v="2"/>
    <n v="40420.5"/>
    <x v="407"/>
    <n v="2893288.446"/>
    <n v="291528.45785384608"/>
    <n v="21"/>
    <n v="2430"/>
    <n v="2216"/>
    <x v="4"/>
  </r>
  <r>
    <s v="2020-05-27"/>
    <x v="3"/>
    <n v="32817"/>
    <x v="408"/>
    <n v="2415980.7719999999"/>
    <n v="346048.63569230773"/>
    <n v="20"/>
    <n v="2079"/>
    <n v="1893"/>
    <x v="4"/>
  </r>
  <r>
    <s v="2020-05-27"/>
    <x v="4"/>
    <n v="28050"/>
    <x v="409"/>
    <n v="1979227.4480000001"/>
    <n v="122940.53466153851"/>
    <n v="20"/>
    <n v="1873"/>
    <n v="1715"/>
    <x v="4"/>
  </r>
  <r>
    <s v="2020-05-27"/>
    <x v="5"/>
    <n v="203532"/>
    <x v="410"/>
    <n v="15301120.521"/>
    <n v="356339.00384615379"/>
    <n v="54"/>
    <n v="13091"/>
    <n v="12216"/>
    <x v="4"/>
  </r>
  <r>
    <s v="2020-05-27"/>
    <x v="6"/>
    <n v="215592"/>
    <x v="411"/>
    <n v="16240834.604"/>
    <n v="285591.72307692311"/>
    <n v="59"/>
    <n v="13942"/>
    <n v="12986"/>
    <x v="4"/>
  </r>
  <r>
    <s v="2020-05-27"/>
    <x v="7"/>
    <n v="31257"/>
    <x v="412"/>
    <n v="2311405.017"/>
    <n v="148582.33846153849"/>
    <n v="20"/>
    <n v="2079"/>
    <n v="1856"/>
    <x v="4"/>
  </r>
  <r>
    <s v="2020-05-27"/>
    <x v="8"/>
    <n v="15276"/>
    <x v="413"/>
    <n v="1100106.21"/>
    <n v="107692.8519692308"/>
    <n v="18"/>
    <n v="962"/>
    <n v="859"/>
    <x v="4"/>
  </r>
  <r>
    <s v="2020-05-27"/>
    <x v="9"/>
    <n v="18069"/>
    <x v="414"/>
    <n v="1312709.0090000001"/>
    <n v="241760.20769230771"/>
    <n v="17"/>
    <n v="1203"/>
    <n v="1077"/>
    <x v="4"/>
  </r>
  <r>
    <s v="2020-05-27"/>
    <x v="13"/>
    <n v="13203"/>
    <x v="415"/>
    <n v="964554.21099999989"/>
    <n v="156117.80846153849"/>
    <n v="15"/>
    <n v="809"/>
    <n v="702"/>
    <x v="4"/>
  </r>
  <r>
    <s v="2020-05-27"/>
    <x v="10"/>
    <n v="370012.5"/>
    <x v="416"/>
    <n v="28040467.215999998"/>
    <n v="681486.56664615381"/>
    <n v="124"/>
    <n v="21384"/>
    <n v="19897"/>
    <x v="4"/>
  </r>
  <r>
    <s v="2020-05-27"/>
    <x v="11"/>
    <n v="286558.5"/>
    <x v="417"/>
    <n v="21169527.456999999"/>
    <n v="646741.28130000003"/>
    <n v="129"/>
    <n v="17115"/>
    <n v="15962"/>
    <x v="4"/>
  </r>
  <r>
    <s v="2020-05-27"/>
    <x v="12"/>
    <n v="12490.5"/>
    <x v="418"/>
    <n v="878389.06499999994"/>
    <n v="67454.765369230765"/>
    <n v="10"/>
    <n v="757"/>
    <n v="660"/>
    <x v="4"/>
  </r>
  <r>
    <s v="2020-05-27"/>
    <x v="14"/>
    <n v="8362.5"/>
    <x v="419"/>
    <n v="597300.38899999997"/>
    <n v="48380.499253846152"/>
    <n v="7"/>
    <n v="409"/>
    <n v="329"/>
    <x v="4"/>
  </r>
  <r>
    <s v="2020-05-28"/>
    <x v="0"/>
    <n v="69945"/>
    <x v="420"/>
    <n v="4743581.9779999992"/>
    <n v="226018.55243846151"/>
    <n v="37"/>
    <n v="4840"/>
    <n v="4475"/>
    <x v="4"/>
  </r>
  <r>
    <s v="2020-05-28"/>
    <x v="1"/>
    <n v="78141"/>
    <x v="421"/>
    <n v="5084073.5159999998"/>
    <n v="142499.0153846154"/>
    <n v="31"/>
    <n v="5355"/>
    <n v="4969"/>
    <x v="4"/>
  </r>
  <r>
    <s v="2020-05-28"/>
    <x v="2"/>
    <n v="41442"/>
    <x v="422"/>
    <n v="3004872.3489999999"/>
    <n v="190911.8840153846"/>
    <n v="22"/>
    <n v="2454"/>
    <n v="2239"/>
    <x v="4"/>
  </r>
  <r>
    <s v="2020-05-28"/>
    <x v="3"/>
    <n v="30982.5"/>
    <x v="423"/>
    <n v="2232253.034"/>
    <n v="343211.54262307688"/>
    <n v="20"/>
    <n v="1886"/>
    <n v="1736"/>
    <x v="4"/>
  </r>
  <r>
    <s v="2020-05-28"/>
    <x v="4"/>
    <n v="28197"/>
    <x v="424"/>
    <n v="2038847.0090000001"/>
    <n v="74270.530769230769"/>
    <n v="20"/>
    <n v="1875"/>
    <n v="1701"/>
    <x v="4"/>
  </r>
  <r>
    <s v="2020-05-28"/>
    <x v="5"/>
    <n v="191641.5"/>
    <x v="425"/>
    <n v="14481164.23"/>
    <n v="266079.27846153837"/>
    <n v="54"/>
    <n v="12409"/>
    <n v="11582"/>
    <x v="4"/>
  </r>
  <r>
    <s v="2020-05-28"/>
    <x v="6"/>
    <n v="199753.5"/>
    <x v="426"/>
    <n v="15173462.744000001"/>
    <n v="257491.36923076931"/>
    <n v="60"/>
    <n v="12854"/>
    <n v="11954"/>
    <x v="4"/>
  </r>
  <r>
    <s v="2020-05-28"/>
    <x v="7"/>
    <n v="31974"/>
    <x v="427"/>
    <n v="2389834.3130000001"/>
    <n v="174780.66518461541"/>
    <n v="20"/>
    <n v="2088"/>
    <n v="1848"/>
    <x v="4"/>
  </r>
  <r>
    <s v="2020-05-28"/>
    <x v="8"/>
    <n v="15678"/>
    <x v="428"/>
    <n v="1121336.507"/>
    <n v="101620.2923076923"/>
    <n v="18"/>
    <n v="1020"/>
    <n v="911"/>
    <x v="4"/>
  </r>
  <r>
    <s v="2020-05-28"/>
    <x v="9"/>
    <n v="16500"/>
    <x v="429"/>
    <n v="1187884.8940000001"/>
    <n v="279400.0153846154"/>
    <n v="17"/>
    <n v="1097"/>
    <n v="968"/>
    <x v="4"/>
  </r>
  <r>
    <s v="2020-05-28"/>
    <x v="13"/>
    <n v="13864.5"/>
    <x v="430"/>
    <n v="995597.5199999999"/>
    <n v="216733.4461538461"/>
    <n v="16"/>
    <n v="876"/>
    <n v="762"/>
    <x v="4"/>
  </r>
  <r>
    <s v="2020-05-28"/>
    <x v="15"/>
    <n v="8536.5"/>
    <x v="431"/>
    <n v="640961.69299999997"/>
    <n v="61475.592307692314"/>
    <n v="15"/>
    <n v="464"/>
    <n v="390"/>
    <x v="4"/>
  </r>
  <r>
    <s v="2020-05-28"/>
    <x v="10"/>
    <n v="364638"/>
    <x v="432"/>
    <n v="27829971.363000002"/>
    <n v="628647.33076923073"/>
    <n v="124"/>
    <n v="20868"/>
    <n v="19342"/>
    <x v="4"/>
  </r>
  <r>
    <s v="2020-05-28"/>
    <x v="11"/>
    <n v="278491.5"/>
    <x v="433"/>
    <n v="20806418.796"/>
    <n v="591565.35384615383"/>
    <n v="129"/>
    <n v="16453"/>
    <n v="15289"/>
    <x v="4"/>
  </r>
  <r>
    <s v="2020-05-28"/>
    <x v="12"/>
    <n v="13038"/>
    <x v="434"/>
    <n v="939269.56700000004"/>
    <n v="74269.06047692307"/>
    <n v="10"/>
    <n v="791"/>
    <n v="697"/>
    <x v="4"/>
  </r>
  <r>
    <s v="2020-05-28"/>
    <x v="14"/>
    <n v="8428.5"/>
    <x v="435"/>
    <n v="594994.696"/>
    <n v="42699.38461538461"/>
    <n v="7"/>
    <n v="420"/>
    <n v="347"/>
    <x v="4"/>
  </r>
  <r>
    <s v="2020-05-29"/>
    <x v="0"/>
    <n v="84433.5"/>
    <x v="436"/>
    <n v="5795765.9359999998"/>
    <n v="264121.66047692299"/>
    <n v="37"/>
    <n v="5672"/>
    <n v="5198"/>
    <x v="4"/>
  </r>
  <r>
    <s v="2020-05-29"/>
    <x v="1"/>
    <n v="87552"/>
    <x v="437"/>
    <n v="5815890.3319999985"/>
    <n v="161811.89230769229"/>
    <n v="31"/>
    <n v="5751"/>
    <n v="5319"/>
    <x v="4"/>
  </r>
  <r>
    <s v="2020-05-29"/>
    <x v="2"/>
    <n v="44569.5"/>
    <x v="438"/>
    <n v="3229427.0830000001"/>
    <n v="121448.35925384609"/>
    <n v="22"/>
    <n v="2597"/>
    <n v="2379"/>
    <x v="4"/>
  </r>
  <r>
    <s v="2020-05-29"/>
    <x v="3"/>
    <n v="35431.5"/>
    <x v="439"/>
    <n v="2545757.0550000002"/>
    <n v="202281.06923076921"/>
    <n v="20"/>
    <n v="2111"/>
    <n v="1917"/>
    <x v="4"/>
  </r>
  <r>
    <s v="2020-05-29"/>
    <x v="4"/>
    <n v="32782.5"/>
    <x v="440"/>
    <n v="2293738.9569999999"/>
    <n v="58400.799200000001"/>
    <n v="20"/>
    <n v="2064"/>
    <n v="1896"/>
    <x v="4"/>
  </r>
  <r>
    <s v="2020-05-29"/>
    <x v="5"/>
    <n v="226476"/>
    <x v="441"/>
    <n v="17175270.221000001"/>
    <n v="306548.18846153852"/>
    <n v="54"/>
    <n v="14031"/>
    <n v="12943"/>
    <x v="4"/>
  </r>
  <r>
    <s v="2020-05-29"/>
    <x v="6"/>
    <n v="232102.5"/>
    <x v="442"/>
    <n v="17632080.519000001"/>
    <n v="331721.66923076921"/>
    <n v="59"/>
    <n v="14507"/>
    <n v="13386"/>
    <x v="4"/>
  </r>
  <r>
    <s v="2020-05-29"/>
    <x v="7"/>
    <n v="35346"/>
    <x v="443"/>
    <n v="2595610.66"/>
    <n v="195198.78461538459"/>
    <n v="20"/>
    <n v="2249"/>
    <n v="2000"/>
    <x v="4"/>
  </r>
  <r>
    <s v="2020-05-29"/>
    <x v="8"/>
    <n v="16878"/>
    <x v="444"/>
    <n v="1180692.7039999999"/>
    <n v="102040.1062153846"/>
    <n v="18"/>
    <n v="1014"/>
    <n v="893"/>
    <x v="4"/>
  </r>
  <r>
    <s v="2020-05-29"/>
    <x v="9"/>
    <n v="19647"/>
    <x v="445"/>
    <n v="1409485.402"/>
    <n v="182377.32307692309"/>
    <n v="17"/>
    <n v="1296"/>
    <n v="1153"/>
    <x v="4"/>
  </r>
  <r>
    <s v="2020-05-29"/>
    <x v="13"/>
    <n v="17052"/>
    <x v="446"/>
    <n v="1246591.997"/>
    <n v="104864.4846153846"/>
    <n v="16"/>
    <n v="981"/>
    <n v="859"/>
    <x v="4"/>
  </r>
  <r>
    <s v="2020-05-29"/>
    <x v="15"/>
    <n v="8350.5"/>
    <x v="447"/>
    <n v="601485.12600000005"/>
    <n v="83014.635053846156"/>
    <n v="15"/>
    <n v="400"/>
    <n v="329"/>
    <x v="4"/>
  </r>
  <r>
    <s v="2020-05-29"/>
    <x v="10"/>
    <n v="524481"/>
    <x v="448"/>
    <n v="41382275.211000003"/>
    <n v="512623.0388076923"/>
    <n v="124"/>
    <n v="25828"/>
    <n v="23974"/>
    <x v="4"/>
  </r>
  <r>
    <s v="2020-05-29"/>
    <x v="11"/>
    <n v="422965.5"/>
    <x v="449"/>
    <n v="32361318.846999999"/>
    <n v="525087.91538461542"/>
    <n v="129"/>
    <n v="22403"/>
    <n v="20676"/>
    <x v="4"/>
  </r>
  <r>
    <s v="2020-05-29"/>
    <x v="12"/>
    <n v="14823"/>
    <x v="450"/>
    <n v="1068326.9369999999"/>
    <n v="76299.023384615386"/>
    <n v="10"/>
    <n v="873"/>
    <n v="770"/>
    <x v="4"/>
  </r>
  <r>
    <s v="2020-05-29"/>
    <x v="14"/>
    <n v="9927"/>
    <x v="451"/>
    <n v="733232.38899999997"/>
    <n v="51066.353846153841"/>
    <n v="7"/>
    <n v="491"/>
    <n v="411"/>
    <x v="4"/>
  </r>
  <r>
    <s v="2020-05-30"/>
    <x v="0"/>
    <n v="106926"/>
    <x v="452"/>
    <n v="7354572.0109999999"/>
    <n v="193869.59292307691"/>
    <n v="37"/>
    <n v="6645"/>
    <n v="6122"/>
    <x v="4"/>
  </r>
  <r>
    <s v="2020-05-30"/>
    <x v="1"/>
    <n v="108123"/>
    <x v="453"/>
    <n v="7329868.665"/>
    <n v="137418.15930769229"/>
    <n v="31"/>
    <n v="6735"/>
    <n v="6264"/>
    <x v="4"/>
  </r>
  <r>
    <s v="2020-05-30"/>
    <x v="2"/>
    <n v="48286.5"/>
    <x v="454"/>
    <n v="3473157.5449999999"/>
    <n v="205639.5514153846"/>
    <n v="22"/>
    <n v="2793"/>
    <n v="2539"/>
    <x v="4"/>
  </r>
  <r>
    <s v="2020-05-30"/>
    <x v="3"/>
    <n v="44001"/>
    <x v="455"/>
    <n v="3132604.841"/>
    <n v="242715.26253846151"/>
    <n v="20"/>
    <n v="2597"/>
    <n v="2376"/>
    <x v="4"/>
  </r>
  <r>
    <s v="2020-05-30"/>
    <x v="4"/>
    <n v="34681.5"/>
    <x v="456"/>
    <n v="2408136.8190000001"/>
    <n v="113231.09230769231"/>
    <n v="20"/>
    <n v="2174"/>
    <n v="1957"/>
    <x v="4"/>
  </r>
  <r>
    <s v="2020-05-30"/>
    <x v="5"/>
    <n v="244734"/>
    <x v="457"/>
    <n v="18429449.488000002"/>
    <n v="303444.36538461538"/>
    <n v="54"/>
    <n v="14590"/>
    <n v="13551"/>
    <x v="4"/>
  </r>
  <r>
    <s v="2020-05-30"/>
    <x v="6"/>
    <n v="246414"/>
    <x v="458"/>
    <n v="18595804.535"/>
    <n v="282204.5230769231"/>
    <n v="59"/>
    <n v="15030"/>
    <n v="13956"/>
    <x v="4"/>
  </r>
  <r>
    <s v="2020-05-30"/>
    <x v="7"/>
    <n v="39867"/>
    <x v="459"/>
    <n v="2919786.2949999999"/>
    <n v="182639.11723076919"/>
    <n v="20"/>
    <n v="2451"/>
    <n v="2178"/>
    <x v="4"/>
  </r>
  <r>
    <s v="2020-05-30"/>
    <x v="8"/>
    <n v="20688"/>
    <x v="460"/>
    <n v="1458979.4909999999"/>
    <n v="98432.213407692296"/>
    <n v="18"/>
    <n v="1216"/>
    <n v="1101"/>
    <x v="4"/>
  </r>
  <r>
    <s v="2020-05-30"/>
    <x v="9"/>
    <n v="27250.5"/>
    <x v="461"/>
    <n v="1983435.05"/>
    <n v="175066.5069230769"/>
    <n v="17"/>
    <n v="1697"/>
    <n v="1499"/>
    <x v="4"/>
  </r>
  <r>
    <s v="2020-05-30"/>
    <x v="13"/>
    <n v="17946"/>
    <x v="462"/>
    <n v="1298844.2"/>
    <n v="137945.5276"/>
    <n v="16"/>
    <n v="1048"/>
    <n v="918"/>
    <x v="4"/>
  </r>
  <r>
    <s v="2020-05-30"/>
    <x v="15"/>
    <n v="10029"/>
    <x v="463"/>
    <n v="707654.63099999994"/>
    <n v="112379.2654"/>
    <n v="15"/>
    <n v="490"/>
    <n v="409"/>
    <x v="4"/>
  </r>
  <r>
    <s v="2020-05-30"/>
    <x v="10"/>
    <n v="453123"/>
    <x v="464"/>
    <n v="35190775.284999996"/>
    <n v="552625.80000000005"/>
    <n v="124"/>
    <n v="24325"/>
    <n v="22469"/>
    <x v="4"/>
  </r>
  <r>
    <s v="2020-05-30"/>
    <x v="11"/>
    <n v="364882.5"/>
    <x v="465"/>
    <n v="27535617.434"/>
    <n v="541116.6988461538"/>
    <n v="129"/>
    <n v="20243"/>
    <n v="18711"/>
    <x v="4"/>
  </r>
  <r>
    <s v="2020-05-30"/>
    <x v="12"/>
    <n v="14728.5"/>
    <x v="466"/>
    <n v="1048221.139"/>
    <n v="86278.176699999996"/>
    <n v="10"/>
    <n v="865"/>
    <n v="763"/>
    <x v="4"/>
  </r>
  <r>
    <s v="2020-05-30"/>
    <x v="14"/>
    <n v="11220"/>
    <x v="467"/>
    <n v="802403.80799999996"/>
    <n v="136423.6052307692"/>
    <n v="7"/>
    <n v="532"/>
    <n v="449"/>
    <x v="4"/>
  </r>
  <r>
    <s v="2020-05-31"/>
    <x v="0"/>
    <n v="76234.5"/>
    <x v="468"/>
    <n v="5172874.4439999992"/>
    <n v="60556.251538461533"/>
    <n v="37"/>
    <n v="5215"/>
    <n v="4848"/>
    <x v="4"/>
  </r>
  <r>
    <s v="2020-05-31"/>
    <x v="1"/>
    <n v="89149.5"/>
    <x v="469"/>
    <n v="5979210.0970000001"/>
    <n v="47580.146153846152"/>
    <n v="31"/>
    <n v="5760"/>
    <n v="5367"/>
    <x v="4"/>
  </r>
  <r>
    <s v="2020-05-31"/>
    <x v="2"/>
    <n v="42423"/>
    <x v="470"/>
    <n v="3105853.9130000002"/>
    <n v="53605.712153846151"/>
    <n v="23"/>
    <n v="2522"/>
    <n v="2295"/>
    <x v="4"/>
  </r>
  <r>
    <s v="2020-05-31"/>
    <x v="3"/>
    <n v="36999"/>
    <x v="471"/>
    <n v="2757933.63"/>
    <n v="112971.7769230769"/>
    <n v="21"/>
    <n v="2271"/>
    <n v="2085"/>
    <x v="4"/>
  </r>
  <r>
    <s v="2020-05-31"/>
    <x v="4"/>
    <n v="31372.5"/>
    <x v="472"/>
    <n v="2251714.5490000001"/>
    <n v="37852.04366923077"/>
    <n v="21"/>
    <n v="2056"/>
    <n v="1879"/>
    <x v="4"/>
  </r>
  <r>
    <s v="2020-05-31"/>
    <x v="5"/>
    <n v="206758.5"/>
    <x v="473"/>
    <n v="15667372.686000001"/>
    <n v="180007.08753846149"/>
    <n v="54"/>
    <n v="13106"/>
    <n v="12164"/>
    <x v="4"/>
  </r>
  <r>
    <s v="2020-05-31"/>
    <x v="6"/>
    <n v="215277"/>
    <x v="474"/>
    <n v="16285354.714"/>
    <n v="183249.26153846149"/>
    <n v="59"/>
    <n v="13684"/>
    <n v="12690"/>
    <x v="4"/>
  </r>
  <r>
    <s v="2020-05-31"/>
    <x v="7"/>
    <n v="32359.5"/>
    <x v="475"/>
    <n v="2374135.6800000002"/>
    <n v="106116.6461538462"/>
    <n v="20"/>
    <n v="2060"/>
    <n v="1826"/>
    <x v="4"/>
  </r>
  <r>
    <s v="2020-05-31"/>
    <x v="8"/>
    <n v="16143"/>
    <x v="476"/>
    <n v="1183524.9380000001"/>
    <n v="41938.950392307692"/>
    <n v="18"/>
    <n v="1029"/>
    <n v="925"/>
    <x v="4"/>
  </r>
  <r>
    <s v="2020-05-31"/>
    <x v="9"/>
    <n v="17689.5"/>
    <x v="477"/>
    <n v="1279369.1529999999"/>
    <n v="119890.8538461538"/>
    <n v="17"/>
    <n v="1186"/>
    <n v="1054"/>
    <x v="4"/>
  </r>
  <r>
    <s v="2020-05-31"/>
    <x v="13"/>
    <n v="14808"/>
    <x v="478"/>
    <n v="1084824.9950000001"/>
    <n v="167974.06755384611"/>
    <n v="16"/>
    <n v="917"/>
    <n v="802"/>
    <x v="4"/>
  </r>
  <r>
    <s v="2020-05-31"/>
    <x v="15"/>
    <n v="7944"/>
    <x v="479"/>
    <n v="565363.01599999995"/>
    <n v="64235.456923076919"/>
    <n v="15"/>
    <n v="441"/>
    <n v="368"/>
    <x v="4"/>
  </r>
  <r>
    <s v="2020-05-31"/>
    <x v="10"/>
    <n v="379663.5"/>
    <x v="480"/>
    <n v="29726473.223999999"/>
    <n v="305744.98843076918"/>
    <n v="124"/>
    <n v="21392"/>
    <n v="19869"/>
    <x v="4"/>
  </r>
  <r>
    <s v="2020-05-31"/>
    <x v="11"/>
    <n v="294337.5"/>
    <x v="481"/>
    <n v="22491044.693"/>
    <n v="283716.73846153851"/>
    <n v="129"/>
    <n v="17235"/>
    <n v="16052"/>
    <x v="4"/>
  </r>
  <r>
    <s v="2020-05-31"/>
    <x v="12"/>
    <n v="12724.5"/>
    <x v="482"/>
    <n v="896490.07"/>
    <n v="49463.982984615388"/>
    <n v="10"/>
    <n v="749"/>
    <n v="655"/>
    <x v="4"/>
  </r>
  <r>
    <s v="2020-05-31"/>
    <x v="16"/>
    <n v="6409.5"/>
    <x v="483"/>
    <n v="459762.61999999988"/>
    <n v="28040.97692307692"/>
    <n v="9"/>
    <n v="345"/>
    <n v="255"/>
    <x v="4"/>
  </r>
  <r>
    <s v="2020-05-31"/>
    <x v="14"/>
    <n v="10416"/>
    <x v="484"/>
    <n v="744833.00199999998"/>
    <n v="19998.63846153846"/>
    <n v="7"/>
    <n v="530"/>
    <n v="447"/>
    <x v="4"/>
  </r>
  <r>
    <s v="2020-05-31"/>
    <x v="17"/>
    <n v="5127"/>
    <x v="485"/>
    <n v="412625.88699999999"/>
    <n v="8642.376923076923"/>
    <n v="6"/>
    <n v="261"/>
    <n v="188"/>
    <x v="4"/>
  </r>
  <r>
    <s v="2020-06-01"/>
    <x v="0"/>
    <n v="64740"/>
    <x v="486"/>
    <n v="4332158.4330000002"/>
    <n v="205428.24997692299"/>
    <n v="37"/>
    <n v="4722"/>
    <n v="4352"/>
    <x v="5"/>
  </r>
  <r>
    <s v="2020-06-01"/>
    <x v="1"/>
    <n v="77269.5"/>
    <x v="487"/>
    <n v="5152925.182"/>
    <n v="219200.1155769231"/>
    <n v="31"/>
    <n v="5468"/>
    <n v="5081"/>
    <x v="5"/>
  </r>
  <r>
    <s v="2020-06-01"/>
    <x v="2"/>
    <n v="40528.5"/>
    <x v="488"/>
    <n v="2972895.4169999999"/>
    <n v="336001.08039230772"/>
    <n v="23"/>
    <n v="2531"/>
    <n v="2296"/>
    <x v="5"/>
  </r>
  <r>
    <s v="2020-06-01"/>
    <x v="3"/>
    <n v="31947"/>
    <x v="489"/>
    <n v="2320195.4449999998"/>
    <n v="383761.6669230769"/>
    <n v="21"/>
    <n v="2025"/>
    <n v="1849"/>
    <x v="5"/>
  </r>
  <r>
    <s v="2020-06-01"/>
    <x v="4"/>
    <n v="27960"/>
    <x v="490"/>
    <n v="1983277.5959999999"/>
    <n v="134168.5358769231"/>
    <n v="21"/>
    <n v="1879"/>
    <n v="1720"/>
    <x v="5"/>
  </r>
  <r>
    <s v="2020-06-01"/>
    <x v="5"/>
    <n v="183228"/>
    <x v="491"/>
    <n v="13959979.012"/>
    <n v="464232.54846153839"/>
    <n v="54"/>
    <n v="11864"/>
    <n v="11071"/>
    <x v="5"/>
  </r>
  <r>
    <s v="2020-06-01"/>
    <x v="6"/>
    <n v="188776.5"/>
    <x v="492"/>
    <n v="14354207.142000001"/>
    <n v="467483.70729230758"/>
    <n v="59"/>
    <n v="12299"/>
    <n v="11448"/>
    <x v="5"/>
  </r>
  <r>
    <s v="2020-06-01"/>
    <x v="7"/>
    <n v="32170.5"/>
    <x v="493"/>
    <n v="2355616.679"/>
    <n v="219429.2774153846"/>
    <n v="20"/>
    <n v="2136"/>
    <n v="1899"/>
    <x v="5"/>
  </r>
  <r>
    <s v="2020-06-01"/>
    <x v="8"/>
    <n v="14238"/>
    <x v="494"/>
    <n v="1006008.116"/>
    <n v="129348.2923076923"/>
    <n v="18"/>
    <n v="923"/>
    <n v="824"/>
    <x v="5"/>
  </r>
  <r>
    <s v="2020-06-01"/>
    <x v="9"/>
    <n v="16687.5"/>
    <x v="495"/>
    <n v="1202670.0490000001"/>
    <n v="340349.53369230771"/>
    <n v="17"/>
    <n v="1185"/>
    <n v="1042"/>
    <x v="5"/>
  </r>
  <r>
    <s v="2020-06-01"/>
    <x v="13"/>
    <n v="16476"/>
    <x v="496"/>
    <n v="1234060.9909999999"/>
    <n v="194827.87672307689"/>
    <n v="16"/>
    <n v="1019"/>
    <n v="895"/>
    <x v="5"/>
  </r>
  <r>
    <s v="2020-06-01"/>
    <x v="15"/>
    <n v="7816.5"/>
    <x v="497"/>
    <n v="550528.66300000006"/>
    <n v="190344.3008"/>
    <n v="15"/>
    <n v="453"/>
    <n v="370"/>
    <x v="5"/>
  </r>
  <r>
    <s v="2020-06-01"/>
    <x v="10"/>
    <n v="349699.5"/>
    <x v="498"/>
    <n v="27640203.134"/>
    <n v="744856.58547692304"/>
    <n v="123"/>
    <n v="20325"/>
    <n v="18935"/>
    <x v="5"/>
  </r>
  <r>
    <s v="2020-06-01"/>
    <x v="11"/>
    <n v="272926.5"/>
    <x v="499"/>
    <n v="20952913.508000001"/>
    <n v="872904.40428461542"/>
    <n v="128"/>
    <n v="16285"/>
    <n v="15130"/>
    <x v="5"/>
  </r>
  <r>
    <s v="2020-06-01"/>
    <x v="12"/>
    <n v="11416.5"/>
    <x v="500"/>
    <n v="815296.88"/>
    <n v="145147.8454615385"/>
    <n v="10"/>
    <n v="719"/>
    <n v="627"/>
    <x v="5"/>
  </r>
  <r>
    <s v="2020-06-01"/>
    <x v="16"/>
    <n v="5166"/>
    <x v="501"/>
    <n v="357353.07299999997"/>
    <n v="141592.70844615379"/>
    <n v="9"/>
    <n v="294"/>
    <n v="224"/>
    <x v="5"/>
  </r>
  <r>
    <s v="2020-06-01"/>
    <x v="14"/>
    <n v="9474"/>
    <x v="502"/>
    <n v="682814.14599999995"/>
    <n v="81560.983369230773"/>
    <n v="7"/>
    <n v="500"/>
    <n v="418"/>
    <x v="5"/>
  </r>
  <r>
    <s v="2020-06-01"/>
    <x v="17"/>
    <n v="4408.5"/>
    <x v="503"/>
    <n v="346029.05"/>
    <n v="36168.753846153842"/>
    <n v="6"/>
    <n v="237"/>
    <n v="17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4B03D-AD2E-45E4-8FA5-73F581D04F8C}" name="Сводная таблица1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Неделя">
  <location ref="A3:B102" firstHeaderRow="1" firstDataRow="1" firstDataCol="1"/>
  <pivotFields count="12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Сумма Товарооборота, руб" fld="3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846E7-4C97-4E33-9BE3-EDFE60C1282C}" name="Сводная таблица2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Территория">
  <location ref="A3:B22" firstHeaderRow="1" firstDataRow="1" firstDataCol="1"/>
  <pivotFields count="12">
    <pivotField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05">
        <item x="501"/>
        <item x="36"/>
        <item x="503"/>
        <item x="64"/>
        <item x="485"/>
        <item x="483"/>
        <item x="50"/>
        <item x="92"/>
        <item x="67"/>
        <item x="479"/>
        <item x="497"/>
        <item x="81"/>
        <item x="431"/>
        <item x="447"/>
        <item x="78"/>
        <item x="419"/>
        <item x="106"/>
        <item x="435"/>
        <item x="123"/>
        <item x="39"/>
        <item x="95"/>
        <item x="207"/>
        <item x="193"/>
        <item x="120"/>
        <item x="134"/>
        <item x="463"/>
        <item x="109"/>
        <item x="25"/>
        <item x="148"/>
        <item x="502"/>
        <item x="76"/>
        <item x="62"/>
        <item x="375"/>
        <item x="404"/>
        <item x="277"/>
        <item x="451"/>
        <item x="137"/>
        <item x="221"/>
        <item x="484"/>
        <item x="12"/>
        <item x="188"/>
        <item x="53"/>
        <item x="90"/>
        <item x="467"/>
        <item x="333"/>
        <item x="291"/>
        <item x="305"/>
        <item x="218"/>
        <item x="160"/>
        <item x="151"/>
        <item x="232"/>
        <item x="132"/>
        <item x="21"/>
        <item x="235"/>
        <item x="403"/>
        <item x="204"/>
        <item x="8"/>
        <item x="34"/>
        <item x="179"/>
        <item x="500"/>
        <item x="118"/>
        <item x="389"/>
        <item x="319"/>
        <item x="482"/>
        <item x="165"/>
        <item x="146"/>
        <item x="63"/>
        <item x="418"/>
        <item x="274"/>
        <item x="190"/>
        <item x="162"/>
        <item x="91"/>
        <item x="244"/>
        <item x="202"/>
        <item x="189"/>
        <item x="9"/>
        <item x="35"/>
        <item x="330"/>
        <item x="316"/>
        <item x="434"/>
        <item x="288"/>
        <item x="22"/>
        <item x="77"/>
        <item x="246"/>
        <item x="203"/>
        <item x="133"/>
        <item x="300"/>
        <item x="263"/>
        <item x="230"/>
        <item x="48"/>
        <item x="104"/>
        <item x="249"/>
        <item x="400"/>
        <item x="272"/>
        <item x="328"/>
        <item x="216"/>
        <item x="372"/>
        <item x="176"/>
        <item x="398"/>
        <item x="415"/>
        <item x="260"/>
        <item x="174"/>
        <item x="314"/>
        <item x="119"/>
        <item x="161"/>
        <item x="231"/>
        <item x="386"/>
        <item x="286"/>
        <item x="430"/>
        <item x="361"/>
        <item x="217"/>
        <item x="287"/>
        <item x="466"/>
        <item x="147"/>
        <item x="450"/>
        <item x="494"/>
        <item x="358"/>
        <item x="258"/>
        <item x="384"/>
        <item x="478"/>
        <item x="413"/>
        <item x="301"/>
        <item x="245"/>
        <item x="273"/>
        <item x="329"/>
        <item x="105"/>
        <item x="370"/>
        <item x="428"/>
        <item x="342"/>
        <item x="302"/>
        <item x="344"/>
        <item x="476"/>
        <item x="315"/>
        <item x="444"/>
        <item x="347"/>
        <item x="356"/>
        <item x="49"/>
        <item x="175"/>
        <item x="429"/>
        <item x="399"/>
        <item x="385"/>
        <item x="495"/>
        <item x="371"/>
        <item x="446"/>
        <item x="496"/>
        <item x="477"/>
        <item x="259"/>
        <item x="414"/>
        <item x="462"/>
        <item x="58"/>
        <item x="445"/>
        <item x="460"/>
        <item x="343"/>
        <item x="61"/>
        <item x="357"/>
        <item x="72"/>
        <item x="103"/>
        <item x="7"/>
        <item x="86"/>
        <item x="114"/>
        <item x="184"/>
        <item x="75"/>
        <item x="324"/>
        <item x="226"/>
        <item x="117"/>
        <item x="142"/>
        <item x="198"/>
        <item x="212"/>
        <item x="33"/>
        <item x="145"/>
        <item x="4"/>
        <item x="128"/>
        <item x="282"/>
        <item x="131"/>
        <item x="17"/>
        <item x="201"/>
        <item x="85"/>
        <item x="215"/>
        <item x="47"/>
        <item x="100"/>
        <item x="156"/>
        <item x="20"/>
        <item x="394"/>
        <item x="3"/>
        <item x="71"/>
        <item x="268"/>
        <item x="229"/>
        <item x="296"/>
        <item x="89"/>
        <item x="461"/>
        <item x="409"/>
        <item x="56"/>
        <item x="127"/>
        <item x="240"/>
        <item x="183"/>
        <item x="380"/>
        <item x="310"/>
        <item x="366"/>
        <item x="490"/>
        <item x="338"/>
        <item x="424"/>
        <item x="30"/>
        <item x="285"/>
        <item x="197"/>
        <item x="16"/>
        <item x="15"/>
        <item x="211"/>
        <item x="141"/>
        <item x="98"/>
        <item x="313"/>
        <item x="271"/>
        <item x="225"/>
        <item x="57"/>
        <item x="70"/>
        <item x="112"/>
        <item x="323"/>
        <item x="170"/>
        <item x="295"/>
        <item x="472"/>
        <item x="29"/>
        <item x="84"/>
        <item x="281"/>
        <item x="423"/>
        <item x="155"/>
        <item x="327"/>
        <item x="28"/>
        <item x="440"/>
        <item x="173"/>
        <item x="2"/>
        <item x="299"/>
        <item x="383"/>
        <item x="267"/>
        <item x="159"/>
        <item x="99"/>
        <item x="397"/>
        <item x="369"/>
        <item x="254"/>
        <item x="412"/>
        <item x="365"/>
        <item x="309"/>
        <item x="126"/>
        <item x="113"/>
        <item x="489"/>
        <item x="243"/>
        <item x="393"/>
        <item x="475"/>
        <item x="427"/>
        <item x="456"/>
        <item x="493"/>
        <item x="408"/>
        <item x="43"/>
        <item x="239"/>
        <item x="182"/>
        <item x="196"/>
        <item x="154"/>
        <item x="352"/>
        <item x="337"/>
        <item x="224"/>
        <item x="44"/>
        <item x="379"/>
        <item x="266"/>
        <item x="439"/>
        <item x="140"/>
        <item x="257"/>
        <item x="443"/>
        <item x="210"/>
        <item x="169"/>
        <item x="280"/>
        <item x="355"/>
        <item x="253"/>
        <item x="341"/>
        <item x="364"/>
        <item x="471"/>
        <item x="168"/>
        <item x="294"/>
        <item x="378"/>
        <item x="351"/>
        <item x="459"/>
        <item x="392"/>
        <item x="238"/>
        <item x="407"/>
        <item x="322"/>
        <item x="488"/>
        <item x="350"/>
        <item x="422"/>
        <item x="187"/>
        <item x="308"/>
        <item x="455"/>
        <item x="470"/>
        <item x="252"/>
        <item x="438"/>
        <item x="54"/>
        <item x="42"/>
        <item x="454"/>
        <item x="336"/>
        <item x="180"/>
        <item x="138"/>
        <item x="222"/>
        <item x="110"/>
        <item x="194"/>
        <item x="55"/>
        <item x="82"/>
        <item x="376"/>
        <item x="96"/>
        <item x="278"/>
        <item x="486"/>
        <item x="320"/>
        <item x="390"/>
        <item x="334"/>
        <item x="264"/>
        <item x="405"/>
        <item x="223"/>
        <item x="362"/>
        <item x="420"/>
        <item x="111"/>
        <item x="292"/>
        <item x="124"/>
        <item x="68"/>
        <item x="153"/>
        <item x="0"/>
        <item x="139"/>
        <item x="236"/>
        <item x="208"/>
        <item x="195"/>
        <item x="181"/>
        <item x="363"/>
        <item x="13"/>
        <item x="468"/>
        <item x="125"/>
        <item x="279"/>
        <item x="321"/>
        <item x="421"/>
        <item x="83"/>
        <item x="377"/>
        <item x="250"/>
        <item x="391"/>
        <item x="406"/>
        <item x="265"/>
        <item x="293"/>
        <item x="26"/>
        <item x="487"/>
        <item x="237"/>
        <item x="97"/>
        <item x="209"/>
        <item x="69"/>
        <item x="27"/>
        <item x="40"/>
        <item x="306"/>
        <item x="1"/>
        <item x="348"/>
        <item x="14"/>
        <item x="436"/>
        <item x="307"/>
        <item x="152"/>
        <item x="437"/>
        <item x="167"/>
        <item x="469"/>
        <item x="251"/>
        <item x="166"/>
        <item x="335"/>
        <item x="349"/>
        <item x="41"/>
        <item x="452"/>
        <item x="453"/>
        <item x="185"/>
        <item x="186"/>
        <item x="157"/>
        <item x="269"/>
        <item x="59"/>
        <item x="227"/>
        <item x="199"/>
        <item x="213"/>
        <item x="491"/>
        <item x="367"/>
        <item x="200"/>
        <item x="158"/>
        <item x="214"/>
        <item x="492"/>
        <item x="270"/>
        <item x="425"/>
        <item x="60"/>
        <item x="381"/>
        <item x="283"/>
        <item x="228"/>
        <item x="368"/>
        <item x="5"/>
        <item x="284"/>
        <item x="426"/>
        <item x="382"/>
        <item x="297"/>
        <item x="473"/>
        <item x="339"/>
        <item x="18"/>
        <item x="101"/>
        <item x="410"/>
        <item x="325"/>
        <item x="6"/>
        <item x="311"/>
        <item x="129"/>
        <item x="474"/>
        <item x="19"/>
        <item x="31"/>
        <item x="241"/>
        <item x="102"/>
        <item x="298"/>
        <item x="312"/>
        <item x="115"/>
        <item x="326"/>
        <item x="411"/>
        <item x="255"/>
        <item x="340"/>
        <item x="441"/>
        <item x="130"/>
        <item x="32"/>
        <item x="87"/>
        <item x="143"/>
        <item x="116"/>
        <item x="242"/>
        <item x="442"/>
        <item x="171"/>
        <item x="256"/>
        <item x="395"/>
        <item x="144"/>
        <item x="45"/>
        <item x="457"/>
        <item x="88"/>
        <item x="66"/>
        <item x="458"/>
        <item x="192"/>
        <item x="172"/>
        <item x="396"/>
        <item x="136"/>
        <item x="46"/>
        <item x="73"/>
        <item x="220"/>
        <item x="74"/>
        <item x="276"/>
        <item x="353"/>
        <item x="304"/>
        <item x="388"/>
        <item x="108"/>
        <item x="290"/>
        <item x="499"/>
        <item x="332"/>
        <item x="402"/>
        <item x="433"/>
        <item x="234"/>
        <item x="374"/>
        <item x="80"/>
        <item x="354"/>
        <item x="122"/>
        <item x="206"/>
        <item x="11"/>
        <item x="417"/>
        <item x="481"/>
        <item x="94"/>
        <item x="318"/>
        <item x="346"/>
        <item x="178"/>
        <item x="164"/>
        <item x="24"/>
        <item x="52"/>
        <item x="65"/>
        <item x="262"/>
        <item x="248"/>
        <item x="38"/>
        <item x="135"/>
        <item x="191"/>
        <item x="360"/>
        <item x="107"/>
        <item x="465"/>
        <item x="79"/>
        <item x="275"/>
        <item x="289"/>
        <item x="387"/>
        <item x="303"/>
        <item x="219"/>
        <item x="498"/>
        <item x="331"/>
        <item x="432"/>
        <item x="233"/>
        <item x="150"/>
        <item x="121"/>
        <item x="373"/>
        <item x="401"/>
        <item x="93"/>
        <item x="163"/>
        <item x="177"/>
        <item x="416"/>
        <item x="480"/>
        <item x="345"/>
        <item x="205"/>
        <item x="317"/>
        <item x="10"/>
        <item x="51"/>
        <item x="23"/>
        <item x="449"/>
        <item x="247"/>
        <item x="261"/>
        <item x="37"/>
        <item x="464"/>
        <item x="359"/>
        <item x="149"/>
        <item x="448"/>
        <item t="default"/>
      </items>
    </pivotField>
    <pivotField showAll="0"/>
    <pivotField showAll="0"/>
    <pivotField showAll="0"/>
    <pivotField showAll="0"/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Сумма по полю Товарооборот, руб" fld="3" baseField="1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D9217-E2FA-45A3-87AF-7DCF74446B60}" name="Сводная таблица7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Территория">
  <location ref="D5:E24" firstHeaderRow="1" firstDataRow="1" firstDataCol="1" rowPageCount="1" colPageCount="1"/>
  <pivotFields count="12">
    <pivotField showAll="0"/>
    <pivotField axis="axisRow" showAll="0" sortType="descending">
      <items count="1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3"/>
        <item sd="0" x="15"/>
        <item sd="0" x="10"/>
        <item sd="0" x="11"/>
        <item sd="0" x="12"/>
        <item sd="0" x="16"/>
        <item sd="0" x="14"/>
        <item sd="0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axis="axisPage" numFmtId="14"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7"/>
    </i>
    <i>
      <x v="3"/>
    </i>
    <i>
      <x v="4"/>
    </i>
    <i>
      <x v="9"/>
    </i>
    <i>
      <x v="10"/>
    </i>
    <i>
      <x v="8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pageFields count="1">
    <pageField fld="9" item="5" hier="-1"/>
  </pageFields>
  <dataFields count="1">
    <dataField name="Сумма по полю Товарооборот, шт" fld="2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B5F37-E1DB-425D-AB11-5A01B138440C}" name="Сводная таблица8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2" firstHeaderRow="0" firstDataRow="1" firstDataCol="1"/>
  <pivotFields count="12"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1" baseItem="0" numFmtId="1"/>
    <dataField name="Сумма по полю Товарооборот в себестоимости" fld="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23B3E-CC68-44E7-91DB-3FAEA5A03211}" name="Сводная таблица10" cacheId="1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10" firstHeaderRow="0" firstDataRow="1" firstDataCol="1"/>
  <pivotFields count="12">
    <pivotField showAll="0"/>
    <pivotField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в себестоимости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5"/>
  <sheetViews>
    <sheetView tabSelected="1" workbookViewId="0">
      <selection activeCell="A11" sqref="A11"/>
    </sheetView>
  </sheetViews>
  <sheetFormatPr defaultRowHeight="14.4" x14ac:dyDescent="0.3"/>
  <cols>
    <col min="1" max="1" width="14.21875" customWidth="1"/>
    <col min="2" max="2" width="18.44140625" customWidth="1"/>
    <col min="3" max="3" width="22.77734375" customWidth="1"/>
    <col min="4" max="4" width="22" customWidth="1"/>
    <col min="5" max="5" width="31.77734375" customWidth="1"/>
    <col min="6" max="6" width="23.21875" customWidth="1"/>
    <col min="7" max="7" width="26.44140625" customWidth="1"/>
    <col min="8" max="8" width="25.88671875" customWidth="1"/>
    <col min="9" max="9" width="23.33203125" customWidth="1"/>
    <col min="10" max="10" width="22.44140625" customWidth="1"/>
    <col min="11" max="11" width="15.88671875" customWidth="1"/>
    <col min="12" max="12" width="16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59</v>
      </c>
      <c r="H1" s="1" t="s">
        <v>60</v>
      </c>
      <c r="I1" s="1" t="s">
        <v>61</v>
      </c>
      <c r="J1" s="1" t="s">
        <v>62</v>
      </c>
      <c r="K1" s="1"/>
      <c r="L1" s="1"/>
    </row>
    <row r="2" spans="1:12" x14ac:dyDescent="0.3">
      <c r="A2" t="s">
        <v>6</v>
      </c>
      <c r="B2" t="s">
        <v>7</v>
      </c>
      <c r="C2">
        <v>73147.5</v>
      </c>
      <c r="D2">
        <v>6288246</v>
      </c>
      <c r="E2">
        <v>4798265.1129999999</v>
      </c>
      <c r="F2">
        <v>123081.6351538461</v>
      </c>
      <c r="G2">
        <v>36</v>
      </c>
      <c r="H2">
        <v>4923</v>
      </c>
      <c r="I2">
        <v>4560</v>
      </c>
      <c r="J2" s="2">
        <f>DATE(YEAR(A2),MONTH(A2),DAY(A2)-WEEKDAY(A2,2)+1)</f>
        <v>43948</v>
      </c>
    </row>
    <row r="3" spans="1:12" x14ac:dyDescent="0.3">
      <c r="A3" t="s">
        <v>6</v>
      </c>
      <c r="B3" t="s">
        <v>8</v>
      </c>
      <c r="C3">
        <v>81826.5</v>
      </c>
      <c r="D3">
        <v>7163644.5</v>
      </c>
      <c r="E3">
        <v>5366333.7130000005</v>
      </c>
      <c r="F3">
        <v>145122.77781538459</v>
      </c>
      <c r="G3">
        <v>31</v>
      </c>
      <c r="H3">
        <v>5465</v>
      </c>
      <c r="I3">
        <v>5096</v>
      </c>
      <c r="J3" s="2">
        <f t="shared" ref="J3:J66" si="0">DATE(YEAR(A3),MONTH(A3),DAY(A3)-WEEKDAY(A3,2)+1)</f>
        <v>43948</v>
      </c>
    </row>
    <row r="4" spans="1:12" x14ac:dyDescent="0.3">
      <c r="A4" t="s">
        <v>6</v>
      </c>
      <c r="B4" t="s">
        <v>9</v>
      </c>
      <c r="C4">
        <v>32181</v>
      </c>
      <c r="D4">
        <v>2863600.5</v>
      </c>
      <c r="E4">
        <v>2246478.6170000001</v>
      </c>
      <c r="F4">
        <v>140503.93076923079</v>
      </c>
      <c r="G4">
        <v>19</v>
      </c>
      <c r="H4">
        <v>1846</v>
      </c>
      <c r="I4">
        <v>1681</v>
      </c>
      <c r="J4" s="2">
        <f t="shared" si="0"/>
        <v>43948</v>
      </c>
    </row>
    <row r="5" spans="1:12" x14ac:dyDescent="0.3">
      <c r="A5" t="s">
        <v>6</v>
      </c>
      <c r="B5" t="s">
        <v>10</v>
      </c>
      <c r="C5">
        <v>26940</v>
      </c>
      <c r="D5">
        <v>2411587.5</v>
      </c>
      <c r="E5">
        <v>1931011.487</v>
      </c>
      <c r="F5">
        <v>149032.7917846154</v>
      </c>
      <c r="G5">
        <v>18</v>
      </c>
      <c r="H5">
        <v>1539</v>
      </c>
      <c r="I5">
        <v>1404</v>
      </c>
      <c r="J5" s="2">
        <f t="shared" si="0"/>
        <v>43948</v>
      </c>
    </row>
    <row r="6" spans="1:12" x14ac:dyDescent="0.3">
      <c r="A6" t="s">
        <v>6</v>
      </c>
      <c r="B6" t="s">
        <v>11</v>
      </c>
      <c r="C6">
        <v>25149</v>
      </c>
      <c r="D6">
        <v>2277072</v>
      </c>
      <c r="E6">
        <v>1804070.1240000001</v>
      </c>
      <c r="F6">
        <v>125553.02143076919</v>
      </c>
      <c r="G6">
        <v>18</v>
      </c>
      <c r="H6">
        <v>1505</v>
      </c>
      <c r="I6">
        <v>1368</v>
      </c>
      <c r="J6" s="2">
        <f t="shared" si="0"/>
        <v>43948</v>
      </c>
    </row>
    <row r="7" spans="1:12" x14ac:dyDescent="0.3">
      <c r="A7" t="s">
        <v>6</v>
      </c>
      <c r="B7" t="s">
        <v>12</v>
      </c>
      <c r="C7">
        <v>195705</v>
      </c>
      <c r="D7">
        <v>20003263.5</v>
      </c>
      <c r="E7">
        <v>14633542.982000001</v>
      </c>
      <c r="F7">
        <v>268185.43076923082</v>
      </c>
      <c r="G7">
        <v>54</v>
      </c>
      <c r="H7">
        <v>12306</v>
      </c>
      <c r="I7">
        <v>11532</v>
      </c>
      <c r="J7" s="2">
        <f t="shared" si="0"/>
        <v>43948</v>
      </c>
    </row>
    <row r="8" spans="1:12" x14ac:dyDescent="0.3">
      <c r="A8" t="s">
        <v>6</v>
      </c>
      <c r="B8" t="s">
        <v>13</v>
      </c>
      <c r="C8">
        <v>204637.5</v>
      </c>
      <c r="D8">
        <v>21114898.5</v>
      </c>
      <c r="E8">
        <v>15426373.358999999</v>
      </c>
      <c r="F8">
        <v>255889.23846153851</v>
      </c>
      <c r="G8">
        <v>59</v>
      </c>
      <c r="H8">
        <v>12943</v>
      </c>
      <c r="I8">
        <v>12072</v>
      </c>
      <c r="J8" s="2">
        <f t="shared" si="0"/>
        <v>43948</v>
      </c>
    </row>
    <row r="9" spans="1:12" x14ac:dyDescent="0.3">
      <c r="A9" t="s">
        <v>6</v>
      </c>
      <c r="B9" t="s">
        <v>14</v>
      </c>
      <c r="C9">
        <v>23314.5</v>
      </c>
      <c r="D9">
        <v>2136817.5</v>
      </c>
      <c r="E9">
        <v>1701780.4779999999</v>
      </c>
      <c r="F9">
        <v>141999.4007846154</v>
      </c>
      <c r="G9">
        <v>17</v>
      </c>
      <c r="H9">
        <v>1439</v>
      </c>
      <c r="I9">
        <v>1265</v>
      </c>
      <c r="J9" s="2">
        <f t="shared" si="0"/>
        <v>43948</v>
      </c>
    </row>
    <row r="10" spans="1:12" x14ac:dyDescent="0.3">
      <c r="A10" t="s">
        <v>6</v>
      </c>
      <c r="B10" t="s">
        <v>15</v>
      </c>
      <c r="C10">
        <v>12541.5</v>
      </c>
      <c r="D10">
        <v>992541</v>
      </c>
      <c r="E10">
        <v>874678.696</v>
      </c>
      <c r="F10">
        <v>83886.676923076913</v>
      </c>
      <c r="G10">
        <v>15</v>
      </c>
      <c r="H10">
        <v>636</v>
      </c>
      <c r="I10">
        <v>547</v>
      </c>
      <c r="J10" s="2">
        <f t="shared" si="0"/>
        <v>43948</v>
      </c>
    </row>
    <row r="11" spans="1:12" x14ac:dyDescent="0.3">
      <c r="A11" t="s">
        <v>6</v>
      </c>
      <c r="B11" t="s">
        <v>16</v>
      </c>
      <c r="C11">
        <v>13303.5</v>
      </c>
      <c r="D11">
        <v>1102887</v>
      </c>
      <c r="E11">
        <v>914116.79200000002</v>
      </c>
      <c r="F11">
        <v>173095.92050000001</v>
      </c>
      <c r="G11">
        <v>15</v>
      </c>
      <c r="H11">
        <v>780</v>
      </c>
      <c r="I11">
        <v>690</v>
      </c>
      <c r="J11" s="2">
        <f t="shared" si="0"/>
        <v>43948</v>
      </c>
    </row>
    <row r="12" spans="1:12" x14ac:dyDescent="0.3">
      <c r="A12" t="s">
        <v>6</v>
      </c>
      <c r="B12" t="s">
        <v>17</v>
      </c>
      <c r="C12">
        <v>376060.5</v>
      </c>
      <c r="D12">
        <v>39918028.5</v>
      </c>
      <c r="E12">
        <v>29154014.884</v>
      </c>
      <c r="F12">
        <v>611904.23352307687</v>
      </c>
      <c r="G12">
        <v>125</v>
      </c>
      <c r="H12">
        <v>20914</v>
      </c>
      <c r="I12">
        <v>19479</v>
      </c>
      <c r="J12" s="2">
        <f t="shared" si="0"/>
        <v>43948</v>
      </c>
    </row>
    <row r="13" spans="1:12" x14ac:dyDescent="0.3">
      <c r="A13" t="s">
        <v>6</v>
      </c>
      <c r="B13" t="s">
        <v>18</v>
      </c>
      <c r="C13">
        <v>286002</v>
      </c>
      <c r="D13">
        <v>29159032.5</v>
      </c>
      <c r="E13">
        <v>21437602.309999999</v>
      </c>
      <c r="F13">
        <v>637711.59372307686</v>
      </c>
      <c r="G13">
        <v>128</v>
      </c>
      <c r="H13">
        <v>16450</v>
      </c>
      <c r="I13">
        <v>15320</v>
      </c>
      <c r="J13" s="2">
        <f t="shared" si="0"/>
        <v>43948</v>
      </c>
    </row>
    <row r="14" spans="1:12" x14ac:dyDescent="0.3">
      <c r="A14" t="s">
        <v>6</v>
      </c>
      <c r="B14" t="s">
        <v>19</v>
      </c>
      <c r="C14">
        <v>12331.5</v>
      </c>
      <c r="D14">
        <v>869983.5</v>
      </c>
      <c r="E14">
        <v>896773.32399999991</v>
      </c>
      <c r="F14">
        <v>51681.038461538461</v>
      </c>
      <c r="G14">
        <v>10</v>
      </c>
      <c r="H14">
        <v>580</v>
      </c>
      <c r="I14">
        <v>506</v>
      </c>
      <c r="J14" s="2">
        <f t="shared" si="0"/>
        <v>43948</v>
      </c>
    </row>
    <row r="15" spans="1:12" x14ac:dyDescent="0.3">
      <c r="A15" t="s">
        <v>20</v>
      </c>
      <c r="B15" t="s">
        <v>7</v>
      </c>
      <c r="C15">
        <v>74707.5</v>
      </c>
      <c r="D15">
        <v>6454458</v>
      </c>
      <c r="E15">
        <v>4968152.9469999997</v>
      </c>
      <c r="F15">
        <v>118941.2939846154</v>
      </c>
      <c r="G15">
        <v>36</v>
      </c>
      <c r="H15">
        <v>4937</v>
      </c>
      <c r="I15">
        <v>4561</v>
      </c>
      <c r="J15" s="2">
        <f t="shared" si="0"/>
        <v>43948</v>
      </c>
    </row>
    <row r="16" spans="1:12" x14ac:dyDescent="0.3">
      <c r="A16" t="s">
        <v>20</v>
      </c>
      <c r="B16" t="s">
        <v>8</v>
      </c>
      <c r="C16">
        <v>79527</v>
      </c>
      <c r="D16">
        <v>7180498.5</v>
      </c>
      <c r="E16">
        <v>5432087.9790000003</v>
      </c>
      <c r="F16">
        <v>172769.19230769231</v>
      </c>
      <c r="G16">
        <v>31</v>
      </c>
      <c r="H16">
        <v>5378</v>
      </c>
      <c r="I16">
        <v>4985</v>
      </c>
      <c r="J16" s="2">
        <f t="shared" si="0"/>
        <v>43948</v>
      </c>
    </row>
    <row r="17" spans="1:10" x14ac:dyDescent="0.3">
      <c r="A17" t="s">
        <v>20</v>
      </c>
      <c r="B17" t="s">
        <v>9</v>
      </c>
      <c r="C17">
        <v>29142</v>
      </c>
      <c r="D17">
        <v>2627595</v>
      </c>
      <c r="E17">
        <v>2033299.28</v>
      </c>
      <c r="F17">
        <v>202681.39594615379</v>
      </c>
      <c r="G17">
        <v>19</v>
      </c>
      <c r="H17">
        <v>1676</v>
      </c>
      <c r="I17">
        <v>1516</v>
      </c>
      <c r="J17" s="2">
        <f t="shared" si="0"/>
        <v>43948</v>
      </c>
    </row>
    <row r="18" spans="1:10" x14ac:dyDescent="0.3">
      <c r="A18" t="s">
        <v>20</v>
      </c>
      <c r="B18" t="s">
        <v>10</v>
      </c>
      <c r="C18">
        <v>29319</v>
      </c>
      <c r="D18">
        <v>2623480.5</v>
      </c>
      <c r="E18">
        <v>2115481.9890000001</v>
      </c>
      <c r="F18">
        <v>139204.6</v>
      </c>
      <c r="G18">
        <v>18</v>
      </c>
      <c r="H18">
        <v>1684</v>
      </c>
      <c r="I18">
        <v>1528</v>
      </c>
      <c r="J18" s="2">
        <f t="shared" si="0"/>
        <v>43948</v>
      </c>
    </row>
    <row r="19" spans="1:10" x14ac:dyDescent="0.3">
      <c r="A19" t="s">
        <v>20</v>
      </c>
      <c r="B19" t="s">
        <v>11</v>
      </c>
      <c r="C19">
        <v>25816.5</v>
      </c>
      <c r="D19">
        <v>2360914.5</v>
      </c>
      <c r="E19">
        <v>1868643.672</v>
      </c>
      <c r="F19">
        <v>137636.84266153851</v>
      </c>
      <c r="G19">
        <v>18</v>
      </c>
      <c r="H19">
        <v>1599</v>
      </c>
      <c r="I19">
        <v>1450</v>
      </c>
      <c r="J19" s="2">
        <f t="shared" si="0"/>
        <v>43948</v>
      </c>
    </row>
    <row r="20" spans="1:10" x14ac:dyDescent="0.3">
      <c r="A20" t="s">
        <v>20</v>
      </c>
      <c r="B20" t="s">
        <v>12</v>
      </c>
      <c r="C20">
        <v>203209.5</v>
      </c>
      <c r="D20">
        <v>20871391.5</v>
      </c>
      <c r="E20">
        <v>15206983.089</v>
      </c>
      <c r="F20">
        <v>284467.66153846157</v>
      </c>
      <c r="G20">
        <v>54</v>
      </c>
      <c r="H20">
        <v>12747</v>
      </c>
      <c r="I20">
        <v>11884</v>
      </c>
      <c r="J20" s="2">
        <f t="shared" si="0"/>
        <v>43948</v>
      </c>
    </row>
    <row r="21" spans="1:10" x14ac:dyDescent="0.3">
      <c r="A21" t="s">
        <v>20</v>
      </c>
      <c r="B21" t="s">
        <v>13</v>
      </c>
      <c r="C21">
        <v>208351.5</v>
      </c>
      <c r="D21">
        <v>21615333</v>
      </c>
      <c r="E21">
        <v>15729720.814999999</v>
      </c>
      <c r="F21">
        <v>273156.71999999997</v>
      </c>
      <c r="G21">
        <v>59</v>
      </c>
      <c r="H21">
        <v>13186</v>
      </c>
      <c r="I21">
        <v>12251</v>
      </c>
      <c r="J21" s="2">
        <f t="shared" si="0"/>
        <v>43948</v>
      </c>
    </row>
    <row r="22" spans="1:10" x14ac:dyDescent="0.3">
      <c r="A22" t="s">
        <v>20</v>
      </c>
      <c r="B22" t="s">
        <v>14</v>
      </c>
      <c r="C22">
        <v>25917</v>
      </c>
      <c r="D22">
        <v>2397588</v>
      </c>
      <c r="E22">
        <v>1937222.0460000001</v>
      </c>
      <c r="F22">
        <v>159472.57584615381</v>
      </c>
      <c r="G22">
        <v>18</v>
      </c>
      <c r="H22">
        <v>1534</v>
      </c>
      <c r="I22">
        <v>1369</v>
      </c>
      <c r="J22" s="2">
        <f t="shared" si="0"/>
        <v>43948</v>
      </c>
    </row>
    <row r="23" spans="1:10" x14ac:dyDescent="0.3">
      <c r="A23" t="s">
        <v>20</v>
      </c>
      <c r="B23" t="s">
        <v>15</v>
      </c>
      <c r="C23">
        <v>12250.5</v>
      </c>
      <c r="D23">
        <v>981519</v>
      </c>
      <c r="E23">
        <v>867080.68200000003</v>
      </c>
      <c r="F23">
        <v>102160.2153846154</v>
      </c>
      <c r="G23">
        <v>15</v>
      </c>
      <c r="H23">
        <v>659</v>
      </c>
      <c r="I23">
        <v>575</v>
      </c>
      <c r="J23" s="2">
        <f t="shared" si="0"/>
        <v>43948</v>
      </c>
    </row>
    <row r="24" spans="1:10" x14ac:dyDescent="0.3">
      <c r="A24" t="s">
        <v>20</v>
      </c>
      <c r="B24" t="s">
        <v>16</v>
      </c>
      <c r="C24">
        <v>13014</v>
      </c>
      <c r="D24">
        <v>1115992.5</v>
      </c>
      <c r="E24">
        <v>928035.23599999992</v>
      </c>
      <c r="F24">
        <v>185811.06153846151</v>
      </c>
      <c r="G24">
        <v>15</v>
      </c>
      <c r="H24">
        <v>786</v>
      </c>
      <c r="I24">
        <v>695</v>
      </c>
      <c r="J24" s="2">
        <f t="shared" si="0"/>
        <v>43948</v>
      </c>
    </row>
    <row r="25" spans="1:10" x14ac:dyDescent="0.3">
      <c r="A25" t="s">
        <v>20</v>
      </c>
      <c r="B25" t="s">
        <v>17</v>
      </c>
      <c r="C25">
        <v>387220.5</v>
      </c>
      <c r="D25">
        <v>41559384</v>
      </c>
      <c r="E25">
        <v>30476170.215</v>
      </c>
      <c r="F25">
        <v>642893.56656923075</v>
      </c>
      <c r="G25">
        <v>125</v>
      </c>
      <c r="H25">
        <v>21863</v>
      </c>
      <c r="I25">
        <v>20160</v>
      </c>
      <c r="J25" s="2">
        <f t="shared" si="0"/>
        <v>43948</v>
      </c>
    </row>
    <row r="26" spans="1:10" x14ac:dyDescent="0.3">
      <c r="A26" t="s">
        <v>20</v>
      </c>
      <c r="B26" t="s">
        <v>18</v>
      </c>
      <c r="C26">
        <v>298059</v>
      </c>
      <c r="D26">
        <v>30869287.5</v>
      </c>
      <c r="E26">
        <v>22717731.618000001</v>
      </c>
      <c r="F26">
        <v>661329.17833846144</v>
      </c>
      <c r="G26">
        <v>128</v>
      </c>
      <c r="H26">
        <v>17368</v>
      </c>
      <c r="I26">
        <v>16077</v>
      </c>
      <c r="J26" s="2">
        <f t="shared" si="0"/>
        <v>43948</v>
      </c>
    </row>
    <row r="27" spans="1:10" x14ac:dyDescent="0.3">
      <c r="A27" t="s">
        <v>20</v>
      </c>
      <c r="B27" t="s">
        <v>19</v>
      </c>
      <c r="C27">
        <v>10840.5</v>
      </c>
      <c r="D27">
        <v>797919</v>
      </c>
      <c r="E27">
        <v>783753.29499999993</v>
      </c>
      <c r="F27">
        <v>58214.93076923077</v>
      </c>
      <c r="G27">
        <v>10</v>
      </c>
      <c r="H27">
        <v>502</v>
      </c>
      <c r="I27">
        <v>433</v>
      </c>
      <c r="J27" s="2">
        <f t="shared" si="0"/>
        <v>43948</v>
      </c>
    </row>
    <row r="28" spans="1:10" x14ac:dyDescent="0.3">
      <c r="A28" t="s">
        <v>21</v>
      </c>
      <c r="B28" t="s">
        <v>7</v>
      </c>
      <c r="C28">
        <v>78235.5</v>
      </c>
      <c r="D28">
        <v>6819594</v>
      </c>
      <c r="E28">
        <v>5260171.5349999992</v>
      </c>
      <c r="F28">
        <v>70931.816676923074</v>
      </c>
      <c r="G28">
        <v>36</v>
      </c>
      <c r="H28">
        <v>5143</v>
      </c>
      <c r="I28">
        <v>4715</v>
      </c>
      <c r="J28" s="2">
        <f t="shared" si="0"/>
        <v>43948</v>
      </c>
    </row>
    <row r="29" spans="1:10" x14ac:dyDescent="0.3">
      <c r="A29" t="s">
        <v>21</v>
      </c>
      <c r="B29" t="s">
        <v>8</v>
      </c>
      <c r="C29">
        <v>77565</v>
      </c>
      <c r="D29">
        <v>7023727.5</v>
      </c>
      <c r="E29">
        <v>5349682.4849999994</v>
      </c>
      <c r="F29">
        <v>31578.207692307689</v>
      </c>
      <c r="G29">
        <v>31</v>
      </c>
      <c r="H29">
        <v>5120</v>
      </c>
      <c r="I29">
        <v>4737</v>
      </c>
      <c r="J29" s="2">
        <f t="shared" si="0"/>
        <v>43948</v>
      </c>
    </row>
    <row r="30" spans="1:10" x14ac:dyDescent="0.3">
      <c r="A30" t="s">
        <v>21</v>
      </c>
      <c r="B30" t="s">
        <v>9</v>
      </c>
      <c r="C30">
        <v>31231.5</v>
      </c>
      <c r="D30">
        <v>2853310.5</v>
      </c>
      <c r="E30">
        <v>2211817.6570000001</v>
      </c>
      <c r="F30">
        <v>63441.684615384613</v>
      </c>
      <c r="G30">
        <v>20</v>
      </c>
      <c r="H30">
        <v>1756</v>
      </c>
      <c r="I30">
        <v>1586</v>
      </c>
      <c r="J30" s="2">
        <f t="shared" si="0"/>
        <v>43948</v>
      </c>
    </row>
    <row r="31" spans="1:10" x14ac:dyDescent="0.3">
      <c r="A31" t="s">
        <v>21</v>
      </c>
      <c r="B31" t="s">
        <v>10</v>
      </c>
      <c r="C31">
        <v>30445.5</v>
      </c>
      <c r="D31">
        <v>2817196.5</v>
      </c>
      <c r="E31">
        <v>2244503.2000000002</v>
      </c>
      <c r="F31">
        <v>203231.46096923071</v>
      </c>
      <c r="G31">
        <v>19</v>
      </c>
      <c r="H31">
        <v>1712</v>
      </c>
      <c r="I31">
        <v>1552</v>
      </c>
      <c r="J31" s="2">
        <f t="shared" si="0"/>
        <v>43948</v>
      </c>
    </row>
    <row r="32" spans="1:10" x14ac:dyDescent="0.3">
      <c r="A32" t="s">
        <v>21</v>
      </c>
      <c r="B32" t="s">
        <v>11</v>
      </c>
      <c r="C32">
        <v>27883.5</v>
      </c>
      <c r="D32">
        <v>2560080</v>
      </c>
      <c r="E32">
        <v>2016381.645</v>
      </c>
      <c r="F32">
        <v>41912.707692307689</v>
      </c>
      <c r="G32">
        <v>19</v>
      </c>
      <c r="H32">
        <v>1662</v>
      </c>
      <c r="I32">
        <v>1506</v>
      </c>
      <c r="J32" s="2">
        <f t="shared" si="0"/>
        <v>43948</v>
      </c>
    </row>
    <row r="33" spans="1:10" x14ac:dyDescent="0.3">
      <c r="A33" t="s">
        <v>21</v>
      </c>
      <c r="B33" t="s">
        <v>12</v>
      </c>
      <c r="C33">
        <v>206038.5</v>
      </c>
      <c r="D33">
        <v>21740460</v>
      </c>
      <c r="E33">
        <v>15789926.043</v>
      </c>
      <c r="F33">
        <v>115102.0384615385</v>
      </c>
      <c r="G33">
        <v>54</v>
      </c>
      <c r="H33">
        <v>12817</v>
      </c>
      <c r="I33">
        <v>11865</v>
      </c>
      <c r="J33" s="2">
        <f t="shared" si="0"/>
        <v>43948</v>
      </c>
    </row>
    <row r="34" spans="1:10" x14ac:dyDescent="0.3">
      <c r="A34" t="s">
        <v>21</v>
      </c>
      <c r="B34" t="s">
        <v>13</v>
      </c>
      <c r="C34">
        <v>214386</v>
      </c>
      <c r="D34">
        <v>22530000</v>
      </c>
      <c r="E34">
        <v>16370527.077</v>
      </c>
      <c r="F34">
        <v>115618.05384615379</v>
      </c>
      <c r="G34">
        <v>59</v>
      </c>
      <c r="H34">
        <v>13251</v>
      </c>
      <c r="I34">
        <v>12255</v>
      </c>
      <c r="J34" s="2">
        <f t="shared" si="0"/>
        <v>43948</v>
      </c>
    </row>
    <row r="35" spans="1:10" x14ac:dyDescent="0.3">
      <c r="A35" t="s">
        <v>21</v>
      </c>
      <c r="B35" t="s">
        <v>14</v>
      </c>
      <c r="C35">
        <v>24211.5</v>
      </c>
      <c r="D35">
        <v>2267664</v>
      </c>
      <c r="E35">
        <v>1801564.392</v>
      </c>
      <c r="F35">
        <v>97090.63692307692</v>
      </c>
      <c r="G35">
        <v>19</v>
      </c>
      <c r="H35">
        <v>1499</v>
      </c>
      <c r="I35">
        <v>1322</v>
      </c>
      <c r="J35" s="2">
        <f t="shared" si="0"/>
        <v>43948</v>
      </c>
    </row>
    <row r="36" spans="1:10" x14ac:dyDescent="0.3">
      <c r="A36" t="s">
        <v>21</v>
      </c>
      <c r="B36" t="s">
        <v>15</v>
      </c>
      <c r="C36">
        <v>11976</v>
      </c>
      <c r="D36">
        <v>1004511</v>
      </c>
      <c r="E36">
        <v>861334.61399999994</v>
      </c>
      <c r="F36">
        <v>20847.353846153841</v>
      </c>
      <c r="G36">
        <v>15</v>
      </c>
      <c r="H36">
        <v>644</v>
      </c>
      <c r="I36">
        <v>550</v>
      </c>
      <c r="J36" s="2">
        <f t="shared" si="0"/>
        <v>43948</v>
      </c>
    </row>
    <row r="37" spans="1:10" x14ac:dyDescent="0.3">
      <c r="A37" t="s">
        <v>21</v>
      </c>
      <c r="B37" t="s">
        <v>16</v>
      </c>
      <c r="C37">
        <v>12753</v>
      </c>
      <c r="D37">
        <v>1103068.5</v>
      </c>
      <c r="E37">
        <v>904501.45600000001</v>
      </c>
      <c r="F37">
        <v>58978.558669230762</v>
      </c>
      <c r="G37">
        <v>15</v>
      </c>
      <c r="H37">
        <v>791</v>
      </c>
      <c r="I37">
        <v>691</v>
      </c>
      <c r="J37" s="2">
        <f t="shared" si="0"/>
        <v>43948</v>
      </c>
    </row>
    <row r="38" spans="1:10" x14ac:dyDescent="0.3">
      <c r="A38" t="s">
        <v>21</v>
      </c>
      <c r="B38" t="s">
        <v>22</v>
      </c>
      <c r="C38">
        <v>4285.5</v>
      </c>
      <c r="D38">
        <v>404691</v>
      </c>
      <c r="E38">
        <v>333054.54800000001</v>
      </c>
      <c r="F38">
        <v>11494.630769230769</v>
      </c>
      <c r="G38">
        <v>15</v>
      </c>
      <c r="H38">
        <v>262</v>
      </c>
      <c r="I38">
        <v>195</v>
      </c>
      <c r="J38" s="2">
        <f t="shared" si="0"/>
        <v>43948</v>
      </c>
    </row>
    <row r="39" spans="1:10" x14ac:dyDescent="0.3">
      <c r="A39" t="s">
        <v>21</v>
      </c>
      <c r="B39" t="s">
        <v>17</v>
      </c>
      <c r="C39">
        <v>401580</v>
      </c>
      <c r="D39">
        <v>43028734.5</v>
      </c>
      <c r="E39">
        <v>31156525.940000001</v>
      </c>
      <c r="F39">
        <v>343786.08461538458</v>
      </c>
      <c r="G39">
        <v>125</v>
      </c>
      <c r="H39">
        <v>22368</v>
      </c>
      <c r="I39">
        <v>20625</v>
      </c>
      <c r="J39" s="2">
        <f t="shared" si="0"/>
        <v>43948</v>
      </c>
    </row>
    <row r="40" spans="1:10" x14ac:dyDescent="0.3">
      <c r="A40" t="s">
        <v>21</v>
      </c>
      <c r="B40" t="s">
        <v>18</v>
      </c>
      <c r="C40">
        <v>311131.5</v>
      </c>
      <c r="D40">
        <v>32418879</v>
      </c>
      <c r="E40">
        <v>23595019.660999998</v>
      </c>
      <c r="F40">
        <v>265444.33165384608</v>
      </c>
      <c r="G40">
        <v>129</v>
      </c>
      <c r="H40">
        <v>18042</v>
      </c>
      <c r="I40">
        <v>16631</v>
      </c>
      <c r="J40" s="2">
        <f t="shared" si="0"/>
        <v>43948</v>
      </c>
    </row>
    <row r="41" spans="1:10" x14ac:dyDescent="0.3">
      <c r="A41" t="s">
        <v>21</v>
      </c>
      <c r="B41" t="s">
        <v>19</v>
      </c>
      <c r="C41">
        <v>8934</v>
      </c>
      <c r="D41">
        <v>716196</v>
      </c>
      <c r="E41">
        <v>663415.49699999997</v>
      </c>
      <c r="F41">
        <v>24274.438461538459</v>
      </c>
      <c r="G41">
        <v>10</v>
      </c>
      <c r="H41">
        <v>448</v>
      </c>
      <c r="I41">
        <v>376</v>
      </c>
      <c r="J41" s="2">
        <f t="shared" si="0"/>
        <v>43948</v>
      </c>
    </row>
    <row r="42" spans="1:10" x14ac:dyDescent="0.3">
      <c r="A42" t="s">
        <v>23</v>
      </c>
      <c r="B42" t="s">
        <v>7</v>
      </c>
      <c r="C42">
        <v>82228.5</v>
      </c>
      <c r="D42">
        <v>7032225</v>
      </c>
      <c r="E42">
        <v>5546127.1919999998</v>
      </c>
      <c r="F42">
        <v>196859.98644615381</v>
      </c>
      <c r="G42">
        <v>36</v>
      </c>
      <c r="H42">
        <v>5457</v>
      </c>
      <c r="I42">
        <v>4916</v>
      </c>
      <c r="J42" s="2">
        <f t="shared" si="0"/>
        <v>43948</v>
      </c>
    </row>
    <row r="43" spans="1:10" x14ac:dyDescent="0.3">
      <c r="A43" t="s">
        <v>23</v>
      </c>
      <c r="B43" t="s">
        <v>8</v>
      </c>
      <c r="C43">
        <v>97534.5</v>
      </c>
      <c r="D43">
        <v>8893024.5</v>
      </c>
      <c r="E43">
        <v>6855177.2400000002</v>
      </c>
      <c r="F43">
        <v>185180.38007692309</v>
      </c>
      <c r="G43">
        <v>31</v>
      </c>
      <c r="H43">
        <v>6118</v>
      </c>
      <c r="I43">
        <v>5564</v>
      </c>
      <c r="J43" s="2">
        <f t="shared" si="0"/>
        <v>43948</v>
      </c>
    </row>
    <row r="44" spans="1:10" x14ac:dyDescent="0.3">
      <c r="A44" t="s">
        <v>23</v>
      </c>
      <c r="B44" t="s">
        <v>9</v>
      </c>
      <c r="C44">
        <v>46620</v>
      </c>
      <c r="D44">
        <v>4293241.5</v>
      </c>
      <c r="E44">
        <v>3389723.9589999998</v>
      </c>
      <c r="F44">
        <v>329717.03827692312</v>
      </c>
      <c r="G44">
        <v>20</v>
      </c>
      <c r="H44">
        <v>2468</v>
      </c>
      <c r="I44">
        <v>2221</v>
      </c>
      <c r="J44" s="2">
        <f t="shared" si="0"/>
        <v>43948</v>
      </c>
    </row>
    <row r="45" spans="1:10" x14ac:dyDescent="0.3">
      <c r="A45" t="s">
        <v>23</v>
      </c>
      <c r="B45" t="s">
        <v>10</v>
      </c>
      <c r="C45">
        <v>32487</v>
      </c>
      <c r="D45">
        <v>3031254</v>
      </c>
      <c r="E45">
        <v>2397503.37</v>
      </c>
      <c r="F45">
        <v>232079.84750769229</v>
      </c>
      <c r="G45">
        <v>18</v>
      </c>
      <c r="H45">
        <v>1826</v>
      </c>
      <c r="I45">
        <v>1633</v>
      </c>
      <c r="J45" s="2">
        <f t="shared" si="0"/>
        <v>43948</v>
      </c>
    </row>
    <row r="46" spans="1:10" x14ac:dyDescent="0.3">
      <c r="A46" t="s">
        <v>23</v>
      </c>
      <c r="B46" t="s">
        <v>11</v>
      </c>
      <c r="C46">
        <v>35190</v>
      </c>
      <c r="D46">
        <v>3168510</v>
      </c>
      <c r="E46">
        <v>2533138.7200000002</v>
      </c>
      <c r="F46">
        <v>102615.5</v>
      </c>
      <c r="G46">
        <v>19</v>
      </c>
      <c r="H46">
        <v>1987</v>
      </c>
      <c r="I46">
        <v>1791</v>
      </c>
      <c r="J46" s="2">
        <f t="shared" si="0"/>
        <v>43948</v>
      </c>
    </row>
    <row r="47" spans="1:10" x14ac:dyDescent="0.3">
      <c r="A47" t="s">
        <v>23</v>
      </c>
      <c r="B47" t="s">
        <v>12</v>
      </c>
      <c r="C47">
        <v>226540.5</v>
      </c>
      <c r="D47">
        <v>23953536</v>
      </c>
      <c r="E47">
        <v>17342946.796999998</v>
      </c>
      <c r="F47">
        <v>380499.56092307688</v>
      </c>
      <c r="G47">
        <v>54</v>
      </c>
      <c r="H47">
        <v>14205</v>
      </c>
      <c r="I47">
        <v>13026</v>
      </c>
      <c r="J47" s="2">
        <f t="shared" si="0"/>
        <v>43948</v>
      </c>
    </row>
    <row r="48" spans="1:10" x14ac:dyDescent="0.3">
      <c r="A48" t="s">
        <v>23</v>
      </c>
      <c r="B48" t="s">
        <v>13</v>
      </c>
      <c r="C48">
        <v>239409</v>
      </c>
      <c r="D48">
        <v>25413351</v>
      </c>
      <c r="E48">
        <v>18463277.771000002</v>
      </c>
      <c r="F48">
        <v>369443.4</v>
      </c>
      <c r="G48">
        <v>59</v>
      </c>
      <c r="H48">
        <v>15222</v>
      </c>
      <c r="I48">
        <v>13873</v>
      </c>
      <c r="J48" s="2">
        <f t="shared" si="0"/>
        <v>43948</v>
      </c>
    </row>
    <row r="49" spans="1:10" x14ac:dyDescent="0.3">
      <c r="A49" t="s">
        <v>23</v>
      </c>
      <c r="B49" t="s">
        <v>14</v>
      </c>
      <c r="C49">
        <v>25792.5</v>
      </c>
      <c r="D49">
        <v>2374356</v>
      </c>
      <c r="E49">
        <v>1915101.034</v>
      </c>
      <c r="F49">
        <v>277477.31932307692</v>
      </c>
      <c r="G49">
        <v>19</v>
      </c>
      <c r="H49">
        <v>1497</v>
      </c>
      <c r="I49">
        <v>1291</v>
      </c>
      <c r="J49" s="2">
        <f t="shared" si="0"/>
        <v>43948</v>
      </c>
    </row>
    <row r="50" spans="1:10" x14ac:dyDescent="0.3">
      <c r="A50" t="s">
        <v>23</v>
      </c>
      <c r="B50" t="s">
        <v>15</v>
      </c>
      <c r="C50">
        <v>13644</v>
      </c>
      <c r="D50">
        <v>1134444</v>
      </c>
      <c r="E50">
        <v>971710.87099999993</v>
      </c>
      <c r="F50">
        <v>291527.8831384615</v>
      </c>
      <c r="G50">
        <v>15</v>
      </c>
      <c r="H50">
        <v>721</v>
      </c>
      <c r="I50">
        <v>625</v>
      </c>
      <c r="J50" s="2">
        <f t="shared" si="0"/>
        <v>43948</v>
      </c>
    </row>
    <row r="51" spans="1:10" x14ac:dyDescent="0.3">
      <c r="A51" t="s">
        <v>23</v>
      </c>
      <c r="B51" t="s">
        <v>16</v>
      </c>
      <c r="C51">
        <v>17113.5</v>
      </c>
      <c r="D51">
        <v>1465842</v>
      </c>
      <c r="E51">
        <v>1193019.642</v>
      </c>
      <c r="F51">
        <v>272484.63076923077</v>
      </c>
      <c r="G51">
        <v>15</v>
      </c>
      <c r="H51">
        <v>996</v>
      </c>
      <c r="I51">
        <v>888</v>
      </c>
      <c r="J51" s="2">
        <f t="shared" si="0"/>
        <v>43948</v>
      </c>
    </row>
    <row r="52" spans="1:10" x14ac:dyDescent="0.3">
      <c r="A52" t="s">
        <v>23</v>
      </c>
      <c r="B52" t="s">
        <v>22</v>
      </c>
      <c r="C52">
        <v>5446.5</v>
      </c>
      <c r="D52">
        <v>505572</v>
      </c>
      <c r="E52">
        <v>422390.908</v>
      </c>
      <c r="F52">
        <v>42729.218369230774</v>
      </c>
      <c r="G52">
        <v>15</v>
      </c>
      <c r="H52">
        <v>294</v>
      </c>
      <c r="I52">
        <v>225</v>
      </c>
      <c r="J52" s="2">
        <f t="shared" si="0"/>
        <v>43948</v>
      </c>
    </row>
    <row r="53" spans="1:10" x14ac:dyDescent="0.3">
      <c r="A53" t="s">
        <v>23</v>
      </c>
      <c r="B53" t="s">
        <v>17</v>
      </c>
      <c r="C53">
        <v>372504</v>
      </c>
      <c r="D53">
        <v>40077193.5</v>
      </c>
      <c r="E53">
        <v>29141359.438000001</v>
      </c>
      <c r="F53">
        <v>848425.41843846149</v>
      </c>
      <c r="G53">
        <v>125</v>
      </c>
      <c r="H53">
        <v>20602</v>
      </c>
      <c r="I53">
        <v>18845</v>
      </c>
      <c r="J53" s="2">
        <f t="shared" si="0"/>
        <v>43948</v>
      </c>
    </row>
    <row r="54" spans="1:10" x14ac:dyDescent="0.3">
      <c r="A54" t="s">
        <v>23</v>
      </c>
      <c r="B54" t="s">
        <v>18</v>
      </c>
      <c r="C54">
        <v>296149.5</v>
      </c>
      <c r="D54">
        <v>31053316.5</v>
      </c>
      <c r="E54">
        <v>22737807.546999998</v>
      </c>
      <c r="F54">
        <v>896375.16923076916</v>
      </c>
      <c r="G54">
        <v>129</v>
      </c>
      <c r="H54">
        <v>17002</v>
      </c>
      <c r="I54">
        <v>15570</v>
      </c>
      <c r="J54" s="2">
        <f t="shared" si="0"/>
        <v>43948</v>
      </c>
    </row>
    <row r="55" spans="1:10" x14ac:dyDescent="0.3">
      <c r="A55" t="s">
        <v>23</v>
      </c>
      <c r="B55" t="s">
        <v>19</v>
      </c>
      <c r="C55">
        <v>11619</v>
      </c>
      <c r="D55">
        <v>891139.5</v>
      </c>
      <c r="E55">
        <v>829782.37600000005</v>
      </c>
      <c r="F55">
        <v>121759.6621076923</v>
      </c>
      <c r="G55">
        <v>10</v>
      </c>
      <c r="H55">
        <v>554</v>
      </c>
      <c r="I55">
        <v>472</v>
      </c>
      <c r="J55" s="2">
        <f t="shared" si="0"/>
        <v>43948</v>
      </c>
    </row>
    <row r="56" spans="1:10" x14ac:dyDescent="0.3">
      <c r="A56" t="s">
        <v>24</v>
      </c>
      <c r="B56" t="s">
        <v>7</v>
      </c>
      <c r="C56">
        <v>46216.5</v>
      </c>
      <c r="D56">
        <v>4118251.5</v>
      </c>
      <c r="E56">
        <v>3133704.9279999998</v>
      </c>
      <c r="F56">
        <v>179531.89196153849</v>
      </c>
      <c r="G56">
        <v>36</v>
      </c>
      <c r="H56">
        <v>3442</v>
      </c>
      <c r="I56">
        <v>3147</v>
      </c>
      <c r="J56" s="2">
        <f t="shared" si="0"/>
        <v>43948</v>
      </c>
    </row>
    <row r="57" spans="1:10" x14ac:dyDescent="0.3">
      <c r="A57" t="s">
        <v>24</v>
      </c>
      <c r="B57" t="s">
        <v>8</v>
      </c>
      <c r="C57">
        <v>60463.5</v>
      </c>
      <c r="D57">
        <v>5554192.5</v>
      </c>
      <c r="E57">
        <v>4218316.0290000001</v>
      </c>
      <c r="F57">
        <v>244262.1210769231</v>
      </c>
      <c r="G57">
        <v>31</v>
      </c>
      <c r="H57">
        <v>4157</v>
      </c>
      <c r="I57">
        <v>3823</v>
      </c>
      <c r="J57" s="2">
        <f t="shared" si="0"/>
        <v>43948</v>
      </c>
    </row>
    <row r="58" spans="1:10" x14ac:dyDescent="0.3">
      <c r="A58" t="s">
        <v>24</v>
      </c>
      <c r="B58" t="s">
        <v>9</v>
      </c>
      <c r="C58">
        <v>26428.5</v>
      </c>
      <c r="D58">
        <v>2470465.5</v>
      </c>
      <c r="E58">
        <v>1911613.1440000001</v>
      </c>
      <c r="F58">
        <v>187667.93086153851</v>
      </c>
      <c r="G58">
        <v>20</v>
      </c>
      <c r="H58">
        <v>1613</v>
      </c>
      <c r="I58">
        <v>1457</v>
      </c>
      <c r="J58" s="2">
        <f t="shared" si="0"/>
        <v>43948</v>
      </c>
    </row>
    <row r="59" spans="1:10" x14ac:dyDescent="0.3">
      <c r="A59" t="s">
        <v>24</v>
      </c>
      <c r="B59" t="s">
        <v>10</v>
      </c>
      <c r="C59">
        <v>29031</v>
      </c>
      <c r="D59">
        <v>2711247</v>
      </c>
      <c r="E59">
        <v>2165434.9249999998</v>
      </c>
      <c r="F59">
        <v>185484.16923076921</v>
      </c>
      <c r="G59">
        <v>18</v>
      </c>
      <c r="H59">
        <v>1708</v>
      </c>
      <c r="I59">
        <v>1534</v>
      </c>
      <c r="J59" s="2">
        <f t="shared" si="0"/>
        <v>43948</v>
      </c>
    </row>
    <row r="60" spans="1:10" x14ac:dyDescent="0.3">
      <c r="A60" t="s">
        <v>24</v>
      </c>
      <c r="B60" t="s">
        <v>11</v>
      </c>
      <c r="C60">
        <v>18427.5</v>
      </c>
      <c r="D60">
        <v>1682851.5</v>
      </c>
      <c r="E60">
        <v>1337535.2990000001</v>
      </c>
      <c r="F60">
        <v>121636.08074615381</v>
      </c>
      <c r="G60">
        <v>19</v>
      </c>
      <c r="H60">
        <v>1206</v>
      </c>
      <c r="I60">
        <v>1080</v>
      </c>
      <c r="J60" s="2">
        <f t="shared" si="0"/>
        <v>43948</v>
      </c>
    </row>
    <row r="61" spans="1:10" x14ac:dyDescent="0.3">
      <c r="A61" t="s">
        <v>24</v>
      </c>
      <c r="B61" t="s">
        <v>12</v>
      </c>
      <c r="C61">
        <v>176397</v>
      </c>
      <c r="D61">
        <v>18625921.5</v>
      </c>
      <c r="E61">
        <v>13628439.164000001</v>
      </c>
      <c r="F61">
        <v>370802.93846153852</v>
      </c>
      <c r="G61">
        <v>54</v>
      </c>
      <c r="H61">
        <v>11622</v>
      </c>
      <c r="I61">
        <v>10754</v>
      </c>
      <c r="J61" s="2">
        <f t="shared" si="0"/>
        <v>43948</v>
      </c>
    </row>
    <row r="62" spans="1:10" x14ac:dyDescent="0.3">
      <c r="A62" t="s">
        <v>24</v>
      </c>
      <c r="B62" t="s">
        <v>13</v>
      </c>
      <c r="C62">
        <v>185979</v>
      </c>
      <c r="D62">
        <v>19625364</v>
      </c>
      <c r="E62">
        <v>14386025.838</v>
      </c>
      <c r="F62">
        <v>361439.69230769231</v>
      </c>
      <c r="G62">
        <v>59</v>
      </c>
      <c r="H62">
        <v>12429</v>
      </c>
      <c r="I62">
        <v>11477</v>
      </c>
      <c r="J62" s="2">
        <f t="shared" si="0"/>
        <v>43948</v>
      </c>
    </row>
    <row r="63" spans="1:10" x14ac:dyDescent="0.3">
      <c r="A63" t="s">
        <v>24</v>
      </c>
      <c r="B63" t="s">
        <v>14</v>
      </c>
      <c r="C63">
        <v>19461</v>
      </c>
      <c r="D63">
        <v>1799230.5</v>
      </c>
      <c r="E63">
        <v>1457108.148</v>
      </c>
      <c r="F63">
        <v>183829.8140923077</v>
      </c>
      <c r="G63">
        <v>19</v>
      </c>
      <c r="H63">
        <v>1217</v>
      </c>
      <c r="I63">
        <v>1048</v>
      </c>
      <c r="J63" s="2">
        <f t="shared" si="0"/>
        <v>43948</v>
      </c>
    </row>
    <row r="64" spans="1:10" x14ac:dyDescent="0.3">
      <c r="A64" t="s">
        <v>24</v>
      </c>
      <c r="B64" t="s">
        <v>15</v>
      </c>
      <c r="C64">
        <v>10018.5</v>
      </c>
      <c r="D64">
        <v>816859.5</v>
      </c>
      <c r="E64">
        <v>697541.2969999999</v>
      </c>
      <c r="F64">
        <v>106508.8230769231</v>
      </c>
      <c r="G64">
        <v>15</v>
      </c>
      <c r="H64">
        <v>567</v>
      </c>
      <c r="I64">
        <v>493</v>
      </c>
      <c r="J64" s="2">
        <f t="shared" si="0"/>
        <v>43948</v>
      </c>
    </row>
    <row r="65" spans="1:10" x14ac:dyDescent="0.3">
      <c r="A65" t="s">
        <v>24</v>
      </c>
      <c r="B65" t="s">
        <v>16</v>
      </c>
      <c r="C65">
        <v>12313.5</v>
      </c>
      <c r="D65">
        <v>1053220.5</v>
      </c>
      <c r="E65">
        <v>843395.10900000005</v>
      </c>
      <c r="F65">
        <v>137019.67692307691</v>
      </c>
      <c r="G65">
        <v>15</v>
      </c>
      <c r="H65">
        <v>751</v>
      </c>
      <c r="I65">
        <v>651</v>
      </c>
      <c r="J65" s="2">
        <f t="shared" si="0"/>
        <v>43948</v>
      </c>
    </row>
    <row r="66" spans="1:10" x14ac:dyDescent="0.3">
      <c r="A66" t="s">
        <v>24</v>
      </c>
      <c r="B66" t="s">
        <v>22</v>
      </c>
      <c r="C66">
        <v>4624.5</v>
      </c>
      <c r="D66">
        <v>433243.5</v>
      </c>
      <c r="E66">
        <v>377401.46199999988</v>
      </c>
      <c r="F66">
        <v>65936.343369230759</v>
      </c>
      <c r="G66">
        <v>15</v>
      </c>
      <c r="H66">
        <v>274</v>
      </c>
      <c r="I66">
        <v>203</v>
      </c>
      <c r="J66" s="2">
        <f t="shared" si="0"/>
        <v>43948</v>
      </c>
    </row>
    <row r="67" spans="1:10" x14ac:dyDescent="0.3">
      <c r="A67" t="s">
        <v>24</v>
      </c>
      <c r="B67" t="s">
        <v>17</v>
      </c>
      <c r="C67">
        <v>296580</v>
      </c>
      <c r="D67">
        <v>31843737</v>
      </c>
      <c r="E67">
        <v>23119777.98</v>
      </c>
      <c r="F67">
        <v>657754.31880000001</v>
      </c>
      <c r="G67">
        <v>125</v>
      </c>
      <c r="H67">
        <v>16932</v>
      </c>
      <c r="I67">
        <v>15601</v>
      </c>
      <c r="J67" s="2">
        <f t="shared" ref="J67:J130" si="1">DATE(YEAR(A67),MONTH(A67),DAY(A67)-WEEKDAY(A67,2)+1)</f>
        <v>43948</v>
      </c>
    </row>
    <row r="68" spans="1:10" x14ac:dyDescent="0.3">
      <c r="A68" t="s">
        <v>24</v>
      </c>
      <c r="B68" t="s">
        <v>18</v>
      </c>
      <c r="C68">
        <v>232903.5</v>
      </c>
      <c r="D68">
        <v>24342016.5</v>
      </c>
      <c r="E68">
        <v>17790852.443999998</v>
      </c>
      <c r="F68">
        <v>634118.86923076923</v>
      </c>
      <c r="G68">
        <v>129</v>
      </c>
      <c r="H68">
        <v>14009</v>
      </c>
      <c r="I68">
        <v>12920</v>
      </c>
      <c r="J68" s="2">
        <f t="shared" si="1"/>
        <v>43948</v>
      </c>
    </row>
    <row r="69" spans="1:10" x14ac:dyDescent="0.3">
      <c r="A69" t="s">
        <v>24</v>
      </c>
      <c r="B69" t="s">
        <v>19</v>
      </c>
      <c r="C69">
        <v>7866</v>
      </c>
      <c r="D69">
        <v>617881.5</v>
      </c>
      <c r="E69">
        <v>575518.06799999997</v>
      </c>
      <c r="F69">
        <v>119723.4236307692</v>
      </c>
      <c r="G69">
        <v>10</v>
      </c>
      <c r="H69">
        <v>416</v>
      </c>
      <c r="I69">
        <v>341</v>
      </c>
      <c r="J69" s="2">
        <f t="shared" si="1"/>
        <v>43948</v>
      </c>
    </row>
    <row r="70" spans="1:10" x14ac:dyDescent="0.3">
      <c r="A70" t="s">
        <v>25</v>
      </c>
      <c r="B70" t="s">
        <v>7</v>
      </c>
      <c r="C70">
        <v>70581</v>
      </c>
      <c r="D70">
        <v>6221320.5</v>
      </c>
      <c r="E70">
        <v>4762185.0609999998</v>
      </c>
      <c r="F70">
        <v>172821.83076923079</v>
      </c>
      <c r="G70">
        <v>36</v>
      </c>
      <c r="H70">
        <v>4751</v>
      </c>
      <c r="I70">
        <v>4370</v>
      </c>
      <c r="J70" s="2">
        <f t="shared" si="1"/>
        <v>43948</v>
      </c>
    </row>
    <row r="71" spans="1:10" x14ac:dyDescent="0.3">
      <c r="A71" t="s">
        <v>25</v>
      </c>
      <c r="B71" t="s">
        <v>8</v>
      </c>
      <c r="C71">
        <v>77263.5</v>
      </c>
      <c r="D71">
        <v>7013670</v>
      </c>
      <c r="E71">
        <v>5282661.8550000004</v>
      </c>
      <c r="F71">
        <v>161473.07692307691</v>
      </c>
      <c r="G71">
        <v>31</v>
      </c>
      <c r="H71">
        <v>5155</v>
      </c>
      <c r="I71">
        <v>4762</v>
      </c>
      <c r="J71" s="2">
        <f t="shared" si="1"/>
        <v>43948</v>
      </c>
    </row>
    <row r="72" spans="1:10" x14ac:dyDescent="0.3">
      <c r="A72" t="s">
        <v>25</v>
      </c>
      <c r="B72" t="s">
        <v>9</v>
      </c>
      <c r="C72">
        <v>29935.5</v>
      </c>
      <c r="D72">
        <v>2720002.5</v>
      </c>
      <c r="E72">
        <v>2102974.0010000002</v>
      </c>
      <c r="F72">
        <v>175338.6411076923</v>
      </c>
      <c r="G72">
        <v>20</v>
      </c>
      <c r="H72">
        <v>1716</v>
      </c>
      <c r="I72">
        <v>1561</v>
      </c>
      <c r="J72" s="2">
        <f t="shared" si="1"/>
        <v>43948</v>
      </c>
    </row>
    <row r="73" spans="1:10" x14ac:dyDescent="0.3">
      <c r="A73" t="s">
        <v>25</v>
      </c>
      <c r="B73" t="s">
        <v>10</v>
      </c>
      <c r="C73">
        <v>26082</v>
      </c>
      <c r="D73">
        <v>2434914</v>
      </c>
      <c r="E73">
        <v>1925475.1140000001</v>
      </c>
      <c r="F73">
        <v>247646.60936153849</v>
      </c>
      <c r="G73">
        <v>20</v>
      </c>
      <c r="H73">
        <v>1520</v>
      </c>
      <c r="I73">
        <v>1373</v>
      </c>
      <c r="J73" s="2">
        <f t="shared" si="1"/>
        <v>43948</v>
      </c>
    </row>
    <row r="74" spans="1:10" x14ac:dyDescent="0.3">
      <c r="A74" t="s">
        <v>25</v>
      </c>
      <c r="B74" t="s">
        <v>11</v>
      </c>
      <c r="C74">
        <v>21343.5</v>
      </c>
      <c r="D74">
        <v>1906557</v>
      </c>
      <c r="E74">
        <v>1485927.8740000001</v>
      </c>
      <c r="F74">
        <v>100092.6805230769</v>
      </c>
      <c r="G74">
        <v>19</v>
      </c>
      <c r="H74">
        <v>1314</v>
      </c>
      <c r="I74">
        <v>1192</v>
      </c>
      <c r="J74" s="2">
        <f t="shared" si="1"/>
        <v>43948</v>
      </c>
    </row>
    <row r="75" spans="1:10" x14ac:dyDescent="0.3">
      <c r="A75" t="s">
        <v>25</v>
      </c>
      <c r="B75" t="s">
        <v>12</v>
      </c>
      <c r="C75">
        <v>248148</v>
      </c>
      <c r="D75">
        <v>25519072.5</v>
      </c>
      <c r="E75">
        <v>18491870.614999998</v>
      </c>
      <c r="F75">
        <v>270910.05384615378</v>
      </c>
      <c r="G75">
        <v>54</v>
      </c>
      <c r="H75">
        <v>14823</v>
      </c>
      <c r="I75">
        <v>13751</v>
      </c>
      <c r="J75" s="2">
        <f t="shared" si="1"/>
        <v>43948</v>
      </c>
    </row>
    <row r="76" spans="1:10" x14ac:dyDescent="0.3">
      <c r="A76" t="s">
        <v>25</v>
      </c>
      <c r="B76" t="s">
        <v>13</v>
      </c>
      <c r="C76">
        <v>257215.5</v>
      </c>
      <c r="D76">
        <v>26492278.5</v>
      </c>
      <c r="E76">
        <v>19179229.932</v>
      </c>
      <c r="F76">
        <v>254778.0738461538</v>
      </c>
      <c r="G76">
        <v>59</v>
      </c>
      <c r="H76">
        <v>15277</v>
      </c>
      <c r="I76">
        <v>14163</v>
      </c>
      <c r="J76" s="2">
        <f t="shared" si="1"/>
        <v>43948</v>
      </c>
    </row>
    <row r="77" spans="1:10" x14ac:dyDescent="0.3">
      <c r="A77" t="s">
        <v>25</v>
      </c>
      <c r="B77" t="s">
        <v>14</v>
      </c>
      <c r="C77">
        <v>23539.5</v>
      </c>
      <c r="D77">
        <v>2170309.5</v>
      </c>
      <c r="E77">
        <v>1735984.6140000001</v>
      </c>
      <c r="F77">
        <v>170377.85753846151</v>
      </c>
      <c r="G77">
        <v>19</v>
      </c>
      <c r="H77">
        <v>1402</v>
      </c>
      <c r="I77">
        <v>1234</v>
      </c>
      <c r="J77" s="2">
        <f t="shared" si="1"/>
        <v>43948</v>
      </c>
    </row>
    <row r="78" spans="1:10" x14ac:dyDescent="0.3">
      <c r="A78" t="s">
        <v>25</v>
      </c>
      <c r="B78" t="s">
        <v>15</v>
      </c>
      <c r="C78">
        <v>10032</v>
      </c>
      <c r="D78">
        <v>816150</v>
      </c>
      <c r="E78">
        <v>698626.03299999994</v>
      </c>
      <c r="F78">
        <v>97812.892307692295</v>
      </c>
      <c r="G78">
        <v>15</v>
      </c>
      <c r="H78">
        <v>585</v>
      </c>
      <c r="I78">
        <v>502</v>
      </c>
      <c r="J78" s="2">
        <f t="shared" si="1"/>
        <v>43948</v>
      </c>
    </row>
    <row r="79" spans="1:10" x14ac:dyDescent="0.3">
      <c r="A79" t="s">
        <v>25</v>
      </c>
      <c r="B79" t="s">
        <v>16</v>
      </c>
      <c r="C79">
        <v>12924</v>
      </c>
      <c r="D79">
        <v>1120009.5</v>
      </c>
      <c r="E79">
        <v>902752.71699999995</v>
      </c>
      <c r="F79">
        <v>193184.6</v>
      </c>
      <c r="G79">
        <v>15</v>
      </c>
      <c r="H79">
        <v>784</v>
      </c>
      <c r="I79">
        <v>696</v>
      </c>
      <c r="J79" s="2">
        <f t="shared" si="1"/>
        <v>43948</v>
      </c>
    </row>
    <row r="80" spans="1:10" x14ac:dyDescent="0.3">
      <c r="A80" t="s">
        <v>25</v>
      </c>
      <c r="B80" t="s">
        <v>22</v>
      </c>
      <c r="C80">
        <v>8127</v>
      </c>
      <c r="D80">
        <v>665302.5</v>
      </c>
      <c r="E80">
        <v>644221.49399999995</v>
      </c>
      <c r="F80">
        <v>95245.727138461531</v>
      </c>
      <c r="G80">
        <v>15</v>
      </c>
      <c r="H80">
        <v>455</v>
      </c>
      <c r="I80">
        <v>384</v>
      </c>
      <c r="J80" s="2">
        <f t="shared" si="1"/>
        <v>43948</v>
      </c>
    </row>
    <row r="81" spans="1:10" x14ac:dyDescent="0.3">
      <c r="A81" t="s">
        <v>25</v>
      </c>
      <c r="B81" t="s">
        <v>17</v>
      </c>
      <c r="C81">
        <v>342666</v>
      </c>
      <c r="D81">
        <v>36631999.5</v>
      </c>
      <c r="E81">
        <v>26408496.048</v>
      </c>
      <c r="F81">
        <v>820373.56815384608</v>
      </c>
      <c r="G81">
        <v>125</v>
      </c>
      <c r="H81">
        <v>18861</v>
      </c>
      <c r="I81">
        <v>17420</v>
      </c>
      <c r="J81" s="2">
        <f t="shared" si="1"/>
        <v>43948</v>
      </c>
    </row>
    <row r="82" spans="1:10" x14ac:dyDescent="0.3">
      <c r="A82" t="s">
        <v>25</v>
      </c>
      <c r="B82" t="s">
        <v>18</v>
      </c>
      <c r="C82">
        <v>274083</v>
      </c>
      <c r="D82">
        <v>28427001</v>
      </c>
      <c r="E82">
        <v>20563887.598999999</v>
      </c>
      <c r="F82">
        <v>779849.36538461538</v>
      </c>
      <c r="G82">
        <v>129</v>
      </c>
      <c r="H82">
        <v>15778</v>
      </c>
      <c r="I82">
        <v>14624</v>
      </c>
      <c r="J82" s="2">
        <f t="shared" si="1"/>
        <v>43948</v>
      </c>
    </row>
    <row r="83" spans="1:10" x14ac:dyDescent="0.3">
      <c r="A83" t="s">
        <v>25</v>
      </c>
      <c r="B83" t="s">
        <v>19</v>
      </c>
      <c r="C83">
        <v>8185.5</v>
      </c>
      <c r="D83">
        <v>637881</v>
      </c>
      <c r="E83">
        <v>575840.67700000003</v>
      </c>
      <c r="F83">
        <v>73920.584615384607</v>
      </c>
      <c r="G83">
        <v>10</v>
      </c>
      <c r="H83">
        <v>402</v>
      </c>
      <c r="I83">
        <v>333</v>
      </c>
      <c r="J83" s="2">
        <f t="shared" si="1"/>
        <v>43948</v>
      </c>
    </row>
    <row r="84" spans="1:10" x14ac:dyDescent="0.3">
      <c r="A84" t="s">
        <v>26</v>
      </c>
      <c r="B84" t="s">
        <v>7</v>
      </c>
      <c r="C84">
        <v>64108.5</v>
      </c>
      <c r="D84">
        <v>5561452.5</v>
      </c>
      <c r="E84">
        <v>4257859.3720000004</v>
      </c>
      <c r="F84">
        <v>337872.83273076918</v>
      </c>
      <c r="G84">
        <v>36</v>
      </c>
      <c r="H84">
        <v>4508</v>
      </c>
      <c r="I84">
        <v>4149</v>
      </c>
      <c r="J84" s="2">
        <f t="shared" si="1"/>
        <v>43955</v>
      </c>
    </row>
    <row r="85" spans="1:10" x14ac:dyDescent="0.3">
      <c r="A85" t="s">
        <v>26</v>
      </c>
      <c r="B85" t="s">
        <v>8</v>
      </c>
      <c r="C85">
        <v>72928.5</v>
      </c>
      <c r="D85">
        <v>6642249</v>
      </c>
      <c r="E85">
        <v>4993791.9560000002</v>
      </c>
      <c r="F85">
        <v>215294.3769230769</v>
      </c>
      <c r="G85">
        <v>31</v>
      </c>
      <c r="H85">
        <v>4968</v>
      </c>
      <c r="I85">
        <v>4596</v>
      </c>
      <c r="J85" s="2">
        <f t="shared" si="1"/>
        <v>43955</v>
      </c>
    </row>
    <row r="86" spans="1:10" x14ac:dyDescent="0.3">
      <c r="A86" t="s">
        <v>26</v>
      </c>
      <c r="B86" t="s">
        <v>9</v>
      </c>
      <c r="C86">
        <v>30780</v>
      </c>
      <c r="D86">
        <v>2817853.5</v>
      </c>
      <c r="E86">
        <v>2169377.2250000001</v>
      </c>
      <c r="F86">
        <v>215836.18461538461</v>
      </c>
      <c r="G86">
        <v>20</v>
      </c>
      <c r="H86">
        <v>1804</v>
      </c>
      <c r="I86">
        <v>1638</v>
      </c>
      <c r="J86" s="2">
        <f t="shared" si="1"/>
        <v>43955</v>
      </c>
    </row>
    <row r="87" spans="1:10" x14ac:dyDescent="0.3">
      <c r="A87" t="s">
        <v>26</v>
      </c>
      <c r="B87" t="s">
        <v>10</v>
      </c>
      <c r="C87">
        <v>25566</v>
      </c>
      <c r="D87">
        <v>2372310</v>
      </c>
      <c r="E87">
        <v>1875929.923</v>
      </c>
      <c r="F87">
        <v>280340.16570000001</v>
      </c>
      <c r="G87">
        <v>20</v>
      </c>
      <c r="H87">
        <v>1519</v>
      </c>
      <c r="I87">
        <v>1372</v>
      </c>
      <c r="J87" s="2">
        <f t="shared" si="1"/>
        <v>43955</v>
      </c>
    </row>
    <row r="88" spans="1:10" x14ac:dyDescent="0.3">
      <c r="A88" t="s">
        <v>26</v>
      </c>
      <c r="B88" t="s">
        <v>11</v>
      </c>
      <c r="C88">
        <v>23587.5</v>
      </c>
      <c r="D88">
        <v>2155668</v>
      </c>
      <c r="E88">
        <v>1685753.1839999999</v>
      </c>
      <c r="F88">
        <v>135489.15811538461</v>
      </c>
      <c r="G88">
        <v>19</v>
      </c>
      <c r="H88">
        <v>1479</v>
      </c>
      <c r="I88">
        <v>1346</v>
      </c>
      <c r="J88" s="2">
        <f t="shared" si="1"/>
        <v>43955</v>
      </c>
    </row>
    <row r="89" spans="1:10" x14ac:dyDescent="0.3">
      <c r="A89" t="s">
        <v>26</v>
      </c>
      <c r="B89" t="s">
        <v>12</v>
      </c>
      <c r="C89">
        <v>223617</v>
      </c>
      <c r="D89">
        <v>22796827.5</v>
      </c>
      <c r="E89">
        <v>16597666.015000001</v>
      </c>
      <c r="F89">
        <v>404297.74615384609</v>
      </c>
      <c r="G89">
        <v>54</v>
      </c>
      <c r="H89">
        <v>13606</v>
      </c>
      <c r="I89">
        <v>12697</v>
      </c>
      <c r="J89" s="2">
        <f t="shared" si="1"/>
        <v>43955</v>
      </c>
    </row>
    <row r="90" spans="1:10" x14ac:dyDescent="0.3">
      <c r="A90" t="s">
        <v>26</v>
      </c>
      <c r="B90" t="s">
        <v>13</v>
      </c>
      <c r="C90">
        <v>237544.5</v>
      </c>
      <c r="D90">
        <v>24292218</v>
      </c>
      <c r="E90">
        <v>17650186.028999999</v>
      </c>
      <c r="F90">
        <v>347608.63846153842</v>
      </c>
      <c r="G90">
        <v>59</v>
      </c>
      <c r="H90">
        <v>14423</v>
      </c>
      <c r="I90">
        <v>13432</v>
      </c>
      <c r="J90" s="2">
        <f t="shared" si="1"/>
        <v>43955</v>
      </c>
    </row>
    <row r="91" spans="1:10" x14ac:dyDescent="0.3">
      <c r="A91" t="s">
        <v>26</v>
      </c>
      <c r="B91" t="s">
        <v>14</v>
      </c>
      <c r="C91">
        <v>27072</v>
      </c>
      <c r="D91">
        <v>2450968.5</v>
      </c>
      <c r="E91">
        <v>1980824.9890000001</v>
      </c>
      <c r="F91">
        <v>188174.3243923077</v>
      </c>
      <c r="G91">
        <v>19</v>
      </c>
      <c r="H91">
        <v>1582</v>
      </c>
      <c r="I91">
        <v>1403</v>
      </c>
      <c r="J91" s="2">
        <f t="shared" si="1"/>
        <v>43955</v>
      </c>
    </row>
    <row r="92" spans="1:10" x14ac:dyDescent="0.3">
      <c r="A92" t="s">
        <v>26</v>
      </c>
      <c r="B92" t="s">
        <v>15</v>
      </c>
      <c r="C92">
        <v>11062.5</v>
      </c>
      <c r="D92">
        <v>906343.5</v>
      </c>
      <c r="E92">
        <v>762082.74899999995</v>
      </c>
      <c r="F92">
        <v>125305.5639923077</v>
      </c>
      <c r="G92">
        <v>15</v>
      </c>
      <c r="H92">
        <v>622</v>
      </c>
      <c r="I92">
        <v>538</v>
      </c>
      <c r="J92" s="2">
        <f t="shared" si="1"/>
        <v>43955</v>
      </c>
    </row>
    <row r="93" spans="1:10" x14ac:dyDescent="0.3">
      <c r="A93" t="s">
        <v>26</v>
      </c>
      <c r="B93" t="s">
        <v>16</v>
      </c>
      <c r="C93">
        <v>12301.5</v>
      </c>
      <c r="D93">
        <v>1085211</v>
      </c>
      <c r="E93">
        <v>874153.34499999997</v>
      </c>
      <c r="F93">
        <v>243709.48269230771</v>
      </c>
      <c r="G93">
        <v>15</v>
      </c>
      <c r="H93">
        <v>750</v>
      </c>
      <c r="I93">
        <v>647</v>
      </c>
      <c r="J93" s="2">
        <f t="shared" si="1"/>
        <v>43955</v>
      </c>
    </row>
    <row r="94" spans="1:10" x14ac:dyDescent="0.3">
      <c r="A94" t="s">
        <v>26</v>
      </c>
      <c r="B94" t="s">
        <v>22</v>
      </c>
      <c r="C94">
        <v>7087.5</v>
      </c>
      <c r="D94">
        <v>610855.5</v>
      </c>
      <c r="E94">
        <v>541946.12800000003</v>
      </c>
      <c r="F94">
        <v>150795.58461538461</v>
      </c>
      <c r="G94">
        <v>15</v>
      </c>
      <c r="H94">
        <v>390</v>
      </c>
      <c r="I94">
        <v>315</v>
      </c>
      <c r="J94" s="2">
        <f t="shared" si="1"/>
        <v>43955</v>
      </c>
    </row>
    <row r="95" spans="1:10" x14ac:dyDescent="0.3">
      <c r="A95" t="s">
        <v>26</v>
      </c>
      <c r="B95" t="s">
        <v>17</v>
      </c>
      <c r="C95">
        <v>360255</v>
      </c>
      <c r="D95">
        <v>38406954</v>
      </c>
      <c r="E95">
        <v>27588003.988000002</v>
      </c>
      <c r="F95">
        <v>1078421.345076923</v>
      </c>
      <c r="G95">
        <v>125</v>
      </c>
      <c r="H95">
        <v>20495</v>
      </c>
      <c r="I95">
        <v>18964</v>
      </c>
      <c r="J95" s="2">
        <f t="shared" si="1"/>
        <v>43955</v>
      </c>
    </row>
    <row r="96" spans="1:10" x14ac:dyDescent="0.3">
      <c r="A96" t="s">
        <v>26</v>
      </c>
      <c r="B96" t="s">
        <v>18</v>
      </c>
      <c r="C96">
        <v>283942.5</v>
      </c>
      <c r="D96">
        <v>29357940</v>
      </c>
      <c r="E96">
        <v>21174604.829999998</v>
      </c>
      <c r="F96">
        <v>988153.40803076921</v>
      </c>
      <c r="G96">
        <v>129</v>
      </c>
      <c r="H96">
        <v>16525</v>
      </c>
      <c r="I96">
        <v>15310</v>
      </c>
      <c r="J96" s="2">
        <f t="shared" si="1"/>
        <v>43955</v>
      </c>
    </row>
    <row r="97" spans="1:10" x14ac:dyDescent="0.3">
      <c r="A97" t="s">
        <v>26</v>
      </c>
      <c r="B97" t="s">
        <v>19</v>
      </c>
      <c r="C97">
        <v>9130.5</v>
      </c>
      <c r="D97">
        <v>728890.5</v>
      </c>
      <c r="E97">
        <v>644150.51899999997</v>
      </c>
      <c r="F97">
        <v>98026.490369230756</v>
      </c>
      <c r="G97">
        <v>10</v>
      </c>
      <c r="H97">
        <v>462</v>
      </c>
      <c r="I97">
        <v>396</v>
      </c>
      <c r="J97" s="2">
        <f t="shared" si="1"/>
        <v>43955</v>
      </c>
    </row>
    <row r="98" spans="1:10" x14ac:dyDescent="0.3">
      <c r="A98" t="s">
        <v>27</v>
      </c>
      <c r="B98" t="s">
        <v>7</v>
      </c>
      <c r="C98">
        <v>66396</v>
      </c>
      <c r="D98">
        <v>5770539</v>
      </c>
      <c r="E98">
        <v>4433831.2509999992</v>
      </c>
      <c r="F98">
        <v>232587.42287692311</v>
      </c>
      <c r="G98">
        <v>36</v>
      </c>
      <c r="H98">
        <v>4575</v>
      </c>
      <c r="I98">
        <v>4206</v>
      </c>
      <c r="J98" s="2">
        <f t="shared" si="1"/>
        <v>43955</v>
      </c>
    </row>
    <row r="99" spans="1:10" x14ac:dyDescent="0.3">
      <c r="A99" t="s">
        <v>27</v>
      </c>
      <c r="B99" t="s">
        <v>8</v>
      </c>
      <c r="C99">
        <v>76585.5</v>
      </c>
      <c r="D99">
        <v>6921316.5</v>
      </c>
      <c r="E99">
        <v>5290094.2719999999</v>
      </c>
      <c r="F99">
        <v>386033.17544615391</v>
      </c>
      <c r="G99">
        <v>31</v>
      </c>
      <c r="H99">
        <v>5188</v>
      </c>
      <c r="I99">
        <v>4800</v>
      </c>
      <c r="J99" s="2">
        <f t="shared" si="1"/>
        <v>43955</v>
      </c>
    </row>
    <row r="100" spans="1:10" x14ac:dyDescent="0.3">
      <c r="A100" t="s">
        <v>27</v>
      </c>
      <c r="B100" t="s">
        <v>9</v>
      </c>
      <c r="C100">
        <v>29482.5</v>
      </c>
      <c r="D100">
        <v>2648688</v>
      </c>
      <c r="E100">
        <v>2021918.12</v>
      </c>
      <c r="F100">
        <v>219587.1531846154</v>
      </c>
      <c r="G100">
        <v>20</v>
      </c>
      <c r="H100">
        <v>1757</v>
      </c>
      <c r="I100">
        <v>1596</v>
      </c>
      <c r="J100" s="2">
        <f t="shared" si="1"/>
        <v>43955</v>
      </c>
    </row>
    <row r="101" spans="1:10" x14ac:dyDescent="0.3">
      <c r="A101" t="s">
        <v>27</v>
      </c>
      <c r="B101" t="s">
        <v>10</v>
      </c>
      <c r="C101">
        <v>31566</v>
      </c>
      <c r="D101">
        <v>2906763</v>
      </c>
      <c r="E101">
        <v>2323003.267</v>
      </c>
      <c r="F101">
        <v>287619.52953846147</v>
      </c>
      <c r="G101">
        <v>20</v>
      </c>
      <c r="H101">
        <v>1773</v>
      </c>
      <c r="I101">
        <v>1604</v>
      </c>
      <c r="J101" s="2">
        <f t="shared" si="1"/>
        <v>43955</v>
      </c>
    </row>
    <row r="102" spans="1:10" x14ac:dyDescent="0.3">
      <c r="A102" t="s">
        <v>27</v>
      </c>
      <c r="B102" t="s">
        <v>11</v>
      </c>
      <c r="C102">
        <v>26367</v>
      </c>
      <c r="D102">
        <v>2380333.5</v>
      </c>
      <c r="E102">
        <v>1873451.2720000001</v>
      </c>
      <c r="F102">
        <v>149632.49369999999</v>
      </c>
      <c r="G102">
        <v>19</v>
      </c>
      <c r="H102">
        <v>1622</v>
      </c>
      <c r="I102">
        <v>1482</v>
      </c>
      <c r="J102" s="2">
        <f t="shared" si="1"/>
        <v>43955</v>
      </c>
    </row>
    <row r="103" spans="1:10" x14ac:dyDescent="0.3">
      <c r="A103" t="s">
        <v>27</v>
      </c>
      <c r="B103" t="s">
        <v>12</v>
      </c>
      <c r="C103">
        <v>203832</v>
      </c>
      <c r="D103">
        <v>20880142.5</v>
      </c>
      <c r="E103">
        <v>15015521.49</v>
      </c>
      <c r="F103">
        <v>398269.43076923082</v>
      </c>
      <c r="G103">
        <v>54</v>
      </c>
      <c r="H103">
        <v>12775</v>
      </c>
      <c r="I103">
        <v>11887</v>
      </c>
      <c r="J103" s="2">
        <f t="shared" si="1"/>
        <v>43955</v>
      </c>
    </row>
    <row r="104" spans="1:10" x14ac:dyDescent="0.3">
      <c r="A104" t="s">
        <v>27</v>
      </c>
      <c r="B104" t="s">
        <v>13</v>
      </c>
      <c r="C104">
        <v>213582</v>
      </c>
      <c r="D104">
        <v>21919435.5</v>
      </c>
      <c r="E104">
        <v>15790923.195</v>
      </c>
      <c r="F104">
        <v>365011.08061538462</v>
      </c>
      <c r="G104">
        <v>59</v>
      </c>
      <c r="H104">
        <v>13469</v>
      </c>
      <c r="I104">
        <v>12486</v>
      </c>
      <c r="J104" s="2">
        <f t="shared" si="1"/>
        <v>43955</v>
      </c>
    </row>
    <row r="105" spans="1:10" x14ac:dyDescent="0.3">
      <c r="A105" t="s">
        <v>27</v>
      </c>
      <c r="B105" t="s">
        <v>14</v>
      </c>
      <c r="C105">
        <v>22848</v>
      </c>
      <c r="D105">
        <v>2079900</v>
      </c>
      <c r="E105">
        <v>1657688.8529999999</v>
      </c>
      <c r="F105">
        <v>178454.88537692311</v>
      </c>
      <c r="G105">
        <v>19</v>
      </c>
      <c r="H105">
        <v>1417</v>
      </c>
      <c r="I105">
        <v>1245</v>
      </c>
      <c r="J105" s="2">
        <f t="shared" si="1"/>
        <v>43955</v>
      </c>
    </row>
    <row r="106" spans="1:10" x14ac:dyDescent="0.3">
      <c r="A106" t="s">
        <v>27</v>
      </c>
      <c r="B106" t="s">
        <v>15</v>
      </c>
      <c r="C106">
        <v>13941</v>
      </c>
      <c r="D106">
        <v>1145575.5</v>
      </c>
      <c r="E106">
        <v>974448.12600000005</v>
      </c>
      <c r="F106">
        <v>152152.96544615389</v>
      </c>
      <c r="G106">
        <v>15</v>
      </c>
      <c r="H106">
        <v>750</v>
      </c>
      <c r="I106">
        <v>658</v>
      </c>
      <c r="J106" s="2">
        <f t="shared" si="1"/>
        <v>43955</v>
      </c>
    </row>
    <row r="107" spans="1:10" x14ac:dyDescent="0.3">
      <c r="A107" t="s">
        <v>27</v>
      </c>
      <c r="B107" t="s">
        <v>16</v>
      </c>
      <c r="C107">
        <v>15987</v>
      </c>
      <c r="D107">
        <v>1384179</v>
      </c>
      <c r="E107">
        <v>1116620.7919999999</v>
      </c>
      <c r="F107">
        <v>220298.15353846151</v>
      </c>
      <c r="G107">
        <v>15</v>
      </c>
      <c r="H107">
        <v>922</v>
      </c>
      <c r="I107">
        <v>823</v>
      </c>
      <c r="J107" s="2">
        <f t="shared" si="1"/>
        <v>43955</v>
      </c>
    </row>
    <row r="108" spans="1:10" x14ac:dyDescent="0.3">
      <c r="A108" t="s">
        <v>27</v>
      </c>
      <c r="B108" t="s">
        <v>22</v>
      </c>
      <c r="C108">
        <v>8223</v>
      </c>
      <c r="D108">
        <v>694593</v>
      </c>
      <c r="E108">
        <v>622755.04999999993</v>
      </c>
      <c r="F108">
        <v>172368.62218461541</v>
      </c>
      <c r="G108">
        <v>15</v>
      </c>
      <c r="H108">
        <v>455</v>
      </c>
      <c r="I108">
        <v>381</v>
      </c>
      <c r="J108" s="2">
        <f t="shared" si="1"/>
        <v>43955</v>
      </c>
    </row>
    <row r="109" spans="1:10" x14ac:dyDescent="0.3">
      <c r="A109" t="s">
        <v>27</v>
      </c>
      <c r="B109" t="s">
        <v>17</v>
      </c>
      <c r="C109">
        <v>333792</v>
      </c>
      <c r="D109">
        <v>35671734</v>
      </c>
      <c r="E109">
        <v>25644478.342</v>
      </c>
      <c r="F109">
        <v>919576.96055384621</v>
      </c>
      <c r="G109">
        <v>125</v>
      </c>
      <c r="H109">
        <v>18944</v>
      </c>
      <c r="I109">
        <v>17541</v>
      </c>
      <c r="J109" s="2">
        <f t="shared" si="1"/>
        <v>43955</v>
      </c>
    </row>
    <row r="110" spans="1:10" x14ac:dyDescent="0.3">
      <c r="A110" t="s">
        <v>27</v>
      </c>
      <c r="B110" t="s">
        <v>18</v>
      </c>
      <c r="C110">
        <v>262734</v>
      </c>
      <c r="D110">
        <v>27278441.145</v>
      </c>
      <c r="E110">
        <v>19610637.317000002</v>
      </c>
      <c r="F110">
        <v>919330.0461538462</v>
      </c>
      <c r="G110">
        <v>129</v>
      </c>
      <c r="H110">
        <v>15665</v>
      </c>
      <c r="I110">
        <v>14501</v>
      </c>
      <c r="J110" s="2">
        <f t="shared" si="1"/>
        <v>43955</v>
      </c>
    </row>
    <row r="111" spans="1:10" x14ac:dyDescent="0.3">
      <c r="A111" t="s">
        <v>27</v>
      </c>
      <c r="B111" t="s">
        <v>19</v>
      </c>
      <c r="C111">
        <v>10147.5</v>
      </c>
      <c r="D111">
        <v>793320</v>
      </c>
      <c r="E111">
        <v>718019.27600000007</v>
      </c>
      <c r="F111">
        <v>92027.36809230769</v>
      </c>
      <c r="G111">
        <v>10</v>
      </c>
      <c r="H111">
        <v>511</v>
      </c>
      <c r="I111">
        <v>437</v>
      </c>
      <c r="J111" s="2">
        <f t="shared" si="1"/>
        <v>43955</v>
      </c>
    </row>
    <row r="112" spans="1:10" x14ac:dyDescent="0.3">
      <c r="A112" t="s">
        <v>28</v>
      </c>
      <c r="B112" t="s">
        <v>7</v>
      </c>
      <c r="C112">
        <v>63012</v>
      </c>
      <c r="D112">
        <v>5454121.5</v>
      </c>
      <c r="E112">
        <v>4155234.554</v>
      </c>
      <c r="F112">
        <v>234787.55649230769</v>
      </c>
      <c r="G112">
        <v>36</v>
      </c>
      <c r="H112">
        <v>4384</v>
      </c>
      <c r="I112">
        <v>4025</v>
      </c>
      <c r="J112" s="2">
        <f t="shared" si="1"/>
        <v>43955</v>
      </c>
    </row>
    <row r="113" spans="1:10" x14ac:dyDescent="0.3">
      <c r="A113" t="s">
        <v>28</v>
      </c>
      <c r="B113" t="s">
        <v>8</v>
      </c>
      <c r="C113">
        <v>68994</v>
      </c>
      <c r="D113">
        <v>6168657</v>
      </c>
      <c r="E113">
        <v>4695811.3490000004</v>
      </c>
      <c r="F113">
        <v>157384.1788307692</v>
      </c>
      <c r="G113">
        <v>31</v>
      </c>
      <c r="H113">
        <v>4709</v>
      </c>
      <c r="I113">
        <v>4348</v>
      </c>
      <c r="J113" s="2">
        <f t="shared" si="1"/>
        <v>43955</v>
      </c>
    </row>
    <row r="114" spans="1:10" x14ac:dyDescent="0.3">
      <c r="A114" t="s">
        <v>28</v>
      </c>
      <c r="B114" t="s">
        <v>9</v>
      </c>
      <c r="C114">
        <v>30342</v>
      </c>
      <c r="D114">
        <v>2738127</v>
      </c>
      <c r="E114">
        <v>2094375.01</v>
      </c>
      <c r="F114">
        <v>174068.47880000001</v>
      </c>
      <c r="G114">
        <v>20</v>
      </c>
      <c r="H114">
        <v>1747</v>
      </c>
      <c r="I114">
        <v>1570</v>
      </c>
      <c r="J114" s="2">
        <f t="shared" si="1"/>
        <v>43955</v>
      </c>
    </row>
    <row r="115" spans="1:10" x14ac:dyDescent="0.3">
      <c r="A115" t="s">
        <v>28</v>
      </c>
      <c r="B115" t="s">
        <v>10</v>
      </c>
      <c r="C115">
        <v>32511</v>
      </c>
      <c r="D115">
        <v>2938623</v>
      </c>
      <c r="E115">
        <v>2406562.0580000002</v>
      </c>
      <c r="F115">
        <v>306098.4769230769</v>
      </c>
      <c r="G115">
        <v>20</v>
      </c>
      <c r="H115">
        <v>1784</v>
      </c>
      <c r="I115">
        <v>1632</v>
      </c>
      <c r="J115" s="2">
        <f t="shared" si="1"/>
        <v>43955</v>
      </c>
    </row>
    <row r="116" spans="1:10" x14ac:dyDescent="0.3">
      <c r="A116" t="s">
        <v>28</v>
      </c>
      <c r="B116" t="s">
        <v>11</v>
      </c>
      <c r="C116">
        <v>24337.5</v>
      </c>
      <c r="D116">
        <v>2159350.5</v>
      </c>
      <c r="E116">
        <v>1715939.54</v>
      </c>
      <c r="F116">
        <v>115138.50836153849</v>
      </c>
      <c r="G116">
        <v>19</v>
      </c>
      <c r="H116">
        <v>1509</v>
      </c>
      <c r="I116">
        <v>1374</v>
      </c>
      <c r="J116" s="2">
        <f t="shared" si="1"/>
        <v>43955</v>
      </c>
    </row>
    <row r="117" spans="1:10" x14ac:dyDescent="0.3">
      <c r="A117" t="s">
        <v>28</v>
      </c>
      <c r="B117" t="s">
        <v>12</v>
      </c>
      <c r="C117">
        <v>216498</v>
      </c>
      <c r="D117">
        <v>22126444.5</v>
      </c>
      <c r="E117">
        <v>16128268.832</v>
      </c>
      <c r="F117">
        <v>389877.53846153838</v>
      </c>
      <c r="G117">
        <v>54</v>
      </c>
      <c r="H117">
        <v>13406</v>
      </c>
      <c r="I117">
        <v>12518</v>
      </c>
      <c r="J117" s="2">
        <f t="shared" si="1"/>
        <v>43955</v>
      </c>
    </row>
    <row r="118" spans="1:10" x14ac:dyDescent="0.3">
      <c r="A118" t="s">
        <v>28</v>
      </c>
      <c r="B118" t="s">
        <v>13</v>
      </c>
      <c r="C118">
        <v>224779.5</v>
      </c>
      <c r="D118">
        <v>23032992</v>
      </c>
      <c r="E118">
        <v>16792969.818</v>
      </c>
      <c r="F118">
        <v>443086.25303076918</v>
      </c>
      <c r="G118">
        <v>59</v>
      </c>
      <c r="H118">
        <v>14103</v>
      </c>
      <c r="I118">
        <v>13118</v>
      </c>
      <c r="J118" s="2">
        <f t="shared" si="1"/>
        <v>43955</v>
      </c>
    </row>
    <row r="119" spans="1:10" x14ac:dyDescent="0.3">
      <c r="A119" t="s">
        <v>28</v>
      </c>
      <c r="B119" t="s">
        <v>14</v>
      </c>
      <c r="C119">
        <v>24678</v>
      </c>
      <c r="D119">
        <v>2232519</v>
      </c>
      <c r="E119">
        <v>1781999.058</v>
      </c>
      <c r="F119">
        <v>359577.90600769228</v>
      </c>
      <c r="G119">
        <v>19</v>
      </c>
      <c r="H119">
        <v>1499</v>
      </c>
      <c r="I119">
        <v>1323</v>
      </c>
      <c r="J119" s="2">
        <f t="shared" si="1"/>
        <v>43955</v>
      </c>
    </row>
    <row r="120" spans="1:10" x14ac:dyDescent="0.3">
      <c r="A120" t="s">
        <v>28</v>
      </c>
      <c r="B120" t="s">
        <v>15</v>
      </c>
      <c r="C120">
        <v>12468</v>
      </c>
      <c r="D120">
        <v>1016566.5</v>
      </c>
      <c r="E120">
        <v>858367.60399999993</v>
      </c>
      <c r="F120">
        <v>88833.638169230762</v>
      </c>
      <c r="G120">
        <v>15</v>
      </c>
      <c r="H120">
        <v>701</v>
      </c>
      <c r="I120">
        <v>611</v>
      </c>
      <c r="J120" s="2">
        <f t="shared" si="1"/>
        <v>43955</v>
      </c>
    </row>
    <row r="121" spans="1:10" x14ac:dyDescent="0.3">
      <c r="A121" t="s">
        <v>28</v>
      </c>
      <c r="B121" t="s">
        <v>16</v>
      </c>
      <c r="C121">
        <v>14061</v>
      </c>
      <c r="D121">
        <v>1221057</v>
      </c>
      <c r="E121">
        <v>983096.41700000002</v>
      </c>
      <c r="F121">
        <v>373408.83343076921</v>
      </c>
      <c r="G121">
        <v>15</v>
      </c>
      <c r="H121">
        <v>839</v>
      </c>
      <c r="I121">
        <v>733</v>
      </c>
      <c r="J121" s="2">
        <f t="shared" si="1"/>
        <v>43955</v>
      </c>
    </row>
    <row r="122" spans="1:10" x14ac:dyDescent="0.3">
      <c r="A122" t="s">
        <v>28</v>
      </c>
      <c r="B122" t="s">
        <v>22</v>
      </c>
      <c r="C122">
        <v>8464.5</v>
      </c>
      <c r="D122">
        <v>739291.5</v>
      </c>
      <c r="E122">
        <v>651727.3679999999</v>
      </c>
      <c r="F122">
        <v>154318.62433846149</v>
      </c>
      <c r="G122">
        <v>15</v>
      </c>
      <c r="H122">
        <v>467</v>
      </c>
      <c r="I122">
        <v>389</v>
      </c>
      <c r="J122" s="2">
        <f t="shared" si="1"/>
        <v>43955</v>
      </c>
    </row>
    <row r="123" spans="1:10" x14ac:dyDescent="0.3">
      <c r="A123" t="s">
        <v>28</v>
      </c>
      <c r="B123" t="s">
        <v>17</v>
      </c>
      <c r="C123">
        <v>355278</v>
      </c>
      <c r="D123">
        <v>38092344</v>
      </c>
      <c r="E123">
        <v>27467616.703000002</v>
      </c>
      <c r="F123">
        <v>942702.9</v>
      </c>
      <c r="G123">
        <v>125</v>
      </c>
      <c r="H123">
        <v>20218</v>
      </c>
      <c r="I123">
        <v>18647</v>
      </c>
      <c r="J123" s="2">
        <f t="shared" si="1"/>
        <v>43955</v>
      </c>
    </row>
    <row r="124" spans="1:10" x14ac:dyDescent="0.3">
      <c r="A124" t="s">
        <v>28</v>
      </c>
      <c r="B124" t="s">
        <v>18</v>
      </c>
      <c r="C124">
        <v>277512</v>
      </c>
      <c r="D124">
        <v>28770810.105599999</v>
      </c>
      <c r="E124">
        <v>20810852.736000001</v>
      </c>
      <c r="F124">
        <v>790162.57692307688</v>
      </c>
      <c r="G124">
        <v>129</v>
      </c>
      <c r="H124">
        <v>16376</v>
      </c>
      <c r="I124">
        <v>15197</v>
      </c>
      <c r="J124" s="2">
        <f t="shared" si="1"/>
        <v>43955</v>
      </c>
    </row>
    <row r="125" spans="1:10" x14ac:dyDescent="0.3">
      <c r="A125" t="s">
        <v>28</v>
      </c>
      <c r="B125" t="s">
        <v>19</v>
      </c>
      <c r="C125">
        <v>9210</v>
      </c>
      <c r="D125">
        <v>696832.5</v>
      </c>
      <c r="E125">
        <v>616683.38099999994</v>
      </c>
      <c r="F125">
        <v>99623.130769230775</v>
      </c>
      <c r="G125">
        <v>10</v>
      </c>
      <c r="H125">
        <v>465</v>
      </c>
      <c r="I125">
        <v>390</v>
      </c>
      <c r="J125" s="2">
        <f t="shared" si="1"/>
        <v>43955</v>
      </c>
    </row>
    <row r="126" spans="1:10" x14ac:dyDescent="0.3">
      <c r="A126" t="s">
        <v>29</v>
      </c>
      <c r="B126" t="s">
        <v>7</v>
      </c>
      <c r="C126">
        <v>71067</v>
      </c>
      <c r="D126">
        <v>6175837.5</v>
      </c>
      <c r="E126">
        <v>4747959.6140000001</v>
      </c>
      <c r="F126">
        <v>157793.2742461538</v>
      </c>
      <c r="G126">
        <v>36</v>
      </c>
      <c r="H126">
        <v>4826</v>
      </c>
      <c r="I126">
        <v>4426</v>
      </c>
      <c r="J126" s="2">
        <f t="shared" si="1"/>
        <v>43955</v>
      </c>
    </row>
    <row r="127" spans="1:10" x14ac:dyDescent="0.3">
      <c r="A127" t="s">
        <v>29</v>
      </c>
      <c r="B127" t="s">
        <v>8</v>
      </c>
      <c r="C127">
        <v>73204.5</v>
      </c>
      <c r="D127">
        <v>6591883.5</v>
      </c>
      <c r="E127">
        <v>5001227.6710000001</v>
      </c>
      <c r="F127">
        <v>184167.76355384619</v>
      </c>
      <c r="G127">
        <v>31</v>
      </c>
      <c r="H127">
        <v>4903</v>
      </c>
      <c r="I127">
        <v>4527</v>
      </c>
      <c r="J127" s="2">
        <f t="shared" si="1"/>
        <v>43955</v>
      </c>
    </row>
    <row r="128" spans="1:10" x14ac:dyDescent="0.3">
      <c r="A128" t="s">
        <v>29</v>
      </c>
      <c r="B128" t="s">
        <v>9</v>
      </c>
      <c r="C128">
        <v>32851.5</v>
      </c>
      <c r="D128">
        <v>2934504</v>
      </c>
      <c r="E128">
        <v>2253872.1379999998</v>
      </c>
      <c r="F128">
        <v>160756.5076923077</v>
      </c>
      <c r="G128">
        <v>21</v>
      </c>
      <c r="H128">
        <v>1879</v>
      </c>
      <c r="I128">
        <v>1695</v>
      </c>
      <c r="J128" s="2">
        <f t="shared" si="1"/>
        <v>43955</v>
      </c>
    </row>
    <row r="129" spans="1:10" x14ac:dyDescent="0.3">
      <c r="A129" t="s">
        <v>29</v>
      </c>
      <c r="B129" t="s">
        <v>10</v>
      </c>
      <c r="C129">
        <v>27018</v>
      </c>
      <c r="D129">
        <v>2472213</v>
      </c>
      <c r="E129">
        <v>2000889.987</v>
      </c>
      <c r="F129">
        <v>283287.86923076923</v>
      </c>
      <c r="G129">
        <v>21</v>
      </c>
      <c r="H129">
        <v>1542</v>
      </c>
      <c r="I129">
        <v>1405</v>
      </c>
      <c r="J129" s="2">
        <f t="shared" si="1"/>
        <v>43955</v>
      </c>
    </row>
    <row r="130" spans="1:10" x14ac:dyDescent="0.3">
      <c r="A130" t="s">
        <v>29</v>
      </c>
      <c r="B130" t="s">
        <v>11</v>
      </c>
      <c r="C130">
        <v>26184</v>
      </c>
      <c r="D130">
        <v>2308336.5</v>
      </c>
      <c r="E130">
        <v>1837113.1939999999</v>
      </c>
      <c r="F130">
        <v>115064.4361230769</v>
      </c>
      <c r="G130">
        <v>19</v>
      </c>
      <c r="H130">
        <v>1580</v>
      </c>
      <c r="I130">
        <v>1435</v>
      </c>
      <c r="J130" s="2">
        <f t="shared" si="1"/>
        <v>43955</v>
      </c>
    </row>
    <row r="131" spans="1:10" x14ac:dyDescent="0.3">
      <c r="A131" t="s">
        <v>29</v>
      </c>
      <c r="B131" t="s">
        <v>12</v>
      </c>
      <c r="C131">
        <v>209415</v>
      </c>
      <c r="D131">
        <v>21463023</v>
      </c>
      <c r="E131">
        <v>15847839.739</v>
      </c>
      <c r="F131">
        <v>521163.87692307692</v>
      </c>
      <c r="G131">
        <v>54</v>
      </c>
      <c r="H131">
        <v>12743</v>
      </c>
      <c r="I131">
        <v>11858</v>
      </c>
      <c r="J131" s="2">
        <f t="shared" ref="J131:J194" si="2">DATE(YEAR(A131),MONTH(A131),DAY(A131)-WEEKDAY(A131,2)+1)</f>
        <v>43955</v>
      </c>
    </row>
    <row r="132" spans="1:10" x14ac:dyDescent="0.3">
      <c r="A132" t="s">
        <v>29</v>
      </c>
      <c r="B132" t="s">
        <v>13</v>
      </c>
      <c r="C132">
        <v>219411</v>
      </c>
      <c r="D132">
        <v>22460130</v>
      </c>
      <c r="E132">
        <v>16627687.641000001</v>
      </c>
      <c r="F132">
        <v>518998.75384615379</v>
      </c>
      <c r="G132">
        <v>59</v>
      </c>
      <c r="H132">
        <v>13495</v>
      </c>
      <c r="I132">
        <v>12517</v>
      </c>
      <c r="J132" s="2">
        <f t="shared" si="2"/>
        <v>43955</v>
      </c>
    </row>
    <row r="133" spans="1:10" x14ac:dyDescent="0.3">
      <c r="A133" t="s">
        <v>29</v>
      </c>
      <c r="B133" t="s">
        <v>14</v>
      </c>
      <c r="C133">
        <v>25468.5</v>
      </c>
      <c r="D133">
        <v>2350672.5</v>
      </c>
      <c r="E133">
        <v>1875294.65</v>
      </c>
      <c r="F133">
        <v>221739.4562307692</v>
      </c>
      <c r="G133">
        <v>19</v>
      </c>
      <c r="H133">
        <v>1530</v>
      </c>
      <c r="I133">
        <v>1338</v>
      </c>
      <c r="J133" s="2">
        <f t="shared" si="2"/>
        <v>43955</v>
      </c>
    </row>
    <row r="134" spans="1:10" x14ac:dyDescent="0.3">
      <c r="A134" t="s">
        <v>29</v>
      </c>
      <c r="B134" t="s">
        <v>15</v>
      </c>
      <c r="C134">
        <v>11719.5</v>
      </c>
      <c r="D134">
        <v>965880</v>
      </c>
      <c r="E134">
        <v>809986.38600000006</v>
      </c>
      <c r="F134">
        <v>106745.0362384615</v>
      </c>
      <c r="G134">
        <v>15</v>
      </c>
      <c r="H134">
        <v>676</v>
      </c>
      <c r="I134">
        <v>591</v>
      </c>
      <c r="J134" s="2">
        <f t="shared" si="2"/>
        <v>43955</v>
      </c>
    </row>
    <row r="135" spans="1:10" x14ac:dyDescent="0.3">
      <c r="A135" t="s">
        <v>29</v>
      </c>
      <c r="B135" t="s">
        <v>16</v>
      </c>
      <c r="C135">
        <v>12705</v>
      </c>
      <c r="D135">
        <v>1123894.5</v>
      </c>
      <c r="E135">
        <v>898508.49699999997</v>
      </c>
      <c r="F135">
        <v>273904.81530769228</v>
      </c>
      <c r="G135">
        <v>15</v>
      </c>
      <c r="H135">
        <v>805</v>
      </c>
      <c r="I135">
        <v>703</v>
      </c>
      <c r="J135" s="2">
        <f t="shared" si="2"/>
        <v>43955</v>
      </c>
    </row>
    <row r="136" spans="1:10" x14ac:dyDescent="0.3">
      <c r="A136" t="s">
        <v>29</v>
      </c>
      <c r="B136" t="s">
        <v>22</v>
      </c>
      <c r="C136">
        <v>8719.5</v>
      </c>
      <c r="D136">
        <v>769276.5</v>
      </c>
      <c r="E136">
        <v>654599.97699999996</v>
      </c>
      <c r="F136">
        <v>184385.1884923077</v>
      </c>
      <c r="G136">
        <v>15</v>
      </c>
      <c r="H136">
        <v>480</v>
      </c>
      <c r="I136">
        <v>398</v>
      </c>
      <c r="J136" s="2">
        <f t="shared" si="2"/>
        <v>43955</v>
      </c>
    </row>
    <row r="137" spans="1:10" x14ac:dyDescent="0.3">
      <c r="A137" t="s">
        <v>29</v>
      </c>
      <c r="B137" t="s">
        <v>17</v>
      </c>
      <c r="C137">
        <v>319110</v>
      </c>
      <c r="D137">
        <v>33763989</v>
      </c>
      <c r="E137">
        <v>24610757.489</v>
      </c>
      <c r="F137">
        <v>1101833.4472307691</v>
      </c>
      <c r="G137">
        <v>125</v>
      </c>
      <c r="H137">
        <v>18014</v>
      </c>
      <c r="I137">
        <v>16675</v>
      </c>
      <c r="J137" s="2">
        <f t="shared" si="2"/>
        <v>43955</v>
      </c>
    </row>
    <row r="138" spans="1:10" x14ac:dyDescent="0.3">
      <c r="A138" t="s">
        <v>29</v>
      </c>
      <c r="B138" t="s">
        <v>18</v>
      </c>
      <c r="C138">
        <v>247813.5</v>
      </c>
      <c r="D138">
        <v>25325271</v>
      </c>
      <c r="E138">
        <v>18582990.427999999</v>
      </c>
      <c r="F138">
        <v>865201.87857692305</v>
      </c>
      <c r="G138">
        <v>129</v>
      </c>
      <c r="H138">
        <v>14582</v>
      </c>
      <c r="I138">
        <v>13512</v>
      </c>
      <c r="J138" s="2">
        <f t="shared" si="2"/>
        <v>43955</v>
      </c>
    </row>
    <row r="139" spans="1:10" x14ac:dyDescent="0.3">
      <c r="A139" t="s">
        <v>29</v>
      </c>
      <c r="B139" t="s">
        <v>19</v>
      </c>
      <c r="C139">
        <v>11029.5</v>
      </c>
      <c r="D139">
        <v>863754</v>
      </c>
      <c r="E139">
        <v>758428.73499999999</v>
      </c>
      <c r="F139">
        <v>86710.804507692301</v>
      </c>
      <c r="G139">
        <v>10</v>
      </c>
      <c r="H139">
        <v>563</v>
      </c>
      <c r="I139">
        <v>486</v>
      </c>
      <c r="J139" s="2">
        <f t="shared" si="2"/>
        <v>43955</v>
      </c>
    </row>
    <row r="140" spans="1:10" x14ac:dyDescent="0.3">
      <c r="A140" t="s">
        <v>30</v>
      </c>
      <c r="B140" t="s">
        <v>7</v>
      </c>
      <c r="C140">
        <v>61804.5</v>
      </c>
      <c r="D140">
        <v>5365708.5</v>
      </c>
      <c r="E140">
        <v>4091691.3250000002</v>
      </c>
      <c r="F140">
        <v>232169.67161538461</v>
      </c>
      <c r="G140">
        <v>36</v>
      </c>
      <c r="H140">
        <v>4199</v>
      </c>
      <c r="I140">
        <v>3867</v>
      </c>
      <c r="J140" s="2">
        <f t="shared" si="2"/>
        <v>43955</v>
      </c>
    </row>
    <row r="141" spans="1:10" x14ac:dyDescent="0.3">
      <c r="A141" t="s">
        <v>30</v>
      </c>
      <c r="B141" t="s">
        <v>8</v>
      </c>
      <c r="C141">
        <v>69544.5</v>
      </c>
      <c r="D141">
        <v>6293776.5</v>
      </c>
      <c r="E141">
        <v>4773839.9380000001</v>
      </c>
      <c r="F141">
        <v>201777.4038153846</v>
      </c>
      <c r="G141">
        <v>31</v>
      </c>
      <c r="H141">
        <v>4635</v>
      </c>
      <c r="I141">
        <v>4266</v>
      </c>
      <c r="J141" s="2">
        <f t="shared" si="2"/>
        <v>43955</v>
      </c>
    </row>
    <row r="142" spans="1:10" x14ac:dyDescent="0.3">
      <c r="A142" t="s">
        <v>30</v>
      </c>
      <c r="B142" t="s">
        <v>9</v>
      </c>
      <c r="C142">
        <v>34399.5</v>
      </c>
      <c r="D142">
        <v>3201358.5</v>
      </c>
      <c r="E142">
        <v>2481896.3339999998</v>
      </c>
      <c r="F142">
        <v>156377.1245692308</v>
      </c>
      <c r="G142">
        <v>21</v>
      </c>
      <c r="H142">
        <v>1957</v>
      </c>
      <c r="I142">
        <v>1755</v>
      </c>
      <c r="J142" s="2">
        <f t="shared" si="2"/>
        <v>43955</v>
      </c>
    </row>
    <row r="143" spans="1:10" x14ac:dyDescent="0.3">
      <c r="A143" t="s">
        <v>30</v>
      </c>
      <c r="B143" t="s">
        <v>10</v>
      </c>
      <c r="C143">
        <v>29409</v>
      </c>
      <c r="D143">
        <v>2645160</v>
      </c>
      <c r="E143">
        <v>2133443.3050000002</v>
      </c>
      <c r="F143">
        <v>355537.44449230772</v>
      </c>
      <c r="G143">
        <v>21</v>
      </c>
      <c r="H143">
        <v>1646</v>
      </c>
      <c r="I143">
        <v>1492</v>
      </c>
      <c r="J143" s="2">
        <f t="shared" si="2"/>
        <v>43955</v>
      </c>
    </row>
    <row r="144" spans="1:10" x14ac:dyDescent="0.3">
      <c r="A144" t="s">
        <v>30</v>
      </c>
      <c r="B144" t="s">
        <v>11</v>
      </c>
      <c r="C144">
        <v>25020</v>
      </c>
      <c r="D144">
        <v>2235960</v>
      </c>
      <c r="E144">
        <v>1780335.608</v>
      </c>
      <c r="F144">
        <v>140320.89928461541</v>
      </c>
      <c r="G144">
        <v>19</v>
      </c>
      <c r="H144">
        <v>1520</v>
      </c>
      <c r="I144">
        <v>1380</v>
      </c>
      <c r="J144" s="2">
        <f t="shared" si="2"/>
        <v>43955</v>
      </c>
    </row>
    <row r="145" spans="1:10" x14ac:dyDescent="0.3">
      <c r="A145" t="s">
        <v>30</v>
      </c>
      <c r="B145" t="s">
        <v>12</v>
      </c>
      <c r="C145">
        <v>225076.5</v>
      </c>
      <c r="D145">
        <v>22846078.5</v>
      </c>
      <c r="E145">
        <v>16722171.227</v>
      </c>
      <c r="F145">
        <v>479024.68461538461</v>
      </c>
      <c r="G145">
        <v>54</v>
      </c>
      <c r="H145">
        <v>13563</v>
      </c>
      <c r="I145">
        <v>12604</v>
      </c>
      <c r="J145" s="2">
        <f t="shared" si="2"/>
        <v>43955</v>
      </c>
    </row>
    <row r="146" spans="1:10" x14ac:dyDescent="0.3">
      <c r="A146" t="s">
        <v>30</v>
      </c>
      <c r="B146" t="s">
        <v>13</v>
      </c>
      <c r="C146">
        <v>232701</v>
      </c>
      <c r="D146">
        <v>23881948.5</v>
      </c>
      <c r="E146">
        <v>17462223.403999999</v>
      </c>
      <c r="F146">
        <v>512464.9846153846</v>
      </c>
      <c r="G146">
        <v>59</v>
      </c>
      <c r="H146">
        <v>14098</v>
      </c>
      <c r="I146">
        <v>13106</v>
      </c>
      <c r="J146" s="2">
        <f t="shared" si="2"/>
        <v>43955</v>
      </c>
    </row>
    <row r="147" spans="1:10" x14ac:dyDescent="0.3">
      <c r="A147" t="s">
        <v>30</v>
      </c>
      <c r="B147" t="s">
        <v>14</v>
      </c>
      <c r="C147">
        <v>25294.5</v>
      </c>
      <c r="D147">
        <v>2271454.5</v>
      </c>
      <c r="E147">
        <v>1811009.898</v>
      </c>
      <c r="F147">
        <v>151659.1771384615</v>
      </c>
      <c r="G147">
        <v>19</v>
      </c>
      <c r="H147">
        <v>1522</v>
      </c>
      <c r="I147">
        <v>1340</v>
      </c>
      <c r="J147" s="2">
        <f t="shared" si="2"/>
        <v>43955</v>
      </c>
    </row>
    <row r="148" spans="1:10" x14ac:dyDescent="0.3">
      <c r="A148" t="s">
        <v>30</v>
      </c>
      <c r="B148" t="s">
        <v>15</v>
      </c>
      <c r="C148">
        <v>12976.5</v>
      </c>
      <c r="D148">
        <v>1046848.5</v>
      </c>
      <c r="E148">
        <v>892743.74599999993</v>
      </c>
      <c r="F148">
        <v>396844.24095384608</v>
      </c>
      <c r="G148">
        <v>15</v>
      </c>
      <c r="H148">
        <v>703</v>
      </c>
      <c r="I148">
        <v>609</v>
      </c>
      <c r="J148" s="2">
        <f t="shared" si="2"/>
        <v>43955</v>
      </c>
    </row>
    <row r="149" spans="1:10" x14ac:dyDescent="0.3">
      <c r="A149" t="s">
        <v>30</v>
      </c>
      <c r="B149" t="s">
        <v>16</v>
      </c>
      <c r="C149">
        <v>14494.5</v>
      </c>
      <c r="D149">
        <v>1269786</v>
      </c>
      <c r="E149">
        <v>1018857.6679999999</v>
      </c>
      <c r="F149">
        <v>197493.5307692308</v>
      </c>
      <c r="G149">
        <v>15</v>
      </c>
      <c r="H149">
        <v>879</v>
      </c>
      <c r="I149">
        <v>768</v>
      </c>
      <c r="J149" s="2">
        <f t="shared" si="2"/>
        <v>43955</v>
      </c>
    </row>
    <row r="150" spans="1:10" x14ac:dyDescent="0.3">
      <c r="A150" t="s">
        <v>30</v>
      </c>
      <c r="B150" t="s">
        <v>22</v>
      </c>
      <c r="C150">
        <v>9058.5</v>
      </c>
      <c r="D150">
        <v>798759</v>
      </c>
      <c r="E150">
        <v>669115.93699999992</v>
      </c>
      <c r="F150">
        <v>171987.47029999999</v>
      </c>
      <c r="G150">
        <v>15</v>
      </c>
      <c r="H150">
        <v>492</v>
      </c>
      <c r="I150">
        <v>412</v>
      </c>
      <c r="J150" s="2">
        <f t="shared" si="2"/>
        <v>43955</v>
      </c>
    </row>
    <row r="151" spans="1:10" x14ac:dyDescent="0.3">
      <c r="A151" t="s">
        <v>30</v>
      </c>
      <c r="B151" t="s">
        <v>17</v>
      </c>
      <c r="C151">
        <v>463530</v>
      </c>
      <c r="D151">
        <v>49123180.5</v>
      </c>
      <c r="E151">
        <v>36012087.989</v>
      </c>
      <c r="F151">
        <v>700442.11537692312</v>
      </c>
      <c r="G151">
        <v>125</v>
      </c>
      <c r="H151">
        <v>24620</v>
      </c>
      <c r="I151">
        <v>22641</v>
      </c>
      <c r="J151" s="2">
        <f t="shared" si="2"/>
        <v>43955</v>
      </c>
    </row>
    <row r="152" spans="1:10" x14ac:dyDescent="0.3">
      <c r="A152" t="s">
        <v>30</v>
      </c>
      <c r="B152" t="s">
        <v>18</v>
      </c>
      <c r="C152">
        <v>370092</v>
      </c>
      <c r="D152">
        <v>38091556.5</v>
      </c>
      <c r="E152">
        <v>28012065.350000001</v>
      </c>
      <c r="F152">
        <v>725212.99592307687</v>
      </c>
      <c r="G152">
        <v>129</v>
      </c>
      <c r="H152">
        <v>20452</v>
      </c>
      <c r="I152">
        <v>18857</v>
      </c>
      <c r="J152" s="2">
        <f t="shared" si="2"/>
        <v>43955</v>
      </c>
    </row>
    <row r="153" spans="1:10" x14ac:dyDescent="0.3">
      <c r="A153" t="s">
        <v>30</v>
      </c>
      <c r="B153" t="s">
        <v>19</v>
      </c>
      <c r="C153">
        <v>12528</v>
      </c>
      <c r="D153">
        <v>959703</v>
      </c>
      <c r="E153">
        <v>861486.47499999998</v>
      </c>
      <c r="F153">
        <v>87212.130769230775</v>
      </c>
      <c r="G153">
        <v>10</v>
      </c>
      <c r="H153">
        <v>638</v>
      </c>
      <c r="I153">
        <v>547</v>
      </c>
      <c r="J153" s="2">
        <f t="shared" si="2"/>
        <v>43955</v>
      </c>
    </row>
    <row r="154" spans="1:10" x14ac:dyDescent="0.3">
      <c r="A154" t="s">
        <v>31</v>
      </c>
      <c r="B154" t="s">
        <v>7</v>
      </c>
      <c r="C154">
        <v>83373</v>
      </c>
      <c r="D154">
        <v>7253427</v>
      </c>
      <c r="E154">
        <v>5531366.3810000001</v>
      </c>
      <c r="F154">
        <v>221053.8796769231</v>
      </c>
      <c r="G154">
        <v>36</v>
      </c>
      <c r="H154">
        <v>5413</v>
      </c>
      <c r="I154">
        <v>4959</v>
      </c>
      <c r="J154" s="2">
        <f t="shared" si="2"/>
        <v>43955</v>
      </c>
    </row>
    <row r="155" spans="1:10" x14ac:dyDescent="0.3">
      <c r="A155" t="s">
        <v>31</v>
      </c>
      <c r="B155" t="s">
        <v>8</v>
      </c>
      <c r="C155">
        <v>69720</v>
      </c>
      <c r="D155">
        <v>6264933</v>
      </c>
      <c r="E155">
        <v>4726931.9569999985</v>
      </c>
      <c r="F155">
        <v>294634.35530769231</v>
      </c>
      <c r="G155">
        <v>31</v>
      </c>
      <c r="H155">
        <v>4556</v>
      </c>
      <c r="I155">
        <v>4220</v>
      </c>
      <c r="J155" s="2">
        <f t="shared" si="2"/>
        <v>43955</v>
      </c>
    </row>
    <row r="156" spans="1:10" x14ac:dyDescent="0.3">
      <c r="A156" t="s">
        <v>31</v>
      </c>
      <c r="B156" t="s">
        <v>9</v>
      </c>
      <c r="C156">
        <v>32239.5</v>
      </c>
      <c r="D156">
        <v>3084892.5</v>
      </c>
      <c r="E156">
        <v>2384575.3629999999</v>
      </c>
      <c r="F156">
        <v>184346.05176923081</v>
      </c>
      <c r="G156">
        <v>21</v>
      </c>
      <c r="H156">
        <v>1891</v>
      </c>
      <c r="I156">
        <v>1709</v>
      </c>
      <c r="J156" s="2">
        <f t="shared" si="2"/>
        <v>43955</v>
      </c>
    </row>
    <row r="157" spans="1:10" x14ac:dyDescent="0.3">
      <c r="A157" t="s">
        <v>31</v>
      </c>
      <c r="B157" t="s">
        <v>10</v>
      </c>
      <c r="C157">
        <v>31147.5</v>
      </c>
      <c r="D157">
        <v>2831019</v>
      </c>
      <c r="E157">
        <v>2261296.2760000001</v>
      </c>
      <c r="F157">
        <v>225845</v>
      </c>
      <c r="G157">
        <v>21</v>
      </c>
      <c r="H157">
        <v>1735</v>
      </c>
      <c r="I157">
        <v>1568</v>
      </c>
      <c r="J157" s="2">
        <f t="shared" si="2"/>
        <v>43955</v>
      </c>
    </row>
    <row r="158" spans="1:10" x14ac:dyDescent="0.3">
      <c r="A158" t="s">
        <v>31</v>
      </c>
      <c r="B158" t="s">
        <v>11</v>
      </c>
      <c r="C158">
        <v>26271</v>
      </c>
      <c r="D158">
        <v>2384937</v>
      </c>
      <c r="E158">
        <v>1880070.5109999999</v>
      </c>
      <c r="F158">
        <v>141472.14615384609</v>
      </c>
      <c r="G158">
        <v>19</v>
      </c>
      <c r="H158">
        <v>1542</v>
      </c>
      <c r="I158">
        <v>1412</v>
      </c>
      <c r="J158" s="2">
        <f t="shared" si="2"/>
        <v>43955</v>
      </c>
    </row>
    <row r="159" spans="1:10" x14ac:dyDescent="0.3">
      <c r="A159" t="s">
        <v>31</v>
      </c>
      <c r="B159" t="s">
        <v>12</v>
      </c>
      <c r="C159">
        <v>177976.5</v>
      </c>
      <c r="D159">
        <v>18085798.5</v>
      </c>
      <c r="E159">
        <v>13150397.668</v>
      </c>
      <c r="F159">
        <v>444057.73347692302</v>
      </c>
      <c r="G159">
        <v>54</v>
      </c>
      <c r="H159">
        <v>11288</v>
      </c>
      <c r="I159">
        <v>10492</v>
      </c>
      <c r="J159" s="2">
        <f t="shared" si="2"/>
        <v>43955</v>
      </c>
    </row>
    <row r="160" spans="1:10" x14ac:dyDescent="0.3">
      <c r="A160" t="s">
        <v>31</v>
      </c>
      <c r="B160" t="s">
        <v>13</v>
      </c>
      <c r="C160">
        <v>188319</v>
      </c>
      <c r="D160">
        <v>19218631.5</v>
      </c>
      <c r="E160">
        <v>13973128.512</v>
      </c>
      <c r="F160">
        <v>403874.8839461538</v>
      </c>
      <c r="G160">
        <v>59</v>
      </c>
      <c r="H160">
        <v>12016</v>
      </c>
      <c r="I160">
        <v>11137</v>
      </c>
      <c r="J160" s="2">
        <f t="shared" si="2"/>
        <v>43955</v>
      </c>
    </row>
    <row r="161" spans="1:10" x14ac:dyDescent="0.3">
      <c r="A161" t="s">
        <v>31</v>
      </c>
      <c r="B161" t="s">
        <v>14</v>
      </c>
      <c r="C161">
        <v>32079</v>
      </c>
      <c r="D161">
        <v>2902167</v>
      </c>
      <c r="E161">
        <v>2319890.3459999999</v>
      </c>
      <c r="F161">
        <v>194963.39216923079</v>
      </c>
      <c r="G161">
        <v>19</v>
      </c>
      <c r="H161">
        <v>1851</v>
      </c>
      <c r="I161">
        <v>1635</v>
      </c>
      <c r="J161" s="2">
        <f t="shared" si="2"/>
        <v>43955</v>
      </c>
    </row>
    <row r="162" spans="1:10" x14ac:dyDescent="0.3">
      <c r="A162" t="s">
        <v>31</v>
      </c>
      <c r="B162" t="s">
        <v>15</v>
      </c>
      <c r="C162">
        <v>11745</v>
      </c>
      <c r="D162">
        <v>955801.5</v>
      </c>
      <c r="E162">
        <v>795942.652</v>
      </c>
      <c r="F162">
        <v>165952.05877692299</v>
      </c>
      <c r="G162">
        <v>15</v>
      </c>
      <c r="H162">
        <v>654</v>
      </c>
      <c r="I162">
        <v>570</v>
      </c>
      <c r="J162" s="2">
        <f t="shared" si="2"/>
        <v>43955</v>
      </c>
    </row>
    <row r="163" spans="1:10" x14ac:dyDescent="0.3">
      <c r="A163" t="s">
        <v>31</v>
      </c>
      <c r="B163" t="s">
        <v>16</v>
      </c>
      <c r="C163">
        <v>13948.5</v>
      </c>
      <c r="D163">
        <v>1222932</v>
      </c>
      <c r="E163">
        <v>974409.1449999999</v>
      </c>
      <c r="F163">
        <v>299208.26923076919</v>
      </c>
      <c r="G163">
        <v>15</v>
      </c>
      <c r="H163">
        <v>849</v>
      </c>
      <c r="I163">
        <v>740</v>
      </c>
      <c r="J163" s="2">
        <f t="shared" si="2"/>
        <v>43955</v>
      </c>
    </row>
    <row r="164" spans="1:10" x14ac:dyDescent="0.3">
      <c r="A164" t="s">
        <v>31</v>
      </c>
      <c r="B164" t="s">
        <v>22</v>
      </c>
      <c r="C164">
        <v>12037.5</v>
      </c>
      <c r="D164">
        <v>1081216.5</v>
      </c>
      <c r="E164">
        <v>910141.15500000003</v>
      </c>
      <c r="F164">
        <v>143296.04318461541</v>
      </c>
      <c r="G164">
        <v>15</v>
      </c>
      <c r="H164">
        <v>623</v>
      </c>
      <c r="I164">
        <v>535</v>
      </c>
      <c r="J164" s="2">
        <f t="shared" si="2"/>
        <v>43955</v>
      </c>
    </row>
    <row r="165" spans="1:10" x14ac:dyDescent="0.3">
      <c r="A165" t="s">
        <v>31</v>
      </c>
      <c r="B165" t="s">
        <v>17</v>
      </c>
      <c r="C165">
        <v>359214</v>
      </c>
      <c r="D165">
        <v>38693427</v>
      </c>
      <c r="E165">
        <v>27863789.055</v>
      </c>
      <c r="F165">
        <v>582268.72615384613</v>
      </c>
      <c r="G165">
        <v>125</v>
      </c>
      <c r="H165">
        <v>20132</v>
      </c>
      <c r="I165">
        <v>18617</v>
      </c>
      <c r="J165" s="2">
        <f t="shared" si="2"/>
        <v>43955</v>
      </c>
    </row>
    <row r="166" spans="1:10" x14ac:dyDescent="0.3">
      <c r="A166" t="s">
        <v>31</v>
      </c>
      <c r="B166" t="s">
        <v>18</v>
      </c>
      <c r="C166">
        <v>285972</v>
      </c>
      <c r="D166">
        <v>29768199</v>
      </c>
      <c r="E166">
        <v>21483666.921</v>
      </c>
      <c r="F166">
        <v>549316.95015384618</v>
      </c>
      <c r="G166">
        <v>129</v>
      </c>
      <c r="H166">
        <v>16420</v>
      </c>
      <c r="I166">
        <v>15169</v>
      </c>
      <c r="J166" s="2">
        <f t="shared" si="2"/>
        <v>43955</v>
      </c>
    </row>
    <row r="167" spans="1:10" x14ac:dyDescent="0.3">
      <c r="A167" t="s">
        <v>31</v>
      </c>
      <c r="B167" t="s">
        <v>19</v>
      </c>
      <c r="C167">
        <v>13216.5</v>
      </c>
      <c r="D167">
        <v>1046400</v>
      </c>
      <c r="E167">
        <v>937716.15799999994</v>
      </c>
      <c r="F167">
        <v>61387.776923076919</v>
      </c>
      <c r="G167">
        <v>10</v>
      </c>
      <c r="H167">
        <v>644</v>
      </c>
      <c r="I167">
        <v>559</v>
      </c>
      <c r="J167" s="2">
        <f t="shared" si="2"/>
        <v>43955</v>
      </c>
    </row>
    <row r="168" spans="1:10" x14ac:dyDescent="0.3">
      <c r="A168" t="s">
        <v>32</v>
      </c>
      <c r="B168" t="s">
        <v>7</v>
      </c>
      <c r="C168">
        <v>88311</v>
      </c>
      <c r="D168">
        <v>7726069.5</v>
      </c>
      <c r="E168">
        <v>5922893.7209999999</v>
      </c>
      <c r="F168">
        <v>161614.12454615379</v>
      </c>
      <c r="G168">
        <v>36</v>
      </c>
      <c r="H168">
        <v>5746</v>
      </c>
      <c r="I168">
        <v>5277</v>
      </c>
      <c r="J168" s="2">
        <f t="shared" si="2"/>
        <v>43955</v>
      </c>
    </row>
    <row r="169" spans="1:10" x14ac:dyDescent="0.3">
      <c r="A169" t="s">
        <v>32</v>
      </c>
      <c r="B169" t="s">
        <v>8</v>
      </c>
      <c r="C169">
        <v>84132</v>
      </c>
      <c r="D169">
        <v>7483194</v>
      </c>
      <c r="E169">
        <v>5637882.125</v>
      </c>
      <c r="F169">
        <v>126673.26923076921</v>
      </c>
      <c r="G169">
        <v>31</v>
      </c>
      <c r="H169">
        <v>5495</v>
      </c>
      <c r="I169">
        <v>5093</v>
      </c>
      <c r="J169" s="2">
        <f t="shared" si="2"/>
        <v>43955</v>
      </c>
    </row>
    <row r="170" spans="1:10" x14ac:dyDescent="0.3">
      <c r="A170" t="s">
        <v>32</v>
      </c>
      <c r="B170" t="s">
        <v>9</v>
      </c>
      <c r="C170">
        <v>37489.5</v>
      </c>
      <c r="D170">
        <v>3549097.5</v>
      </c>
      <c r="E170">
        <v>2745646.9479999999</v>
      </c>
      <c r="F170">
        <v>258287.05384615381</v>
      </c>
      <c r="G170">
        <v>21</v>
      </c>
      <c r="H170">
        <v>2120</v>
      </c>
      <c r="I170">
        <v>1921</v>
      </c>
      <c r="J170" s="2">
        <f t="shared" si="2"/>
        <v>43955</v>
      </c>
    </row>
    <row r="171" spans="1:10" x14ac:dyDescent="0.3">
      <c r="A171" t="s">
        <v>32</v>
      </c>
      <c r="B171" t="s">
        <v>10</v>
      </c>
      <c r="C171">
        <v>36619.5</v>
      </c>
      <c r="D171">
        <v>3312967.5</v>
      </c>
      <c r="E171">
        <v>2647972.3429999999</v>
      </c>
      <c r="F171">
        <v>371661.65384615387</v>
      </c>
      <c r="G171">
        <v>21</v>
      </c>
      <c r="H171">
        <v>2016</v>
      </c>
      <c r="I171">
        <v>1846</v>
      </c>
      <c r="J171" s="2">
        <f t="shared" si="2"/>
        <v>43955</v>
      </c>
    </row>
    <row r="172" spans="1:10" x14ac:dyDescent="0.3">
      <c r="A172" t="s">
        <v>32</v>
      </c>
      <c r="B172" t="s">
        <v>11</v>
      </c>
      <c r="C172">
        <v>31224</v>
      </c>
      <c r="D172">
        <v>2767270.5</v>
      </c>
      <c r="E172">
        <v>2174380.5970000001</v>
      </c>
      <c r="F172">
        <v>80170.980907692297</v>
      </c>
      <c r="G172">
        <v>19</v>
      </c>
      <c r="H172">
        <v>1836</v>
      </c>
      <c r="I172">
        <v>1680</v>
      </c>
      <c r="J172" s="2">
        <f t="shared" si="2"/>
        <v>43955</v>
      </c>
    </row>
    <row r="173" spans="1:10" x14ac:dyDescent="0.3">
      <c r="A173" t="s">
        <v>32</v>
      </c>
      <c r="B173" t="s">
        <v>12</v>
      </c>
      <c r="C173">
        <v>231559.5</v>
      </c>
      <c r="D173">
        <v>23443725</v>
      </c>
      <c r="E173">
        <v>17121204.866</v>
      </c>
      <c r="F173">
        <v>269535.72538461542</v>
      </c>
      <c r="G173">
        <v>54</v>
      </c>
      <c r="H173">
        <v>13832</v>
      </c>
      <c r="I173">
        <v>12864</v>
      </c>
      <c r="J173" s="2">
        <f t="shared" si="2"/>
        <v>43955</v>
      </c>
    </row>
    <row r="174" spans="1:10" x14ac:dyDescent="0.3">
      <c r="A174" t="s">
        <v>32</v>
      </c>
      <c r="B174" t="s">
        <v>13</v>
      </c>
      <c r="C174">
        <v>243825</v>
      </c>
      <c r="D174">
        <v>24890404.5</v>
      </c>
      <c r="E174">
        <v>18159589.107999999</v>
      </c>
      <c r="F174">
        <v>258558.5</v>
      </c>
      <c r="G174">
        <v>59</v>
      </c>
      <c r="H174">
        <v>14569</v>
      </c>
      <c r="I174">
        <v>13566</v>
      </c>
      <c r="J174" s="2">
        <f t="shared" si="2"/>
        <v>43955</v>
      </c>
    </row>
    <row r="175" spans="1:10" x14ac:dyDescent="0.3">
      <c r="A175" t="s">
        <v>32</v>
      </c>
      <c r="B175" t="s">
        <v>14</v>
      </c>
      <c r="C175">
        <v>31399.5</v>
      </c>
      <c r="D175">
        <v>2862298.5</v>
      </c>
      <c r="E175">
        <v>2267667.5189999999</v>
      </c>
      <c r="F175">
        <v>169650.8692307692</v>
      </c>
      <c r="G175">
        <v>19</v>
      </c>
      <c r="H175">
        <v>1848</v>
      </c>
      <c r="I175">
        <v>1649</v>
      </c>
      <c r="J175" s="2">
        <f t="shared" si="2"/>
        <v>43955</v>
      </c>
    </row>
    <row r="176" spans="1:10" x14ac:dyDescent="0.3">
      <c r="A176" t="s">
        <v>32</v>
      </c>
      <c r="B176" t="s">
        <v>15</v>
      </c>
      <c r="C176">
        <v>14566.5</v>
      </c>
      <c r="D176">
        <v>1216557</v>
      </c>
      <c r="E176">
        <v>1013050.383</v>
      </c>
      <c r="F176">
        <v>102510.40189230769</v>
      </c>
      <c r="G176">
        <v>15</v>
      </c>
      <c r="H176">
        <v>792</v>
      </c>
      <c r="I176">
        <v>695</v>
      </c>
      <c r="J176" s="2">
        <f t="shared" si="2"/>
        <v>43955</v>
      </c>
    </row>
    <row r="177" spans="1:10" x14ac:dyDescent="0.3">
      <c r="A177" t="s">
        <v>32</v>
      </c>
      <c r="B177" t="s">
        <v>16</v>
      </c>
      <c r="C177">
        <v>16435.5</v>
      </c>
      <c r="D177">
        <v>1471537.5</v>
      </c>
      <c r="E177">
        <v>1176721.1640000001</v>
      </c>
      <c r="F177">
        <v>252262.82307692309</v>
      </c>
      <c r="G177">
        <v>15</v>
      </c>
      <c r="H177">
        <v>950</v>
      </c>
      <c r="I177">
        <v>848</v>
      </c>
      <c r="J177" s="2">
        <f t="shared" si="2"/>
        <v>43955</v>
      </c>
    </row>
    <row r="178" spans="1:10" x14ac:dyDescent="0.3">
      <c r="A178" t="s">
        <v>32</v>
      </c>
      <c r="B178" t="s">
        <v>22</v>
      </c>
      <c r="C178">
        <v>13440</v>
      </c>
      <c r="D178">
        <v>1198285.5</v>
      </c>
      <c r="E178">
        <v>1018063.802</v>
      </c>
      <c r="F178">
        <v>178012.59307692311</v>
      </c>
      <c r="G178">
        <v>15</v>
      </c>
      <c r="H178">
        <v>706</v>
      </c>
      <c r="I178">
        <v>608</v>
      </c>
      <c r="J178" s="2">
        <f t="shared" si="2"/>
        <v>43955</v>
      </c>
    </row>
    <row r="179" spans="1:10" x14ac:dyDescent="0.3">
      <c r="A179" t="s">
        <v>32</v>
      </c>
      <c r="B179" t="s">
        <v>17</v>
      </c>
      <c r="C179">
        <v>368649</v>
      </c>
      <c r="D179">
        <v>39010875</v>
      </c>
      <c r="E179">
        <v>28090230.958999999</v>
      </c>
      <c r="F179">
        <v>532663.16153846146</v>
      </c>
      <c r="G179">
        <v>125</v>
      </c>
      <c r="H179">
        <v>20368</v>
      </c>
      <c r="I179">
        <v>18884</v>
      </c>
      <c r="J179" s="2">
        <f t="shared" si="2"/>
        <v>43955</v>
      </c>
    </row>
    <row r="180" spans="1:10" x14ac:dyDescent="0.3">
      <c r="A180" t="s">
        <v>32</v>
      </c>
      <c r="B180" t="s">
        <v>18</v>
      </c>
      <c r="C180">
        <v>287206.5</v>
      </c>
      <c r="D180">
        <v>29536176.10605</v>
      </c>
      <c r="E180">
        <v>21276357.105999999</v>
      </c>
      <c r="F180">
        <v>541588.89356153843</v>
      </c>
      <c r="G180">
        <v>129</v>
      </c>
      <c r="H180">
        <v>16437</v>
      </c>
      <c r="I180">
        <v>15285</v>
      </c>
      <c r="J180" s="2">
        <f t="shared" si="2"/>
        <v>43955</v>
      </c>
    </row>
    <row r="181" spans="1:10" x14ac:dyDescent="0.3">
      <c r="A181" t="s">
        <v>32</v>
      </c>
      <c r="B181" t="s">
        <v>19</v>
      </c>
      <c r="C181">
        <v>12918</v>
      </c>
      <c r="D181">
        <v>1004788.5</v>
      </c>
      <c r="E181">
        <v>896111.80299999996</v>
      </c>
      <c r="F181">
        <v>99729.923076923063</v>
      </c>
      <c r="G181">
        <v>10</v>
      </c>
      <c r="H181">
        <v>642</v>
      </c>
      <c r="I181">
        <v>556</v>
      </c>
      <c r="J181" s="2">
        <f t="shared" si="2"/>
        <v>43955</v>
      </c>
    </row>
    <row r="182" spans="1:10" x14ac:dyDescent="0.3">
      <c r="A182" t="s">
        <v>33</v>
      </c>
      <c r="B182" t="s">
        <v>7</v>
      </c>
      <c r="C182">
        <v>59574</v>
      </c>
      <c r="D182">
        <v>5178169.5</v>
      </c>
      <c r="E182">
        <v>3929032.2650000001</v>
      </c>
      <c r="F182">
        <v>208822.33076923079</v>
      </c>
      <c r="G182">
        <v>36</v>
      </c>
      <c r="H182">
        <v>4150</v>
      </c>
      <c r="I182">
        <v>3838</v>
      </c>
      <c r="J182" s="2">
        <f t="shared" si="2"/>
        <v>43962</v>
      </c>
    </row>
    <row r="183" spans="1:10" x14ac:dyDescent="0.3">
      <c r="A183" t="s">
        <v>33</v>
      </c>
      <c r="B183" t="s">
        <v>8</v>
      </c>
      <c r="C183">
        <v>72220.5</v>
      </c>
      <c r="D183">
        <v>6398719.5</v>
      </c>
      <c r="E183">
        <v>4782829.6060000006</v>
      </c>
      <c r="F183">
        <v>186502.14615384609</v>
      </c>
      <c r="G183">
        <v>31</v>
      </c>
      <c r="H183">
        <v>4826</v>
      </c>
      <c r="I183">
        <v>4483</v>
      </c>
      <c r="J183" s="2">
        <f t="shared" si="2"/>
        <v>43962</v>
      </c>
    </row>
    <row r="184" spans="1:10" x14ac:dyDescent="0.3">
      <c r="A184" t="s">
        <v>33</v>
      </c>
      <c r="B184" t="s">
        <v>9</v>
      </c>
      <c r="C184">
        <v>32733</v>
      </c>
      <c r="D184">
        <v>3079630.5</v>
      </c>
      <c r="E184">
        <v>2364369.4010000001</v>
      </c>
      <c r="F184">
        <v>281373.57021538459</v>
      </c>
      <c r="G184">
        <v>21</v>
      </c>
      <c r="H184">
        <v>1916</v>
      </c>
      <c r="I184">
        <v>1733</v>
      </c>
      <c r="J184" s="2">
        <f t="shared" si="2"/>
        <v>43962</v>
      </c>
    </row>
    <row r="185" spans="1:10" x14ac:dyDescent="0.3">
      <c r="A185" t="s">
        <v>33</v>
      </c>
      <c r="B185" t="s">
        <v>10</v>
      </c>
      <c r="C185">
        <v>27187.5</v>
      </c>
      <c r="D185">
        <v>2479396.5</v>
      </c>
      <c r="E185">
        <v>1950422.9029999999</v>
      </c>
      <c r="F185">
        <v>381635.95355384622</v>
      </c>
      <c r="G185">
        <v>21</v>
      </c>
      <c r="H185">
        <v>1597</v>
      </c>
      <c r="I185">
        <v>1457</v>
      </c>
      <c r="J185" s="2">
        <f t="shared" si="2"/>
        <v>43962</v>
      </c>
    </row>
    <row r="186" spans="1:10" x14ac:dyDescent="0.3">
      <c r="A186" t="s">
        <v>33</v>
      </c>
      <c r="B186" t="s">
        <v>11</v>
      </c>
      <c r="C186">
        <v>23629.5</v>
      </c>
      <c r="D186">
        <v>2164365</v>
      </c>
      <c r="E186">
        <v>1678039.8589999999</v>
      </c>
      <c r="F186">
        <v>151098.71538461541</v>
      </c>
      <c r="G186">
        <v>19</v>
      </c>
      <c r="H186">
        <v>1527</v>
      </c>
      <c r="I186">
        <v>1389</v>
      </c>
      <c r="J186" s="2">
        <f t="shared" si="2"/>
        <v>43962</v>
      </c>
    </row>
    <row r="187" spans="1:10" x14ac:dyDescent="0.3">
      <c r="A187" t="s">
        <v>33</v>
      </c>
      <c r="B187" t="s">
        <v>12</v>
      </c>
      <c r="C187">
        <v>166948.5</v>
      </c>
      <c r="D187">
        <v>16971231</v>
      </c>
      <c r="E187">
        <v>12200989.641000001</v>
      </c>
      <c r="F187">
        <v>416475.07692307688</v>
      </c>
      <c r="G187">
        <v>54</v>
      </c>
      <c r="H187">
        <v>10570</v>
      </c>
      <c r="I187">
        <v>9926</v>
      </c>
      <c r="J187" s="2">
        <f t="shared" si="2"/>
        <v>43962</v>
      </c>
    </row>
    <row r="188" spans="1:10" x14ac:dyDescent="0.3">
      <c r="A188" t="s">
        <v>33</v>
      </c>
      <c r="B188" t="s">
        <v>13</v>
      </c>
      <c r="C188">
        <v>175293</v>
      </c>
      <c r="D188">
        <v>17919144</v>
      </c>
      <c r="E188">
        <v>12903628.608999999</v>
      </c>
      <c r="F188">
        <v>355401.60769230768</v>
      </c>
      <c r="G188">
        <v>60</v>
      </c>
      <c r="H188">
        <v>11100</v>
      </c>
      <c r="I188">
        <v>10407</v>
      </c>
      <c r="J188" s="2">
        <f t="shared" si="2"/>
        <v>43962</v>
      </c>
    </row>
    <row r="189" spans="1:10" x14ac:dyDescent="0.3">
      <c r="A189" t="s">
        <v>33</v>
      </c>
      <c r="B189" t="s">
        <v>14</v>
      </c>
      <c r="C189">
        <v>42397.5</v>
      </c>
      <c r="D189">
        <v>3911979</v>
      </c>
      <c r="E189">
        <v>3086459.8369999998</v>
      </c>
      <c r="F189">
        <v>164514.63076923069</v>
      </c>
      <c r="G189">
        <v>19</v>
      </c>
      <c r="H189">
        <v>2530</v>
      </c>
      <c r="I189">
        <v>2270</v>
      </c>
      <c r="J189" s="2">
        <f t="shared" si="2"/>
        <v>43962</v>
      </c>
    </row>
    <row r="190" spans="1:10" x14ac:dyDescent="0.3">
      <c r="A190" t="s">
        <v>33</v>
      </c>
      <c r="B190" t="s">
        <v>15</v>
      </c>
      <c r="C190">
        <v>10941</v>
      </c>
      <c r="D190">
        <v>880356</v>
      </c>
      <c r="E190">
        <v>723289.05500000005</v>
      </c>
      <c r="F190">
        <v>166333.57363076921</v>
      </c>
      <c r="G190">
        <v>15</v>
      </c>
      <c r="H190">
        <v>654</v>
      </c>
      <c r="I190">
        <v>564</v>
      </c>
      <c r="J190" s="2">
        <f t="shared" si="2"/>
        <v>43962</v>
      </c>
    </row>
    <row r="191" spans="1:10" x14ac:dyDescent="0.3">
      <c r="A191" t="s">
        <v>33</v>
      </c>
      <c r="B191" t="s">
        <v>16</v>
      </c>
      <c r="C191">
        <v>12238.5</v>
      </c>
      <c r="D191">
        <v>1096002</v>
      </c>
      <c r="E191">
        <v>872395.08600000001</v>
      </c>
      <c r="F191">
        <v>218895.40769230769</v>
      </c>
      <c r="G191">
        <v>15</v>
      </c>
      <c r="H191">
        <v>812</v>
      </c>
      <c r="I191">
        <v>714</v>
      </c>
      <c r="J191" s="2">
        <f t="shared" si="2"/>
        <v>43962</v>
      </c>
    </row>
    <row r="192" spans="1:10" x14ac:dyDescent="0.3">
      <c r="A192" t="s">
        <v>33</v>
      </c>
      <c r="B192" t="s">
        <v>22</v>
      </c>
      <c r="C192">
        <v>12654</v>
      </c>
      <c r="D192">
        <v>1081158</v>
      </c>
      <c r="E192">
        <v>927698.82299999986</v>
      </c>
      <c r="F192">
        <v>197299.08136923079</v>
      </c>
      <c r="G192">
        <v>15</v>
      </c>
      <c r="H192">
        <v>684</v>
      </c>
      <c r="I192">
        <v>585</v>
      </c>
      <c r="J192" s="2">
        <f t="shared" si="2"/>
        <v>43962</v>
      </c>
    </row>
    <row r="193" spans="1:10" x14ac:dyDescent="0.3">
      <c r="A193" t="s">
        <v>33</v>
      </c>
      <c r="B193" t="s">
        <v>17</v>
      </c>
      <c r="C193">
        <v>318565.5</v>
      </c>
      <c r="D193">
        <v>33781581</v>
      </c>
      <c r="E193">
        <v>24232690.171</v>
      </c>
      <c r="F193">
        <v>605833.76570769225</v>
      </c>
      <c r="G193">
        <v>125</v>
      </c>
      <c r="H193">
        <v>18066</v>
      </c>
      <c r="I193">
        <v>16883</v>
      </c>
      <c r="J193" s="2">
        <f t="shared" si="2"/>
        <v>43962</v>
      </c>
    </row>
    <row r="194" spans="1:10" x14ac:dyDescent="0.3">
      <c r="A194" t="s">
        <v>33</v>
      </c>
      <c r="B194" t="s">
        <v>18</v>
      </c>
      <c r="C194">
        <v>237099</v>
      </c>
      <c r="D194">
        <v>24628233.223949999</v>
      </c>
      <c r="E194">
        <v>17679930.469999999</v>
      </c>
      <c r="F194">
        <v>622499.33031538466</v>
      </c>
      <c r="G194">
        <v>129</v>
      </c>
      <c r="H194">
        <v>14043</v>
      </c>
      <c r="I194">
        <v>13167</v>
      </c>
      <c r="J194" s="2">
        <f t="shared" si="2"/>
        <v>43962</v>
      </c>
    </row>
    <row r="195" spans="1:10" x14ac:dyDescent="0.3">
      <c r="A195" t="s">
        <v>33</v>
      </c>
      <c r="B195" t="s">
        <v>19</v>
      </c>
      <c r="C195">
        <v>9007.5</v>
      </c>
      <c r="D195">
        <v>734335.5</v>
      </c>
      <c r="E195">
        <v>622482.40399999998</v>
      </c>
      <c r="F195">
        <v>113093.6615384615</v>
      </c>
      <c r="G195">
        <v>10</v>
      </c>
      <c r="H195">
        <v>494</v>
      </c>
      <c r="I195">
        <v>421</v>
      </c>
      <c r="J195" s="2">
        <f t="shared" ref="J195:J258" si="3">DATE(YEAR(A195),MONTH(A195),DAY(A195)-WEEKDAY(A195,2)+1)</f>
        <v>43962</v>
      </c>
    </row>
    <row r="196" spans="1:10" x14ac:dyDescent="0.3">
      <c r="A196" t="s">
        <v>34</v>
      </c>
      <c r="B196" t="s">
        <v>7</v>
      </c>
      <c r="C196">
        <v>64390.5</v>
      </c>
      <c r="D196">
        <v>5523145.5</v>
      </c>
      <c r="E196">
        <v>4230689.2069999985</v>
      </c>
      <c r="F196">
        <v>183154.05167692309</v>
      </c>
      <c r="G196">
        <v>36</v>
      </c>
      <c r="H196">
        <v>4418</v>
      </c>
      <c r="I196">
        <v>4088</v>
      </c>
      <c r="J196" s="2">
        <f t="shared" si="3"/>
        <v>43962</v>
      </c>
    </row>
    <row r="197" spans="1:10" x14ac:dyDescent="0.3">
      <c r="A197" t="s">
        <v>34</v>
      </c>
      <c r="B197" t="s">
        <v>8</v>
      </c>
      <c r="C197">
        <v>71520</v>
      </c>
      <c r="D197">
        <v>6398361</v>
      </c>
      <c r="E197">
        <v>4793096.1439999994</v>
      </c>
      <c r="F197">
        <v>181432.0676923077</v>
      </c>
      <c r="G197">
        <v>31</v>
      </c>
      <c r="H197">
        <v>4800</v>
      </c>
      <c r="I197">
        <v>4470</v>
      </c>
      <c r="J197" s="2">
        <f t="shared" si="3"/>
        <v>43962</v>
      </c>
    </row>
    <row r="198" spans="1:10" x14ac:dyDescent="0.3">
      <c r="A198" t="s">
        <v>34</v>
      </c>
      <c r="B198" t="s">
        <v>9</v>
      </c>
      <c r="C198">
        <v>32419.5</v>
      </c>
      <c r="D198">
        <v>3080614.5</v>
      </c>
      <c r="E198">
        <v>2363955.7910000002</v>
      </c>
      <c r="F198">
        <v>200042.36143846161</v>
      </c>
      <c r="G198">
        <v>21</v>
      </c>
      <c r="H198">
        <v>1926</v>
      </c>
      <c r="I198">
        <v>1745</v>
      </c>
      <c r="J198" s="2">
        <f t="shared" si="3"/>
        <v>43962</v>
      </c>
    </row>
    <row r="199" spans="1:10" x14ac:dyDescent="0.3">
      <c r="A199" t="s">
        <v>34</v>
      </c>
      <c r="B199" t="s">
        <v>10</v>
      </c>
      <c r="C199">
        <v>28219.5</v>
      </c>
      <c r="D199">
        <v>2595778.5</v>
      </c>
      <c r="E199">
        <v>2050101.9779999999</v>
      </c>
      <c r="F199">
        <v>309760.33573076921</v>
      </c>
      <c r="G199">
        <v>21</v>
      </c>
      <c r="H199">
        <v>1656</v>
      </c>
      <c r="I199">
        <v>1516</v>
      </c>
      <c r="J199" s="2">
        <f t="shared" si="3"/>
        <v>43962</v>
      </c>
    </row>
    <row r="200" spans="1:10" x14ac:dyDescent="0.3">
      <c r="A200" t="s">
        <v>34</v>
      </c>
      <c r="B200" t="s">
        <v>11</v>
      </c>
      <c r="C200">
        <v>25483.5</v>
      </c>
      <c r="D200">
        <v>2243160</v>
      </c>
      <c r="E200">
        <v>1757185.773</v>
      </c>
      <c r="F200">
        <v>114933.59230769231</v>
      </c>
      <c r="G200">
        <v>19</v>
      </c>
      <c r="H200">
        <v>1598</v>
      </c>
      <c r="I200">
        <v>1454</v>
      </c>
      <c r="J200" s="2">
        <f t="shared" si="3"/>
        <v>43962</v>
      </c>
    </row>
    <row r="201" spans="1:10" x14ac:dyDescent="0.3">
      <c r="A201" t="s">
        <v>34</v>
      </c>
      <c r="B201" t="s">
        <v>12</v>
      </c>
      <c r="C201">
        <v>189679.5</v>
      </c>
      <c r="D201">
        <v>18718036.5</v>
      </c>
      <c r="E201">
        <v>13500671.992000001</v>
      </c>
      <c r="F201">
        <v>344959.87384615379</v>
      </c>
      <c r="G201">
        <v>54</v>
      </c>
      <c r="H201">
        <v>11614</v>
      </c>
      <c r="I201">
        <v>10862</v>
      </c>
      <c r="J201" s="2">
        <f t="shared" si="3"/>
        <v>43962</v>
      </c>
    </row>
    <row r="202" spans="1:10" x14ac:dyDescent="0.3">
      <c r="A202" t="s">
        <v>34</v>
      </c>
      <c r="B202" t="s">
        <v>13</v>
      </c>
      <c r="C202">
        <v>192886.5</v>
      </c>
      <c r="D202">
        <v>19205179.5</v>
      </c>
      <c r="E202">
        <v>13834210.461999999</v>
      </c>
      <c r="F202">
        <v>383344.65076923068</v>
      </c>
      <c r="G202">
        <v>60</v>
      </c>
      <c r="H202">
        <v>12000</v>
      </c>
      <c r="I202">
        <v>11194</v>
      </c>
      <c r="J202" s="2">
        <f t="shared" si="3"/>
        <v>43962</v>
      </c>
    </row>
    <row r="203" spans="1:10" x14ac:dyDescent="0.3">
      <c r="A203" t="s">
        <v>34</v>
      </c>
      <c r="B203" t="s">
        <v>14</v>
      </c>
      <c r="C203">
        <v>26032.5</v>
      </c>
      <c r="D203">
        <v>2370432</v>
      </c>
      <c r="E203">
        <v>1847737.8370000001</v>
      </c>
      <c r="F203">
        <v>141864.00330000001</v>
      </c>
      <c r="G203">
        <v>19</v>
      </c>
      <c r="H203">
        <v>1649</v>
      </c>
      <c r="I203">
        <v>1460</v>
      </c>
      <c r="J203" s="2">
        <f t="shared" si="3"/>
        <v>43962</v>
      </c>
    </row>
    <row r="204" spans="1:10" x14ac:dyDescent="0.3">
      <c r="A204" t="s">
        <v>34</v>
      </c>
      <c r="B204" t="s">
        <v>15</v>
      </c>
      <c r="C204">
        <v>13443</v>
      </c>
      <c r="D204">
        <v>1092277.5</v>
      </c>
      <c r="E204">
        <v>921493.48300000001</v>
      </c>
      <c r="F204">
        <v>218151.6</v>
      </c>
      <c r="G204">
        <v>15</v>
      </c>
      <c r="H204">
        <v>750</v>
      </c>
      <c r="I204">
        <v>659</v>
      </c>
      <c r="J204" s="2">
        <f t="shared" si="3"/>
        <v>43962</v>
      </c>
    </row>
    <row r="205" spans="1:10" x14ac:dyDescent="0.3">
      <c r="A205" t="s">
        <v>34</v>
      </c>
      <c r="B205" t="s">
        <v>16</v>
      </c>
      <c r="C205">
        <v>12802.5</v>
      </c>
      <c r="D205">
        <v>1123830</v>
      </c>
      <c r="E205">
        <v>914932.571</v>
      </c>
      <c r="F205">
        <v>284287.79007692297</v>
      </c>
      <c r="G205">
        <v>15</v>
      </c>
      <c r="H205">
        <v>845</v>
      </c>
      <c r="I205">
        <v>743</v>
      </c>
      <c r="J205" s="2">
        <f t="shared" si="3"/>
        <v>43962</v>
      </c>
    </row>
    <row r="206" spans="1:10" x14ac:dyDescent="0.3">
      <c r="A206" t="s">
        <v>34</v>
      </c>
      <c r="B206" t="s">
        <v>22</v>
      </c>
      <c r="C206">
        <v>11296.5</v>
      </c>
      <c r="D206">
        <v>989632.5</v>
      </c>
      <c r="E206">
        <v>829947.41200000001</v>
      </c>
      <c r="F206">
        <v>196319.5046923077</v>
      </c>
      <c r="G206">
        <v>15</v>
      </c>
      <c r="H206">
        <v>624</v>
      </c>
      <c r="I206">
        <v>538</v>
      </c>
      <c r="J206" s="2">
        <f t="shared" si="3"/>
        <v>43962</v>
      </c>
    </row>
    <row r="207" spans="1:10" x14ac:dyDescent="0.3">
      <c r="A207" t="s">
        <v>34</v>
      </c>
      <c r="B207" t="s">
        <v>17</v>
      </c>
      <c r="C207">
        <v>373392</v>
      </c>
      <c r="D207">
        <v>39578577</v>
      </c>
      <c r="E207">
        <v>28453665.594999999</v>
      </c>
      <c r="F207">
        <v>535419.89796923078</v>
      </c>
      <c r="G207">
        <v>125</v>
      </c>
      <c r="H207">
        <v>21106</v>
      </c>
      <c r="I207">
        <v>19651</v>
      </c>
      <c r="J207" s="2">
        <f t="shared" si="3"/>
        <v>43962</v>
      </c>
    </row>
    <row r="208" spans="1:10" x14ac:dyDescent="0.3">
      <c r="A208" t="s">
        <v>34</v>
      </c>
      <c r="B208" t="s">
        <v>18</v>
      </c>
      <c r="C208">
        <v>281796</v>
      </c>
      <c r="D208">
        <v>29042520</v>
      </c>
      <c r="E208">
        <v>20980503.504999999</v>
      </c>
      <c r="F208">
        <v>776209.03169999993</v>
      </c>
      <c r="G208">
        <v>129</v>
      </c>
      <c r="H208">
        <v>16387</v>
      </c>
      <c r="I208">
        <v>15322</v>
      </c>
      <c r="J208" s="2">
        <f t="shared" si="3"/>
        <v>43962</v>
      </c>
    </row>
    <row r="209" spans="1:10" x14ac:dyDescent="0.3">
      <c r="A209" t="s">
        <v>34</v>
      </c>
      <c r="B209" t="s">
        <v>19</v>
      </c>
      <c r="C209">
        <v>9328.5</v>
      </c>
      <c r="D209">
        <v>732964.5</v>
      </c>
      <c r="E209">
        <v>634517.67299999995</v>
      </c>
      <c r="F209">
        <v>136157.98361538461</v>
      </c>
      <c r="G209">
        <v>10</v>
      </c>
      <c r="H209">
        <v>526</v>
      </c>
      <c r="I209">
        <v>448</v>
      </c>
      <c r="J209" s="2">
        <f t="shared" si="3"/>
        <v>43962</v>
      </c>
    </row>
    <row r="210" spans="1:10" x14ac:dyDescent="0.3">
      <c r="A210" t="s">
        <v>35</v>
      </c>
      <c r="B210" t="s">
        <v>7</v>
      </c>
      <c r="C210">
        <v>73062</v>
      </c>
      <c r="D210">
        <v>6333828</v>
      </c>
      <c r="E210">
        <v>4890619.2620000001</v>
      </c>
      <c r="F210">
        <v>181964.68769230769</v>
      </c>
      <c r="G210">
        <v>36</v>
      </c>
      <c r="H210">
        <v>4967</v>
      </c>
      <c r="I210">
        <v>4583</v>
      </c>
      <c r="J210" s="2">
        <f t="shared" si="3"/>
        <v>43962</v>
      </c>
    </row>
    <row r="211" spans="1:10" x14ac:dyDescent="0.3">
      <c r="A211" t="s">
        <v>35</v>
      </c>
      <c r="B211" t="s">
        <v>8</v>
      </c>
      <c r="C211">
        <v>78846</v>
      </c>
      <c r="D211">
        <v>6993952.5</v>
      </c>
      <c r="E211">
        <v>5288518.7799999993</v>
      </c>
      <c r="F211">
        <v>227969.0153846154</v>
      </c>
      <c r="G211">
        <v>31</v>
      </c>
      <c r="H211">
        <v>5251</v>
      </c>
      <c r="I211">
        <v>4853</v>
      </c>
      <c r="J211" s="2">
        <f t="shared" si="3"/>
        <v>43962</v>
      </c>
    </row>
    <row r="212" spans="1:10" x14ac:dyDescent="0.3">
      <c r="A212" t="s">
        <v>35</v>
      </c>
      <c r="B212" t="s">
        <v>9</v>
      </c>
      <c r="C212">
        <v>35535</v>
      </c>
      <c r="D212">
        <v>3288069</v>
      </c>
      <c r="E212">
        <v>2580984.0299999998</v>
      </c>
      <c r="F212">
        <v>208081.82515384609</v>
      </c>
      <c r="G212">
        <v>21</v>
      </c>
      <c r="H212">
        <v>2061</v>
      </c>
      <c r="I212">
        <v>1876</v>
      </c>
      <c r="J212" s="2">
        <f t="shared" si="3"/>
        <v>43962</v>
      </c>
    </row>
    <row r="213" spans="1:10" x14ac:dyDescent="0.3">
      <c r="A213" t="s">
        <v>35</v>
      </c>
      <c r="B213" t="s">
        <v>10</v>
      </c>
      <c r="C213">
        <v>29241</v>
      </c>
      <c r="D213">
        <v>2629782</v>
      </c>
      <c r="E213">
        <v>2071714.7239999999</v>
      </c>
      <c r="F213">
        <v>361201.8010384615</v>
      </c>
      <c r="G213">
        <v>21</v>
      </c>
      <c r="H213">
        <v>1698</v>
      </c>
      <c r="I213">
        <v>1554</v>
      </c>
      <c r="J213" s="2">
        <f t="shared" si="3"/>
        <v>43962</v>
      </c>
    </row>
    <row r="214" spans="1:10" x14ac:dyDescent="0.3">
      <c r="A214" t="s">
        <v>35</v>
      </c>
      <c r="B214" t="s">
        <v>11</v>
      </c>
      <c r="C214">
        <v>25539</v>
      </c>
      <c r="D214">
        <v>2263651.5</v>
      </c>
      <c r="E214">
        <v>1783039.3049999999</v>
      </c>
      <c r="F214">
        <v>139331.31929230769</v>
      </c>
      <c r="G214">
        <v>19</v>
      </c>
      <c r="H214">
        <v>1605</v>
      </c>
      <c r="I214">
        <v>1447</v>
      </c>
      <c r="J214" s="2">
        <f t="shared" si="3"/>
        <v>43962</v>
      </c>
    </row>
    <row r="215" spans="1:10" x14ac:dyDescent="0.3">
      <c r="A215" t="s">
        <v>35</v>
      </c>
      <c r="B215" t="s">
        <v>12</v>
      </c>
      <c r="C215">
        <v>188662.5</v>
      </c>
      <c r="D215">
        <v>18784000.5</v>
      </c>
      <c r="E215">
        <v>13568684.674000001</v>
      </c>
      <c r="F215">
        <v>349844.36153846153</v>
      </c>
      <c r="G215">
        <v>54</v>
      </c>
      <c r="H215">
        <v>11522</v>
      </c>
      <c r="I215">
        <v>10803</v>
      </c>
      <c r="J215" s="2">
        <f t="shared" si="3"/>
        <v>43962</v>
      </c>
    </row>
    <row r="216" spans="1:10" x14ac:dyDescent="0.3">
      <c r="A216" t="s">
        <v>35</v>
      </c>
      <c r="B216" t="s">
        <v>13</v>
      </c>
      <c r="C216">
        <v>193722</v>
      </c>
      <c r="D216">
        <v>19437273</v>
      </c>
      <c r="E216">
        <v>13979092.231000001</v>
      </c>
      <c r="F216">
        <v>418713.96153846162</v>
      </c>
      <c r="G216">
        <v>60</v>
      </c>
      <c r="H216">
        <v>12007</v>
      </c>
      <c r="I216">
        <v>11245</v>
      </c>
      <c r="J216" s="2">
        <f t="shared" si="3"/>
        <v>43962</v>
      </c>
    </row>
    <row r="217" spans="1:10" x14ac:dyDescent="0.3">
      <c r="A217" t="s">
        <v>35</v>
      </c>
      <c r="B217" t="s">
        <v>14</v>
      </c>
      <c r="C217">
        <v>26464.5</v>
      </c>
      <c r="D217">
        <v>2373337.5</v>
      </c>
      <c r="E217">
        <v>1886244.7409999999</v>
      </c>
      <c r="F217">
        <v>207105.1593538461</v>
      </c>
      <c r="G217">
        <v>19</v>
      </c>
      <c r="H217">
        <v>1625</v>
      </c>
      <c r="I217">
        <v>1444</v>
      </c>
      <c r="J217" s="2">
        <f t="shared" si="3"/>
        <v>43962</v>
      </c>
    </row>
    <row r="218" spans="1:10" x14ac:dyDescent="0.3">
      <c r="A218" t="s">
        <v>35</v>
      </c>
      <c r="B218" t="s">
        <v>15</v>
      </c>
      <c r="C218">
        <v>14643</v>
      </c>
      <c r="D218">
        <v>1172691</v>
      </c>
      <c r="E218">
        <v>971555.08299999998</v>
      </c>
      <c r="F218">
        <v>124018.3361461538</v>
      </c>
      <c r="G218">
        <v>15</v>
      </c>
      <c r="H218">
        <v>854</v>
      </c>
      <c r="I218">
        <v>756</v>
      </c>
      <c r="J218" s="2">
        <f t="shared" si="3"/>
        <v>43962</v>
      </c>
    </row>
    <row r="219" spans="1:10" x14ac:dyDescent="0.3">
      <c r="A219" t="s">
        <v>35</v>
      </c>
      <c r="B219" t="s">
        <v>16</v>
      </c>
      <c r="C219">
        <v>14305.5</v>
      </c>
      <c r="D219">
        <v>1243507.5</v>
      </c>
      <c r="E219">
        <v>987216.74099999992</v>
      </c>
      <c r="F219">
        <v>233030.6</v>
      </c>
      <c r="G219">
        <v>15</v>
      </c>
      <c r="H219">
        <v>898</v>
      </c>
      <c r="I219">
        <v>795</v>
      </c>
      <c r="J219" s="2">
        <f t="shared" si="3"/>
        <v>43962</v>
      </c>
    </row>
    <row r="220" spans="1:10" x14ac:dyDescent="0.3">
      <c r="A220" t="s">
        <v>35</v>
      </c>
      <c r="B220" t="s">
        <v>22</v>
      </c>
      <c r="C220">
        <v>10401</v>
      </c>
      <c r="D220">
        <v>949912.5</v>
      </c>
      <c r="E220">
        <v>785961.28899999999</v>
      </c>
      <c r="F220">
        <v>253438.94004615379</v>
      </c>
      <c r="G220">
        <v>15</v>
      </c>
      <c r="H220">
        <v>599</v>
      </c>
      <c r="I220">
        <v>515</v>
      </c>
      <c r="J220" s="2">
        <f t="shared" si="3"/>
        <v>43962</v>
      </c>
    </row>
    <row r="221" spans="1:10" x14ac:dyDescent="0.3">
      <c r="A221" t="s">
        <v>35</v>
      </c>
      <c r="B221" t="s">
        <v>17</v>
      </c>
      <c r="C221">
        <v>350068.5</v>
      </c>
      <c r="D221">
        <v>37197115.5</v>
      </c>
      <c r="E221">
        <v>26793668.159000002</v>
      </c>
      <c r="F221">
        <v>582815.36153846153</v>
      </c>
      <c r="G221">
        <v>125</v>
      </c>
      <c r="H221">
        <v>19965</v>
      </c>
      <c r="I221">
        <v>18573</v>
      </c>
      <c r="J221" s="2">
        <f t="shared" si="3"/>
        <v>43962</v>
      </c>
    </row>
    <row r="222" spans="1:10" x14ac:dyDescent="0.3">
      <c r="A222" t="s">
        <v>35</v>
      </c>
      <c r="B222" t="s">
        <v>18</v>
      </c>
      <c r="C222">
        <v>258459</v>
      </c>
      <c r="D222">
        <v>26467453.5</v>
      </c>
      <c r="E222">
        <v>19153152.526999999</v>
      </c>
      <c r="F222">
        <v>636197.23340769229</v>
      </c>
      <c r="G222">
        <v>129</v>
      </c>
      <c r="H222">
        <v>15304</v>
      </c>
      <c r="I222">
        <v>14315</v>
      </c>
      <c r="J222" s="2">
        <f t="shared" si="3"/>
        <v>43962</v>
      </c>
    </row>
    <row r="223" spans="1:10" x14ac:dyDescent="0.3">
      <c r="A223" t="s">
        <v>35</v>
      </c>
      <c r="B223" t="s">
        <v>19</v>
      </c>
      <c r="C223">
        <v>11202</v>
      </c>
      <c r="D223">
        <v>865714.5</v>
      </c>
      <c r="E223">
        <v>799644.75899999996</v>
      </c>
      <c r="F223">
        <v>111860.4937230769</v>
      </c>
      <c r="G223">
        <v>10</v>
      </c>
      <c r="H223">
        <v>612</v>
      </c>
      <c r="I223">
        <v>530</v>
      </c>
      <c r="J223" s="2">
        <f t="shared" si="3"/>
        <v>43962</v>
      </c>
    </row>
    <row r="224" spans="1:10" x14ac:dyDescent="0.3">
      <c r="A224" t="s">
        <v>36</v>
      </c>
      <c r="B224" t="s">
        <v>7</v>
      </c>
      <c r="C224">
        <v>63645</v>
      </c>
      <c r="D224">
        <v>5366602.5</v>
      </c>
      <c r="E224">
        <v>4245727.3389999997</v>
      </c>
      <c r="F224">
        <v>137701.4149</v>
      </c>
      <c r="G224">
        <v>36</v>
      </c>
      <c r="H224">
        <v>4285</v>
      </c>
      <c r="I224">
        <v>3950</v>
      </c>
      <c r="J224" s="2">
        <f t="shared" si="3"/>
        <v>43962</v>
      </c>
    </row>
    <row r="225" spans="1:10" x14ac:dyDescent="0.3">
      <c r="A225" t="s">
        <v>36</v>
      </c>
      <c r="B225" t="s">
        <v>8</v>
      </c>
      <c r="C225">
        <v>70498.5</v>
      </c>
      <c r="D225">
        <v>6053649</v>
      </c>
      <c r="E225">
        <v>4580254.1549999993</v>
      </c>
      <c r="F225">
        <v>131801.93944615379</v>
      </c>
      <c r="G225">
        <v>31</v>
      </c>
      <c r="H225">
        <v>4695</v>
      </c>
      <c r="I225">
        <v>4372</v>
      </c>
      <c r="J225" s="2">
        <f t="shared" si="3"/>
        <v>43962</v>
      </c>
    </row>
    <row r="226" spans="1:10" x14ac:dyDescent="0.3">
      <c r="A226" t="s">
        <v>36</v>
      </c>
      <c r="B226" t="s">
        <v>9</v>
      </c>
      <c r="C226">
        <v>33886.5</v>
      </c>
      <c r="D226">
        <v>3166479</v>
      </c>
      <c r="E226">
        <v>2522496.074</v>
      </c>
      <c r="F226">
        <v>156584.58769230769</v>
      </c>
      <c r="G226">
        <v>21</v>
      </c>
      <c r="H226">
        <v>1993</v>
      </c>
      <c r="I226">
        <v>1796</v>
      </c>
      <c r="J226" s="2">
        <f t="shared" si="3"/>
        <v>43962</v>
      </c>
    </row>
    <row r="227" spans="1:10" x14ac:dyDescent="0.3">
      <c r="A227" t="s">
        <v>36</v>
      </c>
      <c r="B227" t="s">
        <v>10</v>
      </c>
      <c r="C227">
        <v>29658</v>
      </c>
      <c r="D227">
        <v>2703132</v>
      </c>
      <c r="E227">
        <v>2160539.9959999998</v>
      </c>
      <c r="F227">
        <v>312856.16153846151</v>
      </c>
      <c r="G227">
        <v>21</v>
      </c>
      <c r="H227">
        <v>1706</v>
      </c>
      <c r="I227">
        <v>1548</v>
      </c>
      <c r="J227" s="2">
        <f t="shared" si="3"/>
        <v>43962</v>
      </c>
    </row>
    <row r="228" spans="1:10" x14ac:dyDescent="0.3">
      <c r="A228" t="s">
        <v>36</v>
      </c>
      <c r="B228" t="s">
        <v>11</v>
      </c>
      <c r="C228">
        <v>25656</v>
      </c>
      <c r="D228">
        <v>2225341.5</v>
      </c>
      <c r="E228">
        <v>1766450.28</v>
      </c>
      <c r="F228">
        <v>91828.489107692309</v>
      </c>
      <c r="G228">
        <v>19</v>
      </c>
      <c r="H228">
        <v>1635</v>
      </c>
      <c r="I228">
        <v>1487</v>
      </c>
      <c r="J228" s="2">
        <f t="shared" si="3"/>
        <v>43962</v>
      </c>
    </row>
    <row r="229" spans="1:10" x14ac:dyDescent="0.3">
      <c r="A229" t="s">
        <v>36</v>
      </c>
      <c r="B229" t="s">
        <v>12</v>
      </c>
      <c r="C229">
        <v>186496.5</v>
      </c>
      <c r="D229">
        <v>18640998</v>
      </c>
      <c r="E229">
        <v>13641908.620999999</v>
      </c>
      <c r="F229">
        <v>364896.93846153852</v>
      </c>
      <c r="G229">
        <v>54</v>
      </c>
      <c r="H229">
        <v>11194</v>
      </c>
      <c r="I229">
        <v>10554</v>
      </c>
      <c r="J229" s="2">
        <f t="shared" si="3"/>
        <v>43962</v>
      </c>
    </row>
    <row r="230" spans="1:10" x14ac:dyDescent="0.3">
      <c r="A230" t="s">
        <v>36</v>
      </c>
      <c r="B230" t="s">
        <v>13</v>
      </c>
      <c r="C230">
        <v>197946</v>
      </c>
      <c r="D230">
        <v>19942435.5</v>
      </c>
      <c r="E230">
        <v>14561721.773</v>
      </c>
      <c r="F230">
        <v>363750.55692307692</v>
      </c>
      <c r="G230">
        <v>60</v>
      </c>
      <c r="H230">
        <v>11935</v>
      </c>
      <c r="I230">
        <v>11178</v>
      </c>
      <c r="J230" s="2">
        <f t="shared" si="3"/>
        <v>43962</v>
      </c>
    </row>
    <row r="231" spans="1:10" x14ac:dyDescent="0.3">
      <c r="A231" t="s">
        <v>36</v>
      </c>
      <c r="B231" t="s">
        <v>14</v>
      </c>
      <c r="C231">
        <v>27411</v>
      </c>
      <c r="D231">
        <v>2441520</v>
      </c>
      <c r="E231">
        <v>1933378.3459999999</v>
      </c>
      <c r="F231">
        <v>141658.27661538459</v>
      </c>
      <c r="G231">
        <v>19</v>
      </c>
      <c r="H231">
        <v>1675</v>
      </c>
      <c r="I231">
        <v>1475</v>
      </c>
      <c r="J231" s="2">
        <f t="shared" si="3"/>
        <v>43962</v>
      </c>
    </row>
    <row r="232" spans="1:10" x14ac:dyDescent="0.3">
      <c r="A232" t="s">
        <v>36</v>
      </c>
      <c r="B232" t="s">
        <v>15</v>
      </c>
      <c r="C232">
        <v>13810.5</v>
      </c>
      <c r="D232">
        <v>1131676.5</v>
      </c>
      <c r="E232">
        <v>966968.63599999994</v>
      </c>
      <c r="F232">
        <v>195740.0230769231</v>
      </c>
      <c r="G232">
        <v>16</v>
      </c>
      <c r="H232">
        <v>834</v>
      </c>
      <c r="I232">
        <v>735</v>
      </c>
      <c r="J232" s="2">
        <f t="shared" si="3"/>
        <v>43962</v>
      </c>
    </row>
    <row r="233" spans="1:10" x14ac:dyDescent="0.3">
      <c r="A233" t="s">
        <v>36</v>
      </c>
      <c r="B233" t="s">
        <v>16</v>
      </c>
      <c r="C233">
        <v>14385</v>
      </c>
      <c r="D233">
        <v>1223491.5</v>
      </c>
      <c r="E233">
        <v>977925.73100000003</v>
      </c>
      <c r="F233">
        <v>285708.40769230772</v>
      </c>
      <c r="G233">
        <v>15</v>
      </c>
      <c r="H233">
        <v>890</v>
      </c>
      <c r="I233">
        <v>777</v>
      </c>
      <c r="J233" s="2">
        <f t="shared" si="3"/>
        <v>43962</v>
      </c>
    </row>
    <row r="234" spans="1:10" x14ac:dyDescent="0.3">
      <c r="A234" t="s">
        <v>36</v>
      </c>
      <c r="B234" t="s">
        <v>22</v>
      </c>
      <c r="C234">
        <v>11161.5</v>
      </c>
      <c r="D234">
        <v>963502.5</v>
      </c>
      <c r="E234">
        <v>812962.67800000007</v>
      </c>
      <c r="F234">
        <v>193118.32307692309</v>
      </c>
      <c r="G234">
        <v>15</v>
      </c>
      <c r="H234">
        <v>638</v>
      </c>
      <c r="I234">
        <v>548</v>
      </c>
      <c r="J234" s="2">
        <f t="shared" si="3"/>
        <v>43962</v>
      </c>
    </row>
    <row r="235" spans="1:10" x14ac:dyDescent="0.3">
      <c r="A235" t="s">
        <v>36</v>
      </c>
      <c r="B235" t="s">
        <v>17</v>
      </c>
      <c r="C235">
        <v>358387.5</v>
      </c>
      <c r="D235">
        <v>37963150.5</v>
      </c>
      <c r="E235">
        <v>27483828.208999999</v>
      </c>
      <c r="F235">
        <v>506964.83088461543</v>
      </c>
      <c r="G235">
        <v>125</v>
      </c>
      <c r="H235">
        <v>20247</v>
      </c>
      <c r="I235">
        <v>18812</v>
      </c>
      <c r="J235" s="2">
        <f t="shared" si="3"/>
        <v>43962</v>
      </c>
    </row>
    <row r="236" spans="1:10" x14ac:dyDescent="0.3">
      <c r="A236" t="s">
        <v>36</v>
      </c>
      <c r="B236" t="s">
        <v>18</v>
      </c>
      <c r="C236">
        <v>274059</v>
      </c>
      <c r="D236">
        <v>28181292</v>
      </c>
      <c r="E236">
        <v>20493717.226</v>
      </c>
      <c r="F236">
        <v>806120.19333076919</v>
      </c>
      <c r="G236">
        <v>129</v>
      </c>
      <c r="H236">
        <v>15804</v>
      </c>
      <c r="I236">
        <v>14738</v>
      </c>
      <c r="J236" s="2">
        <f t="shared" si="3"/>
        <v>43962</v>
      </c>
    </row>
    <row r="237" spans="1:10" x14ac:dyDescent="0.3">
      <c r="A237" t="s">
        <v>36</v>
      </c>
      <c r="B237" t="s">
        <v>19</v>
      </c>
      <c r="C237">
        <v>12037.5</v>
      </c>
      <c r="D237">
        <v>981564</v>
      </c>
      <c r="E237">
        <v>877726.201</v>
      </c>
      <c r="F237">
        <v>69249.011815384612</v>
      </c>
      <c r="G237">
        <v>10</v>
      </c>
      <c r="H237">
        <v>627</v>
      </c>
      <c r="I237">
        <v>545</v>
      </c>
      <c r="J237" s="2">
        <f t="shared" si="3"/>
        <v>43962</v>
      </c>
    </row>
    <row r="238" spans="1:10" x14ac:dyDescent="0.3">
      <c r="A238" t="s">
        <v>37</v>
      </c>
      <c r="B238" t="s">
        <v>7</v>
      </c>
      <c r="C238">
        <v>75642</v>
      </c>
      <c r="D238">
        <v>6293952</v>
      </c>
      <c r="E238">
        <v>5100877.9309999999</v>
      </c>
      <c r="F238">
        <v>159537.6183538461</v>
      </c>
      <c r="G238">
        <v>36</v>
      </c>
      <c r="H238">
        <v>4862</v>
      </c>
      <c r="I238">
        <v>4476</v>
      </c>
      <c r="J238" s="2">
        <f t="shared" si="3"/>
        <v>43962</v>
      </c>
    </row>
    <row r="239" spans="1:10" x14ac:dyDescent="0.3">
      <c r="A239" t="s">
        <v>37</v>
      </c>
      <c r="B239" t="s">
        <v>8</v>
      </c>
      <c r="C239">
        <v>78961.5</v>
      </c>
      <c r="D239">
        <v>6876454.5</v>
      </c>
      <c r="E239">
        <v>5258162.2879999997</v>
      </c>
      <c r="F239">
        <v>162133.18461538461</v>
      </c>
      <c r="G239">
        <v>31</v>
      </c>
      <c r="H239">
        <v>5184</v>
      </c>
      <c r="I239">
        <v>4778</v>
      </c>
      <c r="J239" s="2">
        <f t="shared" si="3"/>
        <v>43962</v>
      </c>
    </row>
    <row r="240" spans="1:10" x14ac:dyDescent="0.3">
      <c r="A240" t="s">
        <v>37</v>
      </c>
      <c r="B240" t="s">
        <v>9</v>
      </c>
      <c r="C240">
        <v>41697</v>
      </c>
      <c r="D240">
        <v>3772258.5</v>
      </c>
      <c r="E240">
        <v>3092823.6680000001</v>
      </c>
      <c r="F240">
        <v>167669.98904615379</v>
      </c>
      <c r="G240">
        <v>21</v>
      </c>
      <c r="H240">
        <v>2255</v>
      </c>
      <c r="I240">
        <v>2045</v>
      </c>
      <c r="J240" s="2">
        <f t="shared" si="3"/>
        <v>43962</v>
      </c>
    </row>
    <row r="241" spans="1:10" x14ac:dyDescent="0.3">
      <c r="A241" t="s">
        <v>37</v>
      </c>
      <c r="B241" t="s">
        <v>10</v>
      </c>
      <c r="C241">
        <v>34150.5</v>
      </c>
      <c r="D241">
        <v>3038293.5</v>
      </c>
      <c r="E241">
        <v>2442084.5610000002</v>
      </c>
      <c r="F241">
        <v>277257.14947692299</v>
      </c>
      <c r="G241">
        <v>21</v>
      </c>
      <c r="H241">
        <v>1926</v>
      </c>
      <c r="I241">
        <v>1742</v>
      </c>
      <c r="J241" s="2">
        <f t="shared" si="3"/>
        <v>43962</v>
      </c>
    </row>
    <row r="242" spans="1:10" x14ac:dyDescent="0.3">
      <c r="A242" t="s">
        <v>37</v>
      </c>
      <c r="B242" t="s">
        <v>11</v>
      </c>
      <c r="C242">
        <v>29283</v>
      </c>
      <c r="D242">
        <v>2477487</v>
      </c>
      <c r="E242">
        <v>2005719.3470000001</v>
      </c>
      <c r="F242">
        <v>77264.32873846154</v>
      </c>
      <c r="G242">
        <v>19</v>
      </c>
      <c r="H242">
        <v>1780</v>
      </c>
      <c r="I242">
        <v>1615</v>
      </c>
      <c r="J242" s="2">
        <f t="shared" si="3"/>
        <v>43962</v>
      </c>
    </row>
    <row r="243" spans="1:10" x14ac:dyDescent="0.3">
      <c r="A243" t="s">
        <v>37</v>
      </c>
      <c r="B243" t="s">
        <v>12</v>
      </c>
      <c r="C243">
        <v>219772.5</v>
      </c>
      <c r="D243">
        <v>21895294.5</v>
      </c>
      <c r="E243">
        <v>16241999.308</v>
      </c>
      <c r="F243">
        <v>317179.04615384608</v>
      </c>
      <c r="G243">
        <v>54</v>
      </c>
      <c r="H243">
        <v>12791</v>
      </c>
      <c r="I243">
        <v>11950</v>
      </c>
      <c r="J243" s="2">
        <f t="shared" si="3"/>
        <v>43962</v>
      </c>
    </row>
    <row r="244" spans="1:10" x14ac:dyDescent="0.3">
      <c r="A244" t="s">
        <v>37</v>
      </c>
      <c r="B244" t="s">
        <v>13</v>
      </c>
      <c r="C244">
        <v>230896.5</v>
      </c>
      <c r="D244">
        <v>23085222</v>
      </c>
      <c r="E244">
        <v>17099721.813000001</v>
      </c>
      <c r="F244">
        <v>329754.63076923077</v>
      </c>
      <c r="G244">
        <v>60</v>
      </c>
      <c r="H244">
        <v>13544</v>
      </c>
      <c r="I244">
        <v>12643</v>
      </c>
      <c r="J244" s="2">
        <f t="shared" si="3"/>
        <v>43962</v>
      </c>
    </row>
    <row r="245" spans="1:10" x14ac:dyDescent="0.3">
      <c r="A245" t="s">
        <v>37</v>
      </c>
      <c r="B245" t="s">
        <v>14</v>
      </c>
      <c r="C245">
        <v>32854.5</v>
      </c>
      <c r="D245">
        <v>2949078</v>
      </c>
      <c r="E245">
        <v>2391958.463</v>
      </c>
      <c r="F245">
        <v>129383.8666615385</v>
      </c>
      <c r="G245">
        <v>19</v>
      </c>
      <c r="H245">
        <v>1940</v>
      </c>
      <c r="I245">
        <v>1715</v>
      </c>
      <c r="J245" s="2">
        <f t="shared" si="3"/>
        <v>43962</v>
      </c>
    </row>
    <row r="246" spans="1:10" x14ac:dyDescent="0.3">
      <c r="A246" t="s">
        <v>37</v>
      </c>
      <c r="B246" t="s">
        <v>15</v>
      </c>
      <c r="C246">
        <v>13752</v>
      </c>
      <c r="D246">
        <v>1091040</v>
      </c>
      <c r="E246">
        <v>898790.64599999995</v>
      </c>
      <c r="F246">
        <v>149313.4602846154</v>
      </c>
      <c r="G246">
        <v>16</v>
      </c>
      <c r="H246">
        <v>817</v>
      </c>
      <c r="I246">
        <v>718</v>
      </c>
      <c r="J246" s="2">
        <f t="shared" si="3"/>
        <v>43962</v>
      </c>
    </row>
    <row r="247" spans="1:10" x14ac:dyDescent="0.3">
      <c r="A247" t="s">
        <v>37</v>
      </c>
      <c r="B247" t="s">
        <v>16</v>
      </c>
      <c r="C247">
        <v>16498.5</v>
      </c>
      <c r="D247">
        <v>1370482.5</v>
      </c>
      <c r="E247">
        <v>1095453.1229999999</v>
      </c>
      <c r="F247">
        <v>250663.81538461539</v>
      </c>
      <c r="G247">
        <v>15</v>
      </c>
      <c r="H247">
        <v>980</v>
      </c>
      <c r="I247">
        <v>867</v>
      </c>
      <c r="J247" s="2">
        <f t="shared" si="3"/>
        <v>43962</v>
      </c>
    </row>
    <row r="248" spans="1:10" x14ac:dyDescent="0.3">
      <c r="A248" t="s">
        <v>37</v>
      </c>
      <c r="B248" t="s">
        <v>22</v>
      </c>
      <c r="C248">
        <v>12229.5</v>
      </c>
      <c r="D248">
        <v>1122730.5</v>
      </c>
      <c r="E248">
        <v>921566.44700000004</v>
      </c>
      <c r="F248">
        <v>147588</v>
      </c>
      <c r="G248">
        <v>15</v>
      </c>
      <c r="H248">
        <v>688</v>
      </c>
      <c r="I248">
        <v>598</v>
      </c>
      <c r="J248" s="2">
        <f t="shared" si="3"/>
        <v>43962</v>
      </c>
    </row>
    <row r="249" spans="1:10" x14ac:dyDescent="0.3">
      <c r="A249" t="s">
        <v>37</v>
      </c>
      <c r="B249" t="s">
        <v>17</v>
      </c>
      <c r="C249">
        <v>403261.5</v>
      </c>
      <c r="D249">
        <v>42271377</v>
      </c>
      <c r="E249">
        <v>31105053.390999999</v>
      </c>
      <c r="F249">
        <v>571050.76427692303</v>
      </c>
      <c r="G249">
        <v>125</v>
      </c>
      <c r="H249">
        <v>21862</v>
      </c>
      <c r="I249">
        <v>20235</v>
      </c>
      <c r="J249" s="2">
        <f t="shared" si="3"/>
        <v>43962</v>
      </c>
    </row>
    <row r="250" spans="1:10" x14ac:dyDescent="0.3">
      <c r="A250" t="s">
        <v>37</v>
      </c>
      <c r="B250" t="s">
        <v>18</v>
      </c>
      <c r="C250">
        <v>318816</v>
      </c>
      <c r="D250">
        <v>32354331</v>
      </c>
      <c r="E250">
        <v>23895072.432</v>
      </c>
      <c r="F250">
        <v>616932.92353846144</v>
      </c>
      <c r="G250">
        <v>129</v>
      </c>
      <c r="H250">
        <v>17808</v>
      </c>
      <c r="I250">
        <v>16486</v>
      </c>
      <c r="J250" s="2">
        <f t="shared" si="3"/>
        <v>43962</v>
      </c>
    </row>
    <row r="251" spans="1:10" x14ac:dyDescent="0.3">
      <c r="A251" t="s">
        <v>37</v>
      </c>
      <c r="B251" t="s">
        <v>19</v>
      </c>
      <c r="C251">
        <v>14421</v>
      </c>
      <c r="D251">
        <v>1150579.5</v>
      </c>
      <c r="E251">
        <v>1038033.787</v>
      </c>
      <c r="F251">
        <v>68487.358569230768</v>
      </c>
      <c r="G251">
        <v>10</v>
      </c>
      <c r="H251">
        <v>743</v>
      </c>
      <c r="I251">
        <v>652</v>
      </c>
      <c r="J251" s="2">
        <f t="shared" si="3"/>
        <v>43962</v>
      </c>
    </row>
    <row r="252" spans="1:10" x14ac:dyDescent="0.3">
      <c r="A252" t="s">
        <v>38</v>
      </c>
      <c r="B252" t="s">
        <v>7</v>
      </c>
      <c r="C252">
        <v>81331.5</v>
      </c>
      <c r="D252">
        <v>6652179</v>
      </c>
      <c r="E252">
        <v>5305378.9040000001</v>
      </c>
      <c r="F252">
        <v>156413.8362153846</v>
      </c>
      <c r="G252">
        <v>36</v>
      </c>
      <c r="H252">
        <v>5286</v>
      </c>
      <c r="I252">
        <v>4867</v>
      </c>
      <c r="J252" s="2">
        <f t="shared" si="3"/>
        <v>43962</v>
      </c>
    </row>
    <row r="253" spans="1:10" x14ac:dyDescent="0.3">
      <c r="A253" t="s">
        <v>38</v>
      </c>
      <c r="B253" t="s">
        <v>8</v>
      </c>
      <c r="C253">
        <v>88063.5</v>
      </c>
      <c r="D253">
        <v>7583758.5</v>
      </c>
      <c r="E253">
        <v>5779076.7979999986</v>
      </c>
      <c r="F253">
        <v>152384.93586153851</v>
      </c>
      <c r="G253">
        <v>31</v>
      </c>
      <c r="H253">
        <v>5593</v>
      </c>
      <c r="I253">
        <v>5177</v>
      </c>
      <c r="J253" s="2">
        <f t="shared" si="3"/>
        <v>43962</v>
      </c>
    </row>
    <row r="254" spans="1:10" x14ac:dyDescent="0.3">
      <c r="A254" t="s">
        <v>38</v>
      </c>
      <c r="B254" t="s">
        <v>9</v>
      </c>
      <c r="C254">
        <v>44560.5</v>
      </c>
      <c r="D254">
        <v>4025148</v>
      </c>
      <c r="E254">
        <v>3259483.304</v>
      </c>
      <c r="F254">
        <v>145385.33866923081</v>
      </c>
      <c r="G254">
        <v>21</v>
      </c>
      <c r="H254">
        <v>2427</v>
      </c>
      <c r="I254">
        <v>2213</v>
      </c>
      <c r="J254" s="2">
        <f t="shared" si="3"/>
        <v>43962</v>
      </c>
    </row>
    <row r="255" spans="1:10" x14ac:dyDescent="0.3">
      <c r="A255" t="s">
        <v>38</v>
      </c>
      <c r="B255" t="s">
        <v>10</v>
      </c>
      <c r="C255">
        <v>38947.5</v>
      </c>
      <c r="D255">
        <v>3395892</v>
      </c>
      <c r="E255">
        <v>2740255.2110000001</v>
      </c>
      <c r="F255">
        <v>294361.0811230769</v>
      </c>
      <c r="G255">
        <v>21</v>
      </c>
      <c r="H255">
        <v>2145</v>
      </c>
      <c r="I255">
        <v>1947</v>
      </c>
      <c r="J255" s="2">
        <f t="shared" si="3"/>
        <v>43962</v>
      </c>
    </row>
    <row r="256" spans="1:10" x14ac:dyDescent="0.3">
      <c r="A256" t="s">
        <v>38</v>
      </c>
      <c r="B256" t="s">
        <v>11</v>
      </c>
      <c r="C256">
        <v>34563</v>
      </c>
      <c r="D256">
        <v>2922883.5</v>
      </c>
      <c r="E256">
        <v>2340316.3050000002</v>
      </c>
      <c r="F256">
        <v>109812.4538461538</v>
      </c>
      <c r="G256">
        <v>19</v>
      </c>
      <c r="H256">
        <v>2039</v>
      </c>
      <c r="I256">
        <v>1868</v>
      </c>
      <c r="J256" s="2">
        <f t="shared" si="3"/>
        <v>43962</v>
      </c>
    </row>
    <row r="257" spans="1:10" x14ac:dyDescent="0.3">
      <c r="A257" t="s">
        <v>38</v>
      </c>
      <c r="B257" t="s">
        <v>12</v>
      </c>
      <c r="C257">
        <v>225480</v>
      </c>
      <c r="D257">
        <v>22355338.5</v>
      </c>
      <c r="E257">
        <v>16443448.492000001</v>
      </c>
      <c r="F257">
        <v>291468.59999999998</v>
      </c>
      <c r="G257">
        <v>54</v>
      </c>
      <c r="H257">
        <v>13170</v>
      </c>
      <c r="I257">
        <v>12299</v>
      </c>
      <c r="J257" s="2">
        <f t="shared" si="3"/>
        <v>43962</v>
      </c>
    </row>
    <row r="258" spans="1:10" x14ac:dyDescent="0.3">
      <c r="A258" t="s">
        <v>38</v>
      </c>
      <c r="B258" t="s">
        <v>13</v>
      </c>
      <c r="C258">
        <v>236551.5</v>
      </c>
      <c r="D258">
        <v>23689383</v>
      </c>
      <c r="E258">
        <v>17329462.175999999</v>
      </c>
      <c r="F258">
        <v>258177.63846153839</v>
      </c>
      <c r="G258">
        <v>60</v>
      </c>
      <c r="H258">
        <v>14049</v>
      </c>
      <c r="I258">
        <v>13118</v>
      </c>
      <c r="J258" s="2">
        <f t="shared" si="3"/>
        <v>43962</v>
      </c>
    </row>
    <row r="259" spans="1:10" x14ac:dyDescent="0.3">
      <c r="A259" t="s">
        <v>38</v>
      </c>
      <c r="B259" t="s">
        <v>14</v>
      </c>
      <c r="C259">
        <v>35482.5</v>
      </c>
      <c r="D259">
        <v>3222517.5</v>
      </c>
      <c r="E259">
        <v>2633868.1740000001</v>
      </c>
      <c r="F259">
        <v>150484.18215384611</v>
      </c>
      <c r="G259">
        <v>19</v>
      </c>
      <c r="H259">
        <v>2080</v>
      </c>
      <c r="I259">
        <v>1844</v>
      </c>
      <c r="J259" s="2">
        <f t="shared" ref="J259:J322" si="4">DATE(YEAR(A259),MONTH(A259),DAY(A259)-WEEKDAY(A259,2)+1)</f>
        <v>43962</v>
      </c>
    </row>
    <row r="260" spans="1:10" x14ac:dyDescent="0.3">
      <c r="A260" t="s">
        <v>38</v>
      </c>
      <c r="B260" t="s">
        <v>15</v>
      </c>
      <c r="C260">
        <v>16368</v>
      </c>
      <c r="D260">
        <v>1316350.5</v>
      </c>
      <c r="E260">
        <v>1092945.2830000001</v>
      </c>
      <c r="F260">
        <v>175846.6446153846</v>
      </c>
      <c r="G260">
        <v>16</v>
      </c>
      <c r="H260">
        <v>920</v>
      </c>
      <c r="I260">
        <v>818</v>
      </c>
      <c r="J260" s="2">
        <f t="shared" si="4"/>
        <v>43962</v>
      </c>
    </row>
    <row r="261" spans="1:10" x14ac:dyDescent="0.3">
      <c r="A261" t="s">
        <v>38</v>
      </c>
      <c r="B261" t="s">
        <v>16</v>
      </c>
      <c r="C261">
        <v>18600</v>
      </c>
      <c r="D261">
        <v>1601425.5</v>
      </c>
      <c r="E261">
        <v>1268422.666</v>
      </c>
      <c r="F261">
        <v>189642.93076923079</v>
      </c>
      <c r="G261">
        <v>15</v>
      </c>
      <c r="H261">
        <v>1111</v>
      </c>
      <c r="I261">
        <v>992</v>
      </c>
      <c r="J261" s="2">
        <f t="shared" si="4"/>
        <v>43962</v>
      </c>
    </row>
    <row r="262" spans="1:10" x14ac:dyDescent="0.3">
      <c r="A262" t="s">
        <v>38</v>
      </c>
      <c r="B262" t="s">
        <v>22</v>
      </c>
      <c r="C262">
        <v>13120.5</v>
      </c>
      <c r="D262">
        <v>1215033</v>
      </c>
      <c r="E262">
        <v>985281.03599999985</v>
      </c>
      <c r="F262">
        <v>143418.86295384611</v>
      </c>
      <c r="G262">
        <v>15</v>
      </c>
      <c r="H262">
        <v>747</v>
      </c>
      <c r="I262">
        <v>647</v>
      </c>
      <c r="J262" s="2">
        <f t="shared" si="4"/>
        <v>43962</v>
      </c>
    </row>
    <row r="263" spans="1:10" x14ac:dyDescent="0.3">
      <c r="A263" t="s">
        <v>38</v>
      </c>
      <c r="B263" t="s">
        <v>17</v>
      </c>
      <c r="C263">
        <v>408810</v>
      </c>
      <c r="D263">
        <v>42323631</v>
      </c>
      <c r="E263">
        <v>31033323.693</v>
      </c>
      <c r="F263">
        <v>571764.09076923074</v>
      </c>
      <c r="G263">
        <v>125</v>
      </c>
      <c r="H263">
        <v>22291</v>
      </c>
      <c r="I263">
        <v>20635</v>
      </c>
      <c r="J263" s="2">
        <f t="shared" si="4"/>
        <v>43962</v>
      </c>
    </row>
    <row r="264" spans="1:10" x14ac:dyDescent="0.3">
      <c r="A264" t="s">
        <v>38</v>
      </c>
      <c r="B264" t="s">
        <v>18</v>
      </c>
      <c r="C264">
        <v>321412.5</v>
      </c>
      <c r="D264">
        <v>32235864</v>
      </c>
      <c r="E264">
        <v>23691368.555</v>
      </c>
      <c r="F264">
        <v>595097.15929230768</v>
      </c>
      <c r="G264">
        <v>129</v>
      </c>
      <c r="H264">
        <v>17914</v>
      </c>
      <c r="I264">
        <v>16631</v>
      </c>
      <c r="J264" s="2">
        <f t="shared" si="4"/>
        <v>43962</v>
      </c>
    </row>
    <row r="265" spans="1:10" x14ac:dyDescent="0.3">
      <c r="A265" t="s">
        <v>38</v>
      </c>
      <c r="B265" t="s">
        <v>19</v>
      </c>
      <c r="C265">
        <v>14265</v>
      </c>
      <c r="D265">
        <v>1130506.5</v>
      </c>
      <c r="E265">
        <v>1024403.986</v>
      </c>
      <c r="F265">
        <v>72626.813907692311</v>
      </c>
      <c r="G265">
        <v>10</v>
      </c>
      <c r="H265">
        <v>760</v>
      </c>
      <c r="I265">
        <v>672</v>
      </c>
      <c r="J265" s="2">
        <f t="shared" si="4"/>
        <v>43962</v>
      </c>
    </row>
    <row r="266" spans="1:10" x14ac:dyDescent="0.3">
      <c r="A266" t="s">
        <v>39</v>
      </c>
      <c r="B266" t="s">
        <v>7</v>
      </c>
      <c r="C266">
        <v>72861</v>
      </c>
      <c r="D266">
        <v>5952802.5</v>
      </c>
      <c r="E266">
        <v>4711294.2009999994</v>
      </c>
      <c r="F266">
        <v>125880.9</v>
      </c>
      <c r="G266">
        <v>36</v>
      </c>
      <c r="H266">
        <v>4918</v>
      </c>
      <c r="I266">
        <v>4554</v>
      </c>
      <c r="J266" s="2">
        <f t="shared" si="4"/>
        <v>43962</v>
      </c>
    </row>
    <row r="267" spans="1:10" x14ac:dyDescent="0.3">
      <c r="A267" t="s">
        <v>39</v>
      </c>
      <c r="B267" t="s">
        <v>8</v>
      </c>
      <c r="C267">
        <v>78057</v>
      </c>
      <c r="D267">
        <v>6774946.5</v>
      </c>
      <c r="E267">
        <v>5115462.4009999996</v>
      </c>
      <c r="F267">
        <v>61149.515384615377</v>
      </c>
      <c r="G267">
        <v>31</v>
      </c>
      <c r="H267">
        <v>5206</v>
      </c>
      <c r="I267">
        <v>4843</v>
      </c>
      <c r="J267" s="2">
        <f t="shared" si="4"/>
        <v>43962</v>
      </c>
    </row>
    <row r="268" spans="1:10" x14ac:dyDescent="0.3">
      <c r="A268" t="s">
        <v>39</v>
      </c>
      <c r="B268" t="s">
        <v>9</v>
      </c>
      <c r="C268">
        <v>34830</v>
      </c>
      <c r="D268">
        <v>3191155.5</v>
      </c>
      <c r="E268">
        <v>2528990.5839999998</v>
      </c>
      <c r="F268">
        <v>292821.22307692311</v>
      </c>
      <c r="G268">
        <v>21</v>
      </c>
      <c r="H268">
        <v>2054</v>
      </c>
      <c r="I268">
        <v>1883</v>
      </c>
      <c r="J268" s="2">
        <f t="shared" si="4"/>
        <v>43962</v>
      </c>
    </row>
    <row r="269" spans="1:10" x14ac:dyDescent="0.3">
      <c r="A269" t="s">
        <v>39</v>
      </c>
      <c r="B269" t="s">
        <v>10</v>
      </c>
      <c r="C269">
        <v>32023.5</v>
      </c>
      <c r="D269">
        <v>2882458.5</v>
      </c>
      <c r="E269">
        <v>2290967.0389999999</v>
      </c>
      <c r="F269">
        <v>246817.75113846149</v>
      </c>
      <c r="G269">
        <v>21</v>
      </c>
      <c r="H269">
        <v>1874</v>
      </c>
      <c r="I269">
        <v>1705</v>
      </c>
      <c r="J269" s="2">
        <f t="shared" si="4"/>
        <v>43962</v>
      </c>
    </row>
    <row r="270" spans="1:10" x14ac:dyDescent="0.3">
      <c r="A270" t="s">
        <v>39</v>
      </c>
      <c r="B270" t="s">
        <v>11</v>
      </c>
      <c r="C270">
        <v>28275</v>
      </c>
      <c r="D270">
        <v>2435632.5</v>
      </c>
      <c r="E270">
        <v>1954139.7150000001</v>
      </c>
      <c r="F270">
        <v>79541.984615384616</v>
      </c>
      <c r="G270">
        <v>19</v>
      </c>
      <c r="H270">
        <v>1790</v>
      </c>
      <c r="I270">
        <v>1633</v>
      </c>
      <c r="J270" s="2">
        <f t="shared" si="4"/>
        <v>43962</v>
      </c>
    </row>
    <row r="271" spans="1:10" x14ac:dyDescent="0.3">
      <c r="A271" t="s">
        <v>39</v>
      </c>
      <c r="B271" t="s">
        <v>12</v>
      </c>
      <c r="C271">
        <v>184801.5</v>
      </c>
      <c r="D271">
        <v>18449091</v>
      </c>
      <c r="E271">
        <v>13533023.128</v>
      </c>
      <c r="F271">
        <v>246229.69714615389</v>
      </c>
      <c r="G271">
        <v>54</v>
      </c>
      <c r="H271">
        <v>11128</v>
      </c>
      <c r="I271">
        <v>10467</v>
      </c>
      <c r="J271" s="2">
        <f t="shared" si="4"/>
        <v>43962</v>
      </c>
    </row>
    <row r="272" spans="1:10" x14ac:dyDescent="0.3">
      <c r="A272" t="s">
        <v>39</v>
      </c>
      <c r="B272" t="s">
        <v>13</v>
      </c>
      <c r="C272">
        <v>193363.5</v>
      </c>
      <c r="D272">
        <v>19546386</v>
      </c>
      <c r="E272">
        <v>14278298.844000001</v>
      </c>
      <c r="F272">
        <v>264289.06153846148</v>
      </c>
      <c r="G272">
        <v>60</v>
      </c>
      <c r="H272">
        <v>11698</v>
      </c>
      <c r="I272">
        <v>10989</v>
      </c>
      <c r="J272" s="2">
        <f t="shared" si="4"/>
        <v>43962</v>
      </c>
    </row>
    <row r="273" spans="1:10" x14ac:dyDescent="0.3">
      <c r="A273" t="s">
        <v>39</v>
      </c>
      <c r="B273" t="s">
        <v>14</v>
      </c>
      <c r="C273">
        <v>30486</v>
      </c>
      <c r="D273">
        <v>2694289.5</v>
      </c>
      <c r="E273">
        <v>2183502.7289999998</v>
      </c>
      <c r="F273">
        <v>153558.0225769231</v>
      </c>
      <c r="G273">
        <v>19</v>
      </c>
      <c r="H273">
        <v>1871</v>
      </c>
      <c r="I273">
        <v>1660</v>
      </c>
      <c r="J273" s="2">
        <f t="shared" si="4"/>
        <v>43962</v>
      </c>
    </row>
    <row r="274" spans="1:10" x14ac:dyDescent="0.3">
      <c r="A274" t="s">
        <v>39</v>
      </c>
      <c r="B274" t="s">
        <v>15</v>
      </c>
      <c r="C274">
        <v>13440</v>
      </c>
      <c r="D274">
        <v>1157529</v>
      </c>
      <c r="E274">
        <v>935379.42299999984</v>
      </c>
      <c r="F274">
        <v>111375.6648</v>
      </c>
      <c r="G274">
        <v>16</v>
      </c>
      <c r="H274">
        <v>859</v>
      </c>
      <c r="I274">
        <v>746</v>
      </c>
      <c r="J274" s="2">
        <f t="shared" si="4"/>
        <v>43962</v>
      </c>
    </row>
    <row r="275" spans="1:10" x14ac:dyDescent="0.3">
      <c r="A275" t="s">
        <v>39</v>
      </c>
      <c r="B275" t="s">
        <v>16</v>
      </c>
      <c r="C275">
        <v>15609</v>
      </c>
      <c r="D275">
        <v>1377577.5</v>
      </c>
      <c r="E275">
        <v>1086345.0160000001</v>
      </c>
      <c r="F275">
        <v>224718.40769230769</v>
      </c>
      <c r="G275">
        <v>15</v>
      </c>
      <c r="H275">
        <v>971</v>
      </c>
      <c r="I275">
        <v>856</v>
      </c>
      <c r="J275" s="2">
        <f t="shared" si="4"/>
        <v>43962</v>
      </c>
    </row>
    <row r="276" spans="1:10" x14ac:dyDescent="0.3">
      <c r="A276" t="s">
        <v>39</v>
      </c>
      <c r="B276" t="s">
        <v>22</v>
      </c>
      <c r="C276">
        <v>11967</v>
      </c>
      <c r="D276">
        <v>1060489.5</v>
      </c>
      <c r="E276">
        <v>851805.179</v>
      </c>
      <c r="F276">
        <v>171981.49101538461</v>
      </c>
      <c r="G276">
        <v>15</v>
      </c>
      <c r="H276">
        <v>692</v>
      </c>
      <c r="I276">
        <v>591</v>
      </c>
      <c r="J276" s="2">
        <f t="shared" si="4"/>
        <v>43962</v>
      </c>
    </row>
    <row r="277" spans="1:10" x14ac:dyDescent="0.3">
      <c r="A277" t="s">
        <v>39</v>
      </c>
      <c r="B277" t="s">
        <v>17</v>
      </c>
      <c r="C277">
        <v>357072</v>
      </c>
      <c r="D277">
        <v>36834567</v>
      </c>
      <c r="E277">
        <v>26914635.671</v>
      </c>
      <c r="F277">
        <v>566638.92575384618</v>
      </c>
      <c r="G277">
        <v>125</v>
      </c>
      <c r="H277">
        <v>20079</v>
      </c>
      <c r="I277">
        <v>18721</v>
      </c>
      <c r="J277" s="2">
        <f t="shared" si="4"/>
        <v>43962</v>
      </c>
    </row>
    <row r="278" spans="1:10" x14ac:dyDescent="0.3">
      <c r="A278" t="s">
        <v>39</v>
      </c>
      <c r="B278" t="s">
        <v>18</v>
      </c>
      <c r="C278">
        <v>269029.5</v>
      </c>
      <c r="D278">
        <v>26659930.5</v>
      </c>
      <c r="E278">
        <v>19515982.116</v>
      </c>
      <c r="F278">
        <v>551393.4769230769</v>
      </c>
      <c r="G278">
        <v>129</v>
      </c>
      <c r="H278">
        <v>15744</v>
      </c>
      <c r="I278">
        <v>14685</v>
      </c>
      <c r="J278" s="2">
        <f t="shared" si="4"/>
        <v>43962</v>
      </c>
    </row>
    <row r="279" spans="1:10" x14ac:dyDescent="0.3">
      <c r="A279" t="s">
        <v>39</v>
      </c>
      <c r="B279" t="s">
        <v>19</v>
      </c>
      <c r="C279">
        <v>10402.5</v>
      </c>
      <c r="D279">
        <v>843727.5</v>
      </c>
      <c r="E279">
        <v>729677.51899999997</v>
      </c>
      <c r="F279">
        <v>140731.96461538461</v>
      </c>
      <c r="G279">
        <v>10</v>
      </c>
      <c r="H279">
        <v>591</v>
      </c>
      <c r="I279">
        <v>513</v>
      </c>
      <c r="J279" s="2">
        <f t="shared" si="4"/>
        <v>43962</v>
      </c>
    </row>
    <row r="280" spans="1:10" x14ac:dyDescent="0.3">
      <c r="A280" t="s">
        <v>40</v>
      </c>
      <c r="B280" t="s">
        <v>7</v>
      </c>
      <c r="C280">
        <v>70278</v>
      </c>
      <c r="D280">
        <v>5798476.5</v>
      </c>
      <c r="E280">
        <v>4485664.5060000001</v>
      </c>
      <c r="F280">
        <v>182019.63597692311</v>
      </c>
      <c r="G280">
        <v>36</v>
      </c>
      <c r="H280">
        <v>4885</v>
      </c>
      <c r="I280">
        <v>4502</v>
      </c>
      <c r="J280" s="2">
        <f t="shared" si="4"/>
        <v>43969</v>
      </c>
    </row>
    <row r="281" spans="1:10" x14ac:dyDescent="0.3">
      <c r="A281" t="s">
        <v>40</v>
      </c>
      <c r="B281" t="s">
        <v>8</v>
      </c>
      <c r="C281">
        <v>78058.5</v>
      </c>
      <c r="D281">
        <v>6609714</v>
      </c>
      <c r="E281">
        <v>5024858.7929999996</v>
      </c>
      <c r="F281">
        <v>140406.07692307691</v>
      </c>
      <c r="G281">
        <v>31</v>
      </c>
      <c r="H281">
        <v>5165</v>
      </c>
      <c r="I281">
        <v>4813</v>
      </c>
      <c r="J281" s="2">
        <f t="shared" si="4"/>
        <v>43969</v>
      </c>
    </row>
    <row r="282" spans="1:10" x14ac:dyDescent="0.3">
      <c r="A282" t="s">
        <v>40</v>
      </c>
      <c r="B282" t="s">
        <v>9</v>
      </c>
      <c r="C282">
        <v>36655.5</v>
      </c>
      <c r="D282">
        <v>3360135</v>
      </c>
      <c r="E282">
        <v>2596293.8220000002</v>
      </c>
      <c r="F282">
        <v>202175.5384615385</v>
      </c>
      <c r="G282">
        <v>21</v>
      </c>
      <c r="H282">
        <v>2136</v>
      </c>
      <c r="I282">
        <v>1947</v>
      </c>
      <c r="J282" s="2">
        <f t="shared" si="4"/>
        <v>43969</v>
      </c>
    </row>
    <row r="283" spans="1:10" x14ac:dyDescent="0.3">
      <c r="A283" t="s">
        <v>40</v>
      </c>
      <c r="B283" t="s">
        <v>10</v>
      </c>
      <c r="C283">
        <v>31329</v>
      </c>
      <c r="D283">
        <v>2826379.5</v>
      </c>
      <c r="E283">
        <v>2229453.5079999999</v>
      </c>
      <c r="F283">
        <v>331756.18072307692</v>
      </c>
      <c r="G283">
        <v>21</v>
      </c>
      <c r="H283">
        <v>1834</v>
      </c>
      <c r="I283">
        <v>1660</v>
      </c>
      <c r="J283" s="2">
        <f t="shared" si="4"/>
        <v>43969</v>
      </c>
    </row>
    <row r="284" spans="1:10" x14ac:dyDescent="0.3">
      <c r="A284" t="s">
        <v>40</v>
      </c>
      <c r="B284" t="s">
        <v>11</v>
      </c>
      <c r="C284">
        <v>27181.5</v>
      </c>
      <c r="D284">
        <v>2324490</v>
      </c>
      <c r="E284">
        <v>1796459.4790000001</v>
      </c>
      <c r="F284">
        <v>129793.76153846151</v>
      </c>
      <c r="G284">
        <v>19</v>
      </c>
      <c r="H284">
        <v>1741</v>
      </c>
      <c r="I284">
        <v>1597</v>
      </c>
      <c r="J284" s="2">
        <f t="shared" si="4"/>
        <v>43969</v>
      </c>
    </row>
    <row r="285" spans="1:10" x14ac:dyDescent="0.3">
      <c r="A285" t="s">
        <v>40</v>
      </c>
      <c r="B285" t="s">
        <v>12</v>
      </c>
      <c r="C285">
        <v>196560</v>
      </c>
      <c r="D285">
        <v>19855122</v>
      </c>
      <c r="E285">
        <v>14172342.450999999</v>
      </c>
      <c r="F285">
        <v>269626.30769230769</v>
      </c>
      <c r="G285">
        <v>54</v>
      </c>
      <c r="H285">
        <v>12012</v>
      </c>
      <c r="I285">
        <v>11308</v>
      </c>
      <c r="J285" s="2">
        <f t="shared" si="4"/>
        <v>43969</v>
      </c>
    </row>
    <row r="286" spans="1:10" x14ac:dyDescent="0.3">
      <c r="A286" t="s">
        <v>40</v>
      </c>
      <c r="B286" t="s">
        <v>13</v>
      </c>
      <c r="C286">
        <v>201999</v>
      </c>
      <c r="D286">
        <v>20422435.5</v>
      </c>
      <c r="E286">
        <v>14541626.939999999</v>
      </c>
      <c r="F286">
        <v>279597.86153846153</v>
      </c>
      <c r="G286">
        <v>60</v>
      </c>
      <c r="H286">
        <v>12460</v>
      </c>
      <c r="I286">
        <v>11665</v>
      </c>
      <c r="J286" s="2">
        <f t="shared" si="4"/>
        <v>43969</v>
      </c>
    </row>
    <row r="287" spans="1:10" x14ac:dyDescent="0.3">
      <c r="A287" t="s">
        <v>40</v>
      </c>
      <c r="B287" t="s">
        <v>14</v>
      </c>
      <c r="C287">
        <v>28668</v>
      </c>
      <c r="D287">
        <v>2588148</v>
      </c>
      <c r="E287">
        <v>2042294.1669999999</v>
      </c>
      <c r="F287">
        <v>160977.42935384609</v>
      </c>
      <c r="G287">
        <v>19</v>
      </c>
      <c r="H287">
        <v>1858</v>
      </c>
      <c r="I287">
        <v>1648</v>
      </c>
      <c r="J287" s="2">
        <f t="shared" si="4"/>
        <v>43969</v>
      </c>
    </row>
    <row r="288" spans="1:10" x14ac:dyDescent="0.3">
      <c r="A288" t="s">
        <v>40</v>
      </c>
      <c r="B288" t="s">
        <v>15</v>
      </c>
      <c r="C288">
        <v>14497.5</v>
      </c>
      <c r="D288">
        <v>1230711</v>
      </c>
      <c r="E288">
        <v>1005560.455</v>
      </c>
      <c r="F288">
        <v>171097.83406153851</v>
      </c>
      <c r="G288">
        <v>16</v>
      </c>
      <c r="H288">
        <v>864</v>
      </c>
      <c r="I288">
        <v>765</v>
      </c>
      <c r="J288" s="2">
        <f t="shared" si="4"/>
        <v>43969</v>
      </c>
    </row>
    <row r="289" spans="1:10" x14ac:dyDescent="0.3">
      <c r="A289" t="s">
        <v>40</v>
      </c>
      <c r="B289" t="s">
        <v>16</v>
      </c>
      <c r="C289">
        <v>14290.5</v>
      </c>
      <c r="D289">
        <v>1246162.5</v>
      </c>
      <c r="E289">
        <v>983143.48999999987</v>
      </c>
      <c r="F289">
        <v>263823.34615384613</v>
      </c>
      <c r="G289">
        <v>16</v>
      </c>
      <c r="H289">
        <v>925</v>
      </c>
      <c r="I289">
        <v>816</v>
      </c>
      <c r="J289" s="2">
        <f t="shared" si="4"/>
        <v>43969</v>
      </c>
    </row>
    <row r="290" spans="1:10" x14ac:dyDescent="0.3">
      <c r="A290" t="s">
        <v>40</v>
      </c>
      <c r="B290" t="s">
        <v>22</v>
      </c>
      <c r="C290">
        <v>12450</v>
      </c>
      <c r="D290">
        <v>1115146.5</v>
      </c>
      <c r="E290">
        <v>897555.51099999994</v>
      </c>
      <c r="F290">
        <v>150809.6140384615</v>
      </c>
      <c r="G290">
        <v>15</v>
      </c>
      <c r="H290">
        <v>729</v>
      </c>
      <c r="I290">
        <v>636</v>
      </c>
      <c r="J290" s="2">
        <f t="shared" si="4"/>
        <v>43969</v>
      </c>
    </row>
    <row r="291" spans="1:10" x14ac:dyDescent="0.3">
      <c r="A291" t="s">
        <v>40</v>
      </c>
      <c r="B291" t="s">
        <v>17</v>
      </c>
      <c r="C291">
        <v>355081.5</v>
      </c>
      <c r="D291">
        <v>36876888</v>
      </c>
      <c r="E291">
        <v>26228948.559</v>
      </c>
      <c r="F291">
        <v>898617.75030769221</v>
      </c>
      <c r="G291">
        <v>125</v>
      </c>
      <c r="H291">
        <v>20449</v>
      </c>
      <c r="I291">
        <v>19060</v>
      </c>
      <c r="J291" s="2">
        <f t="shared" si="4"/>
        <v>43969</v>
      </c>
    </row>
    <row r="292" spans="1:10" x14ac:dyDescent="0.3">
      <c r="A292" t="s">
        <v>40</v>
      </c>
      <c r="B292" t="s">
        <v>18</v>
      </c>
      <c r="C292">
        <v>273900</v>
      </c>
      <c r="D292">
        <v>27535284.147599999</v>
      </c>
      <c r="E292">
        <v>19680985.969000001</v>
      </c>
      <c r="F292">
        <v>764540.58792307694</v>
      </c>
      <c r="G292">
        <v>129</v>
      </c>
      <c r="H292">
        <v>16110</v>
      </c>
      <c r="I292">
        <v>14992</v>
      </c>
      <c r="J292" s="2">
        <f t="shared" si="4"/>
        <v>43969</v>
      </c>
    </row>
    <row r="293" spans="1:10" x14ac:dyDescent="0.3">
      <c r="A293" t="s">
        <v>40</v>
      </c>
      <c r="B293" t="s">
        <v>19</v>
      </c>
      <c r="C293">
        <v>11680.5</v>
      </c>
      <c r="D293">
        <v>936427.5</v>
      </c>
      <c r="E293">
        <v>813406.68400000001</v>
      </c>
      <c r="F293">
        <v>117272.7846153846</v>
      </c>
      <c r="G293">
        <v>10</v>
      </c>
      <c r="H293">
        <v>645</v>
      </c>
      <c r="I293">
        <v>565</v>
      </c>
      <c r="J293" s="2">
        <f t="shared" si="4"/>
        <v>43969</v>
      </c>
    </row>
    <row r="294" spans="1:10" x14ac:dyDescent="0.3">
      <c r="A294" t="s">
        <v>41</v>
      </c>
      <c r="B294" t="s">
        <v>7</v>
      </c>
      <c r="C294">
        <v>75796.5</v>
      </c>
      <c r="D294">
        <v>6173463</v>
      </c>
      <c r="E294">
        <v>4915101.7949999999</v>
      </c>
      <c r="F294">
        <v>253686.7171923077</v>
      </c>
      <c r="G294">
        <v>36</v>
      </c>
      <c r="H294">
        <v>5094</v>
      </c>
      <c r="I294">
        <v>4716</v>
      </c>
      <c r="J294" s="2">
        <f t="shared" si="4"/>
        <v>43969</v>
      </c>
    </row>
    <row r="295" spans="1:10" x14ac:dyDescent="0.3">
      <c r="A295" t="s">
        <v>41</v>
      </c>
      <c r="B295" t="s">
        <v>8</v>
      </c>
      <c r="C295">
        <v>84024</v>
      </c>
      <c r="D295">
        <v>6815511</v>
      </c>
      <c r="E295">
        <v>5426339.5819999985</v>
      </c>
      <c r="F295">
        <v>195070.25003076921</v>
      </c>
      <c r="G295">
        <v>31</v>
      </c>
      <c r="H295">
        <v>5389</v>
      </c>
      <c r="I295">
        <v>5024</v>
      </c>
      <c r="J295" s="2">
        <f t="shared" si="4"/>
        <v>43969</v>
      </c>
    </row>
    <row r="296" spans="1:10" x14ac:dyDescent="0.3">
      <c r="A296" t="s">
        <v>41</v>
      </c>
      <c r="B296" t="s">
        <v>9</v>
      </c>
      <c r="C296">
        <v>38250</v>
      </c>
      <c r="D296">
        <v>3552937.5</v>
      </c>
      <c r="E296">
        <v>2795344.17</v>
      </c>
      <c r="F296">
        <v>245048.26007692309</v>
      </c>
      <c r="G296">
        <v>21</v>
      </c>
      <c r="H296">
        <v>2245</v>
      </c>
      <c r="I296">
        <v>2053</v>
      </c>
      <c r="J296" s="2">
        <f t="shared" si="4"/>
        <v>43969</v>
      </c>
    </row>
    <row r="297" spans="1:10" x14ac:dyDescent="0.3">
      <c r="A297" t="s">
        <v>41</v>
      </c>
      <c r="B297" t="s">
        <v>10</v>
      </c>
      <c r="C297">
        <v>31842</v>
      </c>
      <c r="D297">
        <v>2771116.5</v>
      </c>
      <c r="E297">
        <v>2269371.446</v>
      </c>
      <c r="F297">
        <v>328803.84615384613</v>
      </c>
      <c r="G297">
        <v>21</v>
      </c>
      <c r="H297">
        <v>1860</v>
      </c>
      <c r="I297">
        <v>1704</v>
      </c>
      <c r="J297" s="2">
        <f t="shared" si="4"/>
        <v>43969</v>
      </c>
    </row>
    <row r="298" spans="1:10" x14ac:dyDescent="0.3">
      <c r="A298" t="s">
        <v>41</v>
      </c>
      <c r="B298" t="s">
        <v>11</v>
      </c>
      <c r="C298">
        <v>28882.5</v>
      </c>
      <c r="D298">
        <v>2446530</v>
      </c>
      <c r="E298">
        <v>1956748.263</v>
      </c>
      <c r="F298">
        <v>108543.0314307692</v>
      </c>
      <c r="G298">
        <v>19</v>
      </c>
      <c r="H298">
        <v>1831</v>
      </c>
      <c r="I298">
        <v>1667</v>
      </c>
      <c r="J298" s="2">
        <f t="shared" si="4"/>
        <v>43969</v>
      </c>
    </row>
    <row r="299" spans="1:10" x14ac:dyDescent="0.3">
      <c r="A299" t="s">
        <v>41</v>
      </c>
      <c r="B299" t="s">
        <v>12</v>
      </c>
      <c r="C299">
        <v>211453.5</v>
      </c>
      <c r="D299">
        <v>20590072.5</v>
      </c>
      <c r="E299">
        <v>15078027.685000001</v>
      </c>
      <c r="F299">
        <v>293452.29237692308</v>
      </c>
      <c r="G299">
        <v>54</v>
      </c>
      <c r="H299">
        <v>13070</v>
      </c>
      <c r="I299">
        <v>12244</v>
      </c>
      <c r="J299" s="2">
        <f t="shared" si="4"/>
        <v>43969</v>
      </c>
    </row>
    <row r="300" spans="1:10" x14ac:dyDescent="0.3">
      <c r="A300" t="s">
        <v>41</v>
      </c>
      <c r="B300" t="s">
        <v>13</v>
      </c>
      <c r="C300">
        <v>223597.5</v>
      </c>
      <c r="D300">
        <v>21945858</v>
      </c>
      <c r="E300">
        <v>15975681.728</v>
      </c>
      <c r="F300">
        <v>296759.42307692312</v>
      </c>
      <c r="G300">
        <v>60</v>
      </c>
      <c r="H300">
        <v>13867</v>
      </c>
      <c r="I300">
        <v>12987</v>
      </c>
      <c r="J300" s="2">
        <f t="shared" si="4"/>
        <v>43969</v>
      </c>
    </row>
    <row r="301" spans="1:10" x14ac:dyDescent="0.3">
      <c r="A301" t="s">
        <v>41</v>
      </c>
      <c r="B301" t="s">
        <v>14</v>
      </c>
      <c r="C301">
        <v>32434.5</v>
      </c>
      <c r="D301">
        <v>2865337.5</v>
      </c>
      <c r="E301">
        <v>2368028.6850000001</v>
      </c>
      <c r="F301">
        <v>225452.89078461539</v>
      </c>
      <c r="G301">
        <v>19</v>
      </c>
      <c r="H301">
        <v>1999</v>
      </c>
      <c r="I301">
        <v>1799</v>
      </c>
      <c r="J301" s="2">
        <f t="shared" si="4"/>
        <v>43969</v>
      </c>
    </row>
    <row r="302" spans="1:10" x14ac:dyDescent="0.3">
      <c r="A302" t="s">
        <v>41</v>
      </c>
      <c r="B302" t="s">
        <v>15</v>
      </c>
      <c r="C302">
        <v>14427</v>
      </c>
      <c r="D302">
        <v>1126810.5</v>
      </c>
      <c r="E302">
        <v>963035.41399999999</v>
      </c>
      <c r="F302">
        <v>202056.34519230769</v>
      </c>
      <c r="G302">
        <v>17</v>
      </c>
      <c r="H302">
        <v>857</v>
      </c>
      <c r="I302">
        <v>757</v>
      </c>
      <c r="J302" s="2">
        <f t="shared" si="4"/>
        <v>43969</v>
      </c>
    </row>
    <row r="303" spans="1:10" x14ac:dyDescent="0.3">
      <c r="A303" t="s">
        <v>41</v>
      </c>
      <c r="B303" t="s">
        <v>16</v>
      </c>
      <c r="C303">
        <v>16638</v>
      </c>
      <c r="D303">
        <v>1364847</v>
      </c>
      <c r="E303">
        <v>1137103.412</v>
      </c>
      <c r="F303">
        <v>258642.5153846154</v>
      </c>
      <c r="G303">
        <v>16</v>
      </c>
      <c r="H303">
        <v>1012</v>
      </c>
      <c r="I303">
        <v>900</v>
      </c>
      <c r="J303" s="2">
        <f t="shared" si="4"/>
        <v>43969</v>
      </c>
    </row>
    <row r="304" spans="1:10" x14ac:dyDescent="0.3">
      <c r="A304" t="s">
        <v>41</v>
      </c>
      <c r="B304" t="s">
        <v>22</v>
      </c>
      <c r="C304">
        <v>16237.5</v>
      </c>
      <c r="D304">
        <v>1403047.5</v>
      </c>
      <c r="E304">
        <v>1195875.8799999999</v>
      </c>
      <c r="F304">
        <v>173178.52204615381</v>
      </c>
      <c r="G304">
        <v>15</v>
      </c>
      <c r="H304">
        <v>930</v>
      </c>
      <c r="I304">
        <v>827</v>
      </c>
      <c r="J304" s="2">
        <f t="shared" si="4"/>
        <v>43969</v>
      </c>
    </row>
    <row r="305" spans="1:10" x14ac:dyDescent="0.3">
      <c r="A305" t="s">
        <v>41</v>
      </c>
      <c r="B305" t="s">
        <v>17</v>
      </c>
      <c r="C305">
        <v>362536.5</v>
      </c>
      <c r="D305">
        <v>37023243</v>
      </c>
      <c r="E305">
        <v>26762183.377</v>
      </c>
      <c r="F305">
        <v>650375.76849230775</v>
      </c>
      <c r="G305">
        <v>125</v>
      </c>
      <c r="H305">
        <v>20771</v>
      </c>
      <c r="I305">
        <v>19338</v>
      </c>
      <c r="J305" s="2">
        <f t="shared" si="4"/>
        <v>43969</v>
      </c>
    </row>
    <row r="306" spans="1:10" x14ac:dyDescent="0.3">
      <c r="A306" t="s">
        <v>41</v>
      </c>
      <c r="B306" t="s">
        <v>18</v>
      </c>
      <c r="C306">
        <v>276568.5</v>
      </c>
      <c r="D306">
        <v>27093624</v>
      </c>
      <c r="E306">
        <v>19768696.5</v>
      </c>
      <c r="F306">
        <v>759335.80469230772</v>
      </c>
      <c r="G306">
        <v>129</v>
      </c>
      <c r="H306">
        <v>16191</v>
      </c>
      <c r="I306">
        <v>15102</v>
      </c>
      <c r="J306" s="2">
        <f t="shared" si="4"/>
        <v>43969</v>
      </c>
    </row>
    <row r="307" spans="1:10" x14ac:dyDescent="0.3">
      <c r="A307" t="s">
        <v>41</v>
      </c>
      <c r="B307" t="s">
        <v>19</v>
      </c>
      <c r="C307">
        <v>11526</v>
      </c>
      <c r="D307">
        <v>938764.5</v>
      </c>
      <c r="E307">
        <v>820018.375</v>
      </c>
      <c r="F307">
        <v>77816.215384615381</v>
      </c>
      <c r="G307">
        <v>10</v>
      </c>
      <c r="H307">
        <v>649</v>
      </c>
      <c r="I307">
        <v>568</v>
      </c>
      <c r="J307" s="2">
        <f t="shared" si="4"/>
        <v>43969</v>
      </c>
    </row>
    <row r="308" spans="1:10" x14ac:dyDescent="0.3">
      <c r="A308" t="s">
        <v>42</v>
      </c>
      <c r="B308" t="s">
        <v>7</v>
      </c>
      <c r="C308">
        <v>99631.5</v>
      </c>
      <c r="D308">
        <v>7121946</v>
      </c>
      <c r="E308">
        <v>6279205.8499999996</v>
      </c>
      <c r="F308">
        <v>279127.27602307691</v>
      </c>
      <c r="G308">
        <v>36</v>
      </c>
      <c r="H308">
        <v>5914</v>
      </c>
      <c r="I308">
        <v>5384</v>
      </c>
      <c r="J308" s="2">
        <f t="shared" si="4"/>
        <v>43969</v>
      </c>
    </row>
    <row r="309" spans="1:10" x14ac:dyDescent="0.3">
      <c r="A309" t="s">
        <v>42</v>
      </c>
      <c r="B309" t="s">
        <v>8</v>
      </c>
      <c r="C309">
        <v>93313.5</v>
      </c>
      <c r="D309">
        <v>7247575.5</v>
      </c>
      <c r="E309">
        <v>5922822.6779999994</v>
      </c>
      <c r="F309">
        <v>714758.2</v>
      </c>
      <c r="G309">
        <v>31</v>
      </c>
      <c r="H309">
        <v>5698</v>
      </c>
      <c r="I309">
        <v>5258</v>
      </c>
      <c r="J309" s="2">
        <f t="shared" si="4"/>
        <v>43969</v>
      </c>
    </row>
    <row r="310" spans="1:10" x14ac:dyDescent="0.3">
      <c r="A310" t="s">
        <v>42</v>
      </c>
      <c r="B310" t="s">
        <v>9</v>
      </c>
      <c r="C310">
        <v>41391</v>
      </c>
      <c r="D310">
        <v>3918987</v>
      </c>
      <c r="E310">
        <v>3141103.9569999999</v>
      </c>
      <c r="F310">
        <v>205451.17950769229</v>
      </c>
      <c r="G310">
        <v>21</v>
      </c>
      <c r="H310">
        <v>2410</v>
      </c>
      <c r="I310">
        <v>2202</v>
      </c>
      <c r="J310" s="2">
        <f t="shared" si="4"/>
        <v>43969</v>
      </c>
    </row>
    <row r="311" spans="1:10" x14ac:dyDescent="0.3">
      <c r="A311" t="s">
        <v>42</v>
      </c>
      <c r="B311" t="s">
        <v>10</v>
      </c>
      <c r="C311">
        <v>34077</v>
      </c>
      <c r="D311">
        <v>2929330.5</v>
      </c>
      <c r="E311">
        <v>2389543.5279999999</v>
      </c>
      <c r="F311">
        <v>459604.90796153841</v>
      </c>
      <c r="G311">
        <v>21</v>
      </c>
      <c r="H311">
        <v>1921</v>
      </c>
      <c r="I311">
        <v>1767</v>
      </c>
      <c r="J311" s="2">
        <f t="shared" si="4"/>
        <v>43969</v>
      </c>
    </row>
    <row r="312" spans="1:10" x14ac:dyDescent="0.3">
      <c r="A312" t="s">
        <v>42</v>
      </c>
      <c r="B312" t="s">
        <v>11</v>
      </c>
      <c r="C312">
        <v>28849.5</v>
      </c>
      <c r="D312">
        <v>2520759</v>
      </c>
      <c r="E312">
        <v>2010739.0730000001</v>
      </c>
      <c r="F312">
        <v>106300.0107076923</v>
      </c>
      <c r="G312">
        <v>19</v>
      </c>
      <c r="H312">
        <v>1823</v>
      </c>
      <c r="I312">
        <v>1678</v>
      </c>
      <c r="J312" s="2">
        <f t="shared" si="4"/>
        <v>43969</v>
      </c>
    </row>
    <row r="313" spans="1:10" x14ac:dyDescent="0.3">
      <c r="A313" t="s">
        <v>42</v>
      </c>
      <c r="B313" t="s">
        <v>12</v>
      </c>
      <c r="C313">
        <v>214885.5</v>
      </c>
      <c r="D313">
        <v>21411349.5</v>
      </c>
      <c r="E313">
        <v>15600701.423</v>
      </c>
      <c r="F313">
        <v>410370.5153846154</v>
      </c>
      <c r="G313">
        <v>54</v>
      </c>
      <c r="H313">
        <v>13298</v>
      </c>
      <c r="I313">
        <v>12428</v>
      </c>
      <c r="J313" s="2">
        <f t="shared" si="4"/>
        <v>43969</v>
      </c>
    </row>
    <row r="314" spans="1:10" x14ac:dyDescent="0.3">
      <c r="A314" t="s">
        <v>42</v>
      </c>
      <c r="B314" t="s">
        <v>13</v>
      </c>
      <c r="C314">
        <v>219622.5</v>
      </c>
      <c r="D314">
        <v>21959286</v>
      </c>
      <c r="E314">
        <v>15958453.927999999</v>
      </c>
      <c r="F314">
        <v>417117.17692307691</v>
      </c>
      <c r="G314">
        <v>60</v>
      </c>
      <c r="H314">
        <v>13792</v>
      </c>
      <c r="I314">
        <v>12834</v>
      </c>
      <c r="J314" s="2">
        <f t="shared" si="4"/>
        <v>43969</v>
      </c>
    </row>
    <row r="315" spans="1:10" x14ac:dyDescent="0.3">
      <c r="A315" t="s">
        <v>42</v>
      </c>
      <c r="B315" t="s">
        <v>14</v>
      </c>
      <c r="C315">
        <v>29955</v>
      </c>
      <c r="D315">
        <v>2692230</v>
      </c>
      <c r="E315">
        <v>2195766.1209999998</v>
      </c>
      <c r="F315">
        <v>202002.1477538461</v>
      </c>
      <c r="G315">
        <v>19</v>
      </c>
      <c r="H315">
        <v>1889</v>
      </c>
      <c r="I315">
        <v>1690</v>
      </c>
      <c r="J315" s="2">
        <f t="shared" si="4"/>
        <v>43969</v>
      </c>
    </row>
    <row r="316" spans="1:10" x14ac:dyDescent="0.3">
      <c r="A316" t="s">
        <v>42</v>
      </c>
      <c r="B316" t="s">
        <v>15</v>
      </c>
      <c r="C316">
        <v>14928</v>
      </c>
      <c r="D316">
        <v>1217749.5</v>
      </c>
      <c r="E316">
        <v>1025585.52</v>
      </c>
      <c r="F316">
        <v>84618.754369230766</v>
      </c>
      <c r="G316">
        <v>17</v>
      </c>
      <c r="H316">
        <v>890</v>
      </c>
      <c r="I316">
        <v>794</v>
      </c>
      <c r="J316" s="2">
        <f t="shared" si="4"/>
        <v>43969</v>
      </c>
    </row>
    <row r="317" spans="1:10" x14ac:dyDescent="0.3">
      <c r="A317" t="s">
        <v>42</v>
      </c>
      <c r="B317" t="s">
        <v>16</v>
      </c>
      <c r="C317">
        <v>17329.5</v>
      </c>
      <c r="D317">
        <v>1430254.5</v>
      </c>
      <c r="E317">
        <v>1175778.8370000001</v>
      </c>
      <c r="F317">
        <v>286968.87692307692</v>
      </c>
      <c r="G317">
        <v>16</v>
      </c>
      <c r="H317">
        <v>1050</v>
      </c>
      <c r="I317">
        <v>938</v>
      </c>
      <c r="J317" s="2">
        <f t="shared" si="4"/>
        <v>43969</v>
      </c>
    </row>
    <row r="318" spans="1:10" x14ac:dyDescent="0.3">
      <c r="A318" t="s">
        <v>42</v>
      </c>
      <c r="B318" t="s">
        <v>22</v>
      </c>
      <c r="C318">
        <v>12630</v>
      </c>
      <c r="D318">
        <v>1104858</v>
      </c>
      <c r="E318">
        <v>915994.11899999983</v>
      </c>
      <c r="F318">
        <v>161654.4692307692</v>
      </c>
      <c r="G318">
        <v>15</v>
      </c>
      <c r="H318">
        <v>760</v>
      </c>
      <c r="I318">
        <v>664</v>
      </c>
      <c r="J318" s="2">
        <f t="shared" si="4"/>
        <v>43969</v>
      </c>
    </row>
    <row r="319" spans="1:10" x14ac:dyDescent="0.3">
      <c r="A319" t="s">
        <v>42</v>
      </c>
      <c r="B319" t="s">
        <v>17</v>
      </c>
      <c r="C319">
        <v>388668</v>
      </c>
      <c r="D319">
        <v>39639309</v>
      </c>
      <c r="E319">
        <v>28736966.634</v>
      </c>
      <c r="F319">
        <v>997757.75384615385</v>
      </c>
      <c r="G319">
        <v>125</v>
      </c>
      <c r="H319">
        <v>21674</v>
      </c>
      <c r="I319">
        <v>20155</v>
      </c>
      <c r="J319" s="2">
        <f t="shared" si="4"/>
        <v>43969</v>
      </c>
    </row>
    <row r="320" spans="1:10" x14ac:dyDescent="0.3">
      <c r="A320" t="s">
        <v>42</v>
      </c>
      <c r="B320" t="s">
        <v>18</v>
      </c>
      <c r="C320">
        <v>300151.5</v>
      </c>
      <c r="D320">
        <v>29368771.617449999</v>
      </c>
      <c r="E320">
        <v>21545834.136</v>
      </c>
      <c r="F320">
        <v>1052145.902676923</v>
      </c>
      <c r="G320">
        <v>129</v>
      </c>
      <c r="H320">
        <v>17095</v>
      </c>
      <c r="I320">
        <v>15919</v>
      </c>
      <c r="J320" s="2">
        <f t="shared" si="4"/>
        <v>43969</v>
      </c>
    </row>
    <row r="321" spans="1:10" x14ac:dyDescent="0.3">
      <c r="A321" t="s">
        <v>42</v>
      </c>
      <c r="B321" t="s">
        <v>19</v>
      </c>
      <c r="C321">
        <v>13063.5</v>
      </c>
      <c r="D321">
        <v>1037247</v>
      </c>
      <c r="E321">
        <v>910480.6449999999</v>
      </c>
      <c r="F321">
        <v>64430.964123076919</v>
      </c>
      <c r="G321">
        <v>10</v>
      </c>
      <c r="H321">
        <v>745</v>
      </c>
      <c r="I321">
        <v>654</v>
      </c>
      <c r="J321" s="2">
        <f t="shared" si="4"/>
        <v>43969</v>
      </c>
    </row>
    <row r="322" spans="1:10" x14ac:dyDescent="0.3">
      <c r="A322" t="s">
        <v>43</v>
      </c>
      <c r="B322" t="s">
        <v>7</v>
      </c>
      <c r="C322">
        <v>73126.5</v>
      </c>
      <c r="D322">
        <v>5864085</v>
      </c>
      <c r="E322">
        <v>4847142.9859999996</v>
      </c>
      <c r="F322">
        <v>142998.2095</v>
      </c>
      <c r="G322">
        <v>36</v>
      </c>
      <c r="H322">
        <v>4816</v>
      </c>
      <c r="I322">
        <v>4452</v>
      </c>
      <c r="J322" s="2">
        <f t="shared" si="4"/>
        <v>43969</v>
      </c>
    </row>
    <row r="323" spans="1:10" x14ac:dyDescent="0.3">
      <c r="A323" t="s">
        <v>43</v>
      </c>
      <c r="B323" t="s">
        <v>8</v>
      </c>
      <c r="C323">
        <v>79485</v>
      </c>
      <c r="D323">
        <v>6633847.5</v>
      </c>
      <c r="E323">
        <v>5212858.58</v>
      </c>
      <c r="F323">
        <v>120955.3384615385</v>
      </c>
      <c r="G323">
        <v>31</v>
      </c>
      <c r="H323">
        <v>5207</v>
      </c>
      <c r="I323">
        <v>4868</v>
      </c>
      <c r="J323" s="2">
        <f t="shared" ref="J323:J386" si="5">DATE(YEAR(A323),MONTH(A323),DAY(A323)-WEEKDAY(A323,2)+1)</f>
        <v>43969</v>
      </c>
    </row>
    <row r="324" spans="1:10" x14ac:dyDescent="0.3">
      <c r="A324" t="s">
        <v>43</v>
      </c>
      <c r="B324" t="s">
        <v>9</v>
      </c>
      <c r="C324">
        <v>40819.5</v>
      </c>
      <c r="D324">
        <v>3810394.5</v>
      </c>
      <c r="E324">
        <v>3046897.7940000002</v>
      </c>
      <c r="F324">
        <v>144594.40769230769</v>
      </c>
      <c r="G324">
        <v>21</v>
      </c>
      <c r="H324">
        <v>2335</v>
      </c>
      <c r="I324">
        <v>2126</v>
      </c>
      <c r="J324" s="2">
        <f t="shared" si="5"/>
        <v>43969</v>
      </c>
    </row>
    <row r="325" spans="1:10" x14ac:dyDescent="0.3">
      <c r="A325" t="s">
        <v>43</v>
      </c>
      <c r="B325" t="s">
        <v>10</v>
      </c>
      <c r="C325">
        <v>31272</v>
      </c>
      <c r="D325">
        <v>2744382</v>
      </c>
      <c r="E325">
        <v>2257728.2140000002</v>
      </c>
      <c r="F325">
        <v>301623.79230769229</v>
      </c>
      <c r="G325">
        <v>21</v>
      </c>
      <c r="H325">
        <v>1787</v>
      </c>
      <c r="I325">
        <v>1626</v>
      </c>
      <c r="J325" s="2">
        <f t="shared" si="5"/>
        <v>43969</v>
      </c>
    </row>
    <row r="326" spans="1:10" x14ac:dyDescent="0.3">
      <c r="A326" t="s">
        <v>43</v>
      </c>
      <c r="B326" t="s">
        <v>11</v>
      </c>
      <c r="C326">
        <v>25362</v>
      </c>
      <c r="D326">
        <v>2198935.5</v>
      </c>
      <c r="E326">
        <v>1755958.3049999999</v>
      </c>
      <c r="F326">
        <v>102833.3779230769</v>
      </c>
      <c r="G326">
        <v>19</v>
      </c>
      <c r="H326">
        <v>1650</v>
      </c>
      <c r="I326">
        <v>1505</v>
      </c>
      <c r="J326" s="2">
        <f t="shared" si="5"/>
        <v>43969</v>
      </c>
    </row>
    <row r="327" spans="1:10" x14ac:dyDescent="0.3">
      <c r="A327" t="s">
        <v>43</v>
      </c>
      <c r="B327" t="s">
        <v>12</v>
      </c>
      <c r="C327">
        <v>213640.5</v>
      </c>
      <c r="D327">
        <v>21042673.5</v>
      </c>
      <c r="E327">
        <v>15681371.557</v>
      </c>
      <c r="F327">
        <v>296732.59615384613</v>
      </c>
      <c r="G327">
        <v>54</v>
      </c>
      <c r="H327">
        <v>13240</v>
      </c>
      <c r="I327">
        <v>12360</v>
      </c>
      <c r="J327" s="2">
        <f t="shared" si="5"/>
        <v>43969</v>
      </c>
    </row>
    <row r="328" spans="1:10" x14ac:dyDescent="0.3">
      <c r="A328" t="s">
        <v>43</v>
      </c>
      <c r="B328" t="s">
        <v>13</v>
      </c>
      <c r="C328">
        <v>224233.5</v>
      </c>
      <c r="D328">
        <v>22253295</v>
      </c>
      <c r="E328">
        <v>16496134.313999999</v>
      </c>
      <c r="F328">
        <v>334550.50769230758</v>
      </c>
      <c r="G328">
        <v>60</v>
      </c>
      <c r="H328">
        <v>14005</v>
      </c>
      <c r="I328">
        <v>13002</v>
      </c>
      <c r="J328" s="2">
        <f t="shared" si="5"/>
        <v>43969</v>
      </c>
    </row>
    <row r="329" spans="1:10" x14ac:dyDescent="0.3">
      <c r="A329" t="s">
        <v>43</v>
      </c>
      <c r="B329" t="s">
        <v>14</v>
      </c>
      <c r="C329">
        <v>31707</v>
      </c>
      <c r="D329">
        <v>2853181.5</v>
      </c>
      <c r="E329">
        <v>2349459.5</v>
      </c>
      <c r="F329">
        <v>187617.05315384621</v>
      </c>
      <c r="G329">
        <v>19</v>
      </c>
      <c r="H329">
        <v>1949</v>
      </c>
      <c r="I329">
        <v>1724</v>
      </c>
      <c r="J329" s="2">
        <f t="shared" si="5"/>
        <v>43969</v>
      </c>
    </row>
    <row r="330" spans="1:10" x14ac:dyDescent="0.3">
      <c r="A330" t="s">
        <v>43</v>
      </c>
      <c r="B330" t="s">
        <v>15</v>
      </c>
      <c r="C330">
        <v>14182.5</v>
      </c>
      <c r="D330">
        <v>1172574</v>
      </c>
      <c r="E330">
        <v>968784.86499999987</v>
      </c>
      <c r="F330">
        <v>94547</v>
      </c>
      <c r="G330">
        <v>18</v>
      </c>
      <c r="H330">
        <v>888</v>
      </c>
      <c r="I330">
        <v>786</v>
      </c>
      <c r="J330" s="2">
        <f t="shared" si="5"/>
        <v>43969</v>
      </c>
    </row>
    <row r="331" spans="1:10" x14ac:dyDescent="0.3">
      <c r="A331" t="s">
        <v>43</v>
      </c>
      <c r="B331" t="s">
        <v>16</v>
      </c>
      <c r="C331">
        <v>16554</v>
      </c>
      <c r="D331">
        <v>1380751.5</v>
      </c>
      <c r="E331">
        <v>1137748.7320000001</v>
      </c>
      <c r="F331">
        <v>227139.5141692308</v>
      </c>
      <c r="G331">
        <v>17</v>
      </c>
      <c r="H331">
        <v>1045</v>
      </c>
      <c r="I331">
        <v>930</v>
      </c>
      <c r="J331" s="2">
        <f t="shared" si="5"/>
        <v>43969</v>
      </c>
    </row>
    <row r="332" spans="1:10" x14ac:dyDescent="0.3">
      <c r="A332" t="s">
        <v>43</v>
      </c>
      <c r="B332" t="s">
        <v>22</v>
      </c>
      <c r="C332">
        <v>12135</v>
      </c>
      <c r="D332">
        <v>1103623.5</v>
      </c>
      <c r="E332">
        <v>899589.3060000001</v>
      </c>
      <c r="F332">
        <v>184440.5307692308</v>
      </c>
      <c r="G332">
        <v>15</v>
      </c>
      <c r="H332">
        <v>749</v>
      </c>
      <c r="I332">
        <v>652</v>
      </c>
      <c r="J332" s="2">
        <f t="shared" si="5"/>
        <v>43969</v>
      </c>
    </row>
    <row r="333" spans="1:10" x14ac:dyDescent="0.3">
      <c r="A333" t="s">
        <v>43</v>
      </c>
      <c r="B333" t="s">
        <v>17</v>
      </c>
      <c r="C333">
        <v>378043.5</v>
      </c>
      <c r="D333">
        <v>37902156.57</v>
      </c>
      <c r="E333">
        <v>28083686.690000001</v>
      </c>
      <c r="F333">
        <v>713697.60769230768</v>
      </c>
      <c r="G333">
        <v>125</v>
      </c>
      <c r="H333">
        <v>20911</v>
      </c>
      <c r="I333">
        <v>19358</v>
      </c>
      <c r="J333" s="2">
        <f t="shared" si="5"/>
        <v>43969</v>
      </c>
    </row>
    <row r="334" spans="1:10" x14ac:dyDescent="0.3">
      <c r="A334" t="s">
        <v>43</v>
      </c>
      <c r="B334" t="s">
        <v>18</v>
      </c>
      <c r="C334">
        <v>288936</v>
      </c>
      <c r="D334">
        <v>27852900</v>
      </c>
      <c r="E334">
        <v>20824687.999000002</v>
      </c>
      <c r="F334">
        <v>822353.43936153851</v>
      </c>
      <c r="G334">
        <v>129</v>
      </c>
      <c r="H334">
        <v>16373</v>
      </c>
      <c r="I334">
        <v>15223</v>
      </c>
      <c r="J334" s="2">
        <f t="shared" si="5"/>
        <v>43969</v>
      </c>
    </row>
    <row r="335" spans="1:10" x14ac:dyDescent="0.3">
      <c r="A335" t="s">
        <v>43</v>
      </c>
      <c r="B335" t="s">
        <v>19</v>
      </c>
      <c r="C335">
        <v>11250</v>
      </c>
      <c r="D335">
        <v>935523</v>
      </c>
      <c r="E335">
        <v>808524.505</v>
      </c>
      <c r="F335">
        <v>94344.953846153847</v>
      </c>
      <c r="G335">
        <v>10</v>
      </c>
      <c r="H335">
        <v>677</v>
      </c>
      <c r="I335">
        <v>591</v>
      </c>
      <c r="J335" s="2">
        <f t="shared" si="5"/>
        <v>43969</v>
      </c>
    </row>
    <row r="336" spans="1:10" x14ac:dyDescent="0.3">
      <c r="A336" t="s">
        <v>44</v>
      </c>
      <c r="B336" t="s">
        <v>7</v>
      </c>
      <c r="C336">
        <v>75820.5</v>
      </c>
      <c r="D336">
        <v>5943489</v>
      </c>
      <c r="E336">
        <v>5046963.6720000003</v>
      </c>
      <c r="F336">
        <v>196334.07284615381</v>
      </c>
      <c r="G336">
        <v>36</v>
      </c>
      <c r="H336">
        <v>4857</v>
      </c>
      <c r="I336">
        <v>4456</v>
      </c>
      <c r="J336" s="2">
        <f t="shared" si="5"/>
        <v>43969</v>
      </c>
    </row>
    <row r="337" spans="1:10" x14ac:dyDescent="0.3">
      <c r="A337" t="s">
        <v>44</v>
      </c>
      <c r="B337" t="s">
        <v>8</v>
      </c>
      <c r="C337">
        <v>97963.5</v>
      </c>
      <c r="D337">
        <v>7728465</v>
      </c>
      <c r="E337">
        <v>6415904.9240000006</v>
      </c>
      <c r="F337">
        <v>150138.82307692309</v>
      </c>
      <c r="G337">
        <v>31</v>
      </c>
      <c r="H337">
        <v>5965</v>
      </c>
      <c r="I337">
        <v>5533</v>
      </c>
      <c r="J337" s="2">
        <f t="shared" si="5"/>
        <v>43969</v>
      </c>
    </row>
    <row r="338" spans="1:10" x14ac:dyDescent="0.3">
      <c r="A338" t="s">
        <v>44</v>
      </c>
      <c r="B338" t="s">
        <v>9</v>
      </c>
      <c r="C338">
        <v>53838</v>
      </c>
      <c r="D338">
        <v>4840833</v>
      </c>
      <c r="E338">
        <v>4017247.747</v>
      </c>
      <c r="F338">
        <v>147709.1977769231</v>
      </c>
      <c r="G338">
        <v>21</v>
      </c>
      <c r="H338">
        <v>2861</v>
      </c>
      <c r="I338">
        <v>2612</v>
      </c>
      <c r="J338" s="2">
        <f t="shared" si="5"/>
        <v>43969</v>
      </c>
    </row>
    <row r="339" spans="1:10" x14ac:dyDescent="0.3">
      <c r="A339" t="s">
        <v>44</v>
      </c>
      <c r="B339" t="s">
        <v>10</v>
      </c>
      <c r="C339">
        <v>36031.5</v>
      </c>
      <c r="D339">
        <v>3091069.5</v>
      </c>
      <c r="E339">
        <v>2549333.4130000002</v>
      </c>
      <c r="F339">
        <v>289900.09384615382</v>
      </c>
      <c r="G339">
        <v>21</v>
      </c>
      <c r="H339">
        <v>2046</v>
      </c>
      <c r="I339">
        <v>1853</v>
      </c>
      <c r="J339" s="2">
        <f t="shared" si="5"/>
        <v>43969</v>
      </c>
    </row>
    <row r="340" spans="1:10" x14ac:dyDescent="0.3">
      <c r="A340" t="s">
        <v>44</v>
      </c>
      <c r="B340" t="s">
        <v>11</v>
      </c>
      <c r="C340">
        <v>30781.5</v>
      </c>
      <c r="D340">
        <v>2540715</v>
      </c>
      <c r="E340">
        <v>2108065.5690000001</v>
      </c>
      <c r="F340">
        <v>90381.169230769228</v>
      </c>
      <c r="G340">
        <v>19</v>
      </c>
      <c r="H340">
        <v>1859</v>
      </c>
      <c r="I340">
        <v>1697</v>
      </c>
      <c r="J340" s="2">
        <f t="shared" si="5"/>
        <v>43969</v>
      </c>
    </row>
    <row r="341" spans="1:10" x14ac:dyDescent="0.3">
      <c r="A341" t="s">
        <v>44</v>
      </c>
      <c r="B341" t="s">
        <v>12</v>
      </c>
      <c r="C341">
        <v>214428</v>
      </c>
      <c r="D341">
        <v>20812585.5</v>
      </c>
      <c r="E341">
        <v>15857489.721000001</v>
      </c>
      <c r="F341">
        <v>256649.16153846151</v>
      </c>
      <c r="G341">
        <v>54</v>
      </c>
      <c r="H341">
        <v>13014</v>
      </c>
      <c r="I341">
        <v>12095</v>
      </c>
      <c r="J341" s="2">
        <f t="shared" si="5"/>
        <v>43969</v>
      </c>
    </row>
    <row r="342" spans="1:10" x14ac:dyDescent="0.3">
      <c r="A342" t="s">
        <v>44</v>
      </c>
      <c r="B342" t="s">
        <v>13</v>
      </c>
      <c r="C342">
        <v>228334.5</v>
      </c>
      <c r="D342">
        <v>22380772.5</v>
      </c>
      <c r="E342">
        <v>17031004.072999999</v>
      </c>
      <c r="F342">
        <v>275436.23846153851</v>
      </c>
      <c r="G342">
        <v>60</v>
      </c>
      <c r="H342">
        <v>14050</v>
      </c>
      <c r="I342">
        <v>13027</v>
      </c>
      <c r="J342" s="2">
        <f t="shared" si="5"/>
        <v>43969</v>
      </c>
    </row>
    <row r="343" spans="1:10" x14ac:dyDescent="0.3">
      <c r="A343" t="s">
        <v>44</v>
      </c>
      <c r="B343" t="s">
        <v>14</v>
      </c>
      <c r="C343">
        <v>38074.5</v>
      </c>
      <c r="D343">
        <v>3414180</v>
      </c>
      <c r="E343">
        <v>2805831.5210000002</v>
      </c>
      <c r="F343">
        <v>124540.74078461539</v>
      </c>
      <c r="G343">
        <v>20</v>
      </c>
      <c r="H343">
        <v>2306</v>
      </c>
      <c r="I343">
        <v>2054</v>
      </c>
      <c r="J343" s="2">
        <f t="shared" si="5"/>
        <v>43969</v>
      </c>
    </row>
    <row r="344" spans="1:10" x14ac:dyDescent="0.3">
      <c r="A344" t="s">
        <v>44</v>
      </c>
      <c r="B344" t="s">
        <v>15</v>
      </c>
      <c r="C344">
        <v>17008.5</v>
      </c>
      <c r="D344">
        <v>1398771</v>
      </c>
      <c r="E344">
        <v>1144986.3970000001</v>
      </c>
      <c r="F344">
        <v>158820.4117</v>
      </c>
      <c r="G344">
        <v>18</v>
      </c>
      <c r="H344">
        <v>985</v>
      </c>
      <c r="I344">
        <v>861</v>
      </c>
      <c r="J344" s="2">
        <f t="shared" si="5"/>
        <v>43969</v>
      </c>
    </row>
    <row r="345" spans="1:10" x14ac:dyDescent="0.3">
      <c r="A345" t="s">
        <v>44</v>
      </c>
      <c r="B345" t="s">
        <v>16</v>
      </c>
      <c r="C345">
        <v>21483</v>
      </c>
      <c r="D345">
        <v>1774329</v>
      </c>
      <c r="E345">
        <v>1460215.51</v>
      </c>
      <c r="F345">
        <v>181509.9923076923</v>
      </c>
      <c r="G345">
        <v>17</v>
      </c>
      <c r="H345">
        <v>1268</v>
      </c>
      <c r="I345">
        <v>1129</v>
      </c>
      <c r="J345" s="2">
        <f t="shared" si="5"/>
        <v>43969</v>
      </c>
    </row>
    <row r="346" spans="1:10" x14ac:dyDescent="0.3">
      <c r="A346" t="s">
        <v>44</v>
      </c>
      <c r="B346" t="s">
        <v>22</v>
      </c>
      <c r="C346">
        <v>15802.5</v>
      </c>
      <c r="D346">
        <v>1411909.5</v>
      </c>
      <c r="E346">
        <v>1158841.584</v>
      </c>
      <c r="F346">
        <v>186035.59738461539</v>
      </c>
      <c r="G346">
        <v>15</v>
      </c>
      <c r="H346">
        <v>903</v>
      </c>
      <c r="I346">
        <v>792</v>
      </c>
      <c r="J346" s="2">
        <f t="shared" si="5"/>
        <v>43969</v>
      </c>
    </row>
    <row r="347" spans="1:10" x14ac:dyDescent="0.3">
      <c r="A347" t="s">
        <v>44</v>
      </c>
      <c r="B347" t="s">
        <v>17</v>
      </c>
      <c r="C347">
        <v>393018</v>
      </c>
      <c r="D347">
        <v>39498373.5</v>
      </c>
      <c r="E347">
        <v>29683782.432999991</v>
      </c>
      <c r="F347">
        <v>636230.32011538453</v>
      </c>
      <c r="G347">
        <v>125</v>
      </c>
      <c r="H347">
        <v>21427</v>
      </c>
      <c r="I347">
        <v>19799</v>
      </c>
      <c r="J347" s="2">
        <f t="shared" si="5"/>
        <v>43969</v>
      </c>
    </row>
    <row r="348" spans="1:10" x14ac:dyDescent="0.3">
      <c r="A348" t="s">
        <v>44</v>
      </c>
      <c r="B348" t="s">
        <v>18</v>
      </c>
      <c r="C348">
        <v>304092</v>
      </c>
      <c r="D348">
        <v>29465769</v>
      </c>
      <c r="E348">
        <v>22276452.265000001</v>
      </c>
      <c r="F348">
        <v>570447.6369538462</v>
      </c>
      <c r="G348">
        <v>129</v>
      </c>
      <c r="H348">
        <v>17088</v>
      </c>
      <c r="I348">
        <v>15804</v>
      </c>
      <c r="J348" s="2">
        <f t="shared" si="5"/>
        <v>43969</v>
      </c>
    </row>
    <row r="349" spans="1:10" x14ac:dyDescent="0.3">
      <c r="A349" t="s">
        <v>44</v>
      </c>
      <c r="B349" t="s">
        <v>19</v>
      </c>
      <c r="C349">
        <v>18036</v>
      </c>
      <c r="D349">
        <v>1455049.5</v>
      </c>
      <c r="E349">
        <v>1301439.284</v>
      </c>
      <c r="F349">
        <v>69189.123076923075</v>
      </c>
      <c r="G349">
        <v>10</v>
      </c>
      <c r="H349">
        <v>965</v>
      </c>
      <c r="I349">
        <v>861</v>
      </c>
      <c r="J349" s="2">
        <f t="shared" si="5"/>
        <v>43969</v>
      </c>
    </row>
    <row r="350" spans="1:10" x14ac:dyDescent="0.3">
      <c r="A350" t="s">
        <v>45</v>
      </c>
      <c r="B350" t="s">
        <v>7</v>
      </c>
      <c r="C350">
        <v>89556</v>
      </c>
      <c r="D350">
        <v>7173117</v>
      </c>
      <c r="E350">
        <v>6068194.523</v>
      </c>
      <c r="F350">
        <v>139983.69020000001</v>
      </c>
      <c r="G350">
        <v>36</v>
      </c>
      <c r="H350">
        <v>5651</v>
      </c>
      <c r="I350">
        <v>5212</v>
      </c>
      <c r="J350" s="2">
        <f t="shared" si="5"/>
        <v>43969</v>
      </c>
    </row>
    <row r="351" spans="1:10" x14ac:dyDescent="0.3">
      <c r="A351" t="s">
        <v>45</v>
      </c>
      <c r="B351" t="s">
        <v>8</v>
      </c>
      <c r="C351">
        <v>102889.5</v>
      </c>
      <c r="D351">
        <v>8089143</v>
      </c>
      <c r="E351">
        <v>6673236.3720000004</v>
      </c>
      <c r="F351">
        <v>127223.84583076921</v>
      </c>
      <c r="G351">
        <v>31</v>
      </c>
      <c r="H351">
        <v>6276</v>
      </c>
      <c r="I351">
        <v>5801</v>
      </c>
      <c r="J351" s="2">
        <f t="shared" si="5"/>
        <v>43969</v>
      </c>
    </row>
    <row r="352" spans="1:10" x14ac:dyDescent="0.3">
      <c r="A352" t="s">
        <v>45</v>
      </c>
      <c r="B352" t="s">
        <v>9</v>
      </c>
      <c r="C352">
        <v>42999</v>
      </c>
      <c r="D352">
        <v>3883215</v>
      </c>
      <c r="E352">
        <v>3151914.3420000002</v>
      </c>
      <c r="F352">
        <v>162279.9956153846</v>
      </c>
      <c r="G352">
        <v>21</v>
      </c>
      <c r="H352">
        <v>2460</v>
      </c>
      <c r="I352">
        <v>2226</v>
      </c>
      <c r="J352" s="2">
        <f t="shared" si="5"/>
        <v>43969</v>
      </c>
    </row>
    <row r="353" spans="1:10" x14ac:dyDescent="0.3">
      <c r="A353" t="s">
        <v>45</v>
      </c>
      <c r="B353" t="s">
        <v>10</v>
      </c>
      <c r="C353">
        <v>42703.5</v>
      </c>
      <c r="D353">
        <v>3628726.5</v>
      </c>
      <c r="E353">
        <v>3056063.7349999999</v>
      </c>
      <c r="F353">
        <v>223670.01693846149</v>
      </c>
      <c r="G353">
        <v>21</v>
      </c>
      <c r="H353">
        <v>2340</v>
      </c>
      <c r="I353">
        <v>2146</v>
      </c>
      <c r="J353" s="2">
        <f t="shared" si="5"/>
        <v>43969</v>
      </c>
    </row>
    <row r="354" spans="1:10" x14ac:dyDescent="0.3">
      <c r="A354" t="s">
        <v>45</v>
      </c>
      <c r="B354" t="s">
        <v>11</v>
      </c>
      <c r="C354">
        <v>36997.5</v>
      </c>
      <c r="D354">
        <v>3089140.5</v>
      </c>
      <c r="E354">
        <v>2533823.1740000001</v>
      </c>
      <c r="F354">
        <v>109891.5384615385</v>
      </c>
      <c r="G354">
        <v>19</v>
      </c>
      <c r="H354">
        <v>2195</v>
      </c>
      <c r="I354">
        <v>1999</v>
      </c>
      <c r="J354" s="2">
        <f t="shared" si="5"/>
        <v>43969</v>
      </c>
    </row>
    <row r="355" spans="1:10" x14ac:dyDescent="0.3">
      <c r="A355" t="s">
        <v>45</v>
      </c>
      <c r="B355" t="s">
        <v>12</v>
      </c>
      <c r="C355">
        <v>275793</v>
      </c>
      <c r="D355">
        <v>26806626</v>
      </c>
      <c r="E355">
        <v>20508194.545000002</v>
      </c>
      <c r="F355">
        <v>239346.81538461539</v>
      </c>
      <c r="G355">
        <v>54</v>
      </c>
      <c r="H355">
        <v>16221</v>
      </c>
      <c r="I355">
        <v>15065</v>
      </c>
      <c r="J355" s="2">
        <f t="shared" si="5"/>
        <v>43969</v>
      </c>
    </row>
    <row r="356" spans="1:10" x14ac:dyDescent="0.3">
      <c r="A356" t="s">
        <v>45</v>
      </c>
      <c r="B356" t="s">
        <v>13</v>
      </c>
      <c r="C356">
        <v>292018.5</v>
      </c>
      <c r="D356">
        <v>28590910.5</v>
      </c>
      <c r="E356">
        <v>21740920.339000002</v>
      </c>
      <c r="F356">
        <v>206427.73076923081</v>
      </c>
      <c r="G356">
        <v>60</v>
      </c>
      <c r="H356">
        <v>17295</v>
      </c>
      <c r="I356">
        <v>16010</v>
      </c>
      <c r="J356" s="2">
        <f t="shared" si="5"/>
        <v>43969</v>
      </c>
    </row>
    <row r="357" spans="1:10" x14ac:dyDescent="0.3">
      <c r="A357" t="s">
        <v>45</v>
      </c>
      <c r="B357" t="s">
        <v>14</v>
      </c>
      <c r="C357">
        <v>38176.5</v>
      </c>
      <c r="D357">
        <v>3385372.5</v>
      </c>
      <c r="E357">
        <v>2831498.2740000002</v>
      </c>
      <c r="F357">
        <v>146460.30097692311</v>
      </c>
      <c r="G357">
        <v>20</v>
      </c>
      <c r="H357">
        <v>2266</v>
      </c>
      <c r="I357">
        <v>1993</v>
      </c>
      <c r="J357" s="2">
        <f t="shared" si="5"/>
        <v>43969</v>
      </c>
    </row>
    <row r="358" spans="1:10" x14ac:dyDescent="0.3">
      <c r="A358" t="s">
        <v>45</v>
      </c>
      <c r="B358" t="s">
        <v>15</v>
      </c>
      <c r="C358">
        <v>17943</v>
      </c>
      <c r="D358">
        <v>1457391</v>
      </c>
      <c r="E358">
        <v>1194154.7660000001</v>
      </c>
      <c r="F358">
        <v>124621.0307692308</v>
      </c>
      <c r="G358">
        <v>18</v>
      </c>
      <c r="H358">
        <v>1031</v>
      </c>
      <c r="I358">
        <v>918</v>
      </c>
      <c r="J358" s="2">
        <f t="shared" si="5"/>
        <v>43969</v>
      </c>
    </row>
    <row r="359" spans="1:10" x14ac:dyDescent="0.3">
      <c r="A359" t="s">
        <v>45</v>
      </c>
      <c r="B359" t="s">
        <v>16</v>
      </c>
      <c r="C359">
        <v>21958.5</v>
      </c>
      <c r="D359">
        <v>1854001.5</v>
      </c>
      <c r="E359">
        <v>1515956.368</v>
      </c>
      <c r="F359">
        <v>206787.9363846154</v>
      </c>
      <c r="G359">
        <v>17</v>
      </c>
      <c r="H359">
        <v>1294</v>
      </c>
      <c r="I359">
        <v>1155</v>
      </c>
      <c r="J359" s="2">
        <f t="shared" si="5"/>
        <v>43969</v>
      </c>
    </row>
    <row r="360" spans="1:10" x14ac:dyDescent="0.3">
      <c r="A360" t="s">
        <v>45</v>
      </c>
      <c r="B360" t="s">
        <v>22</v>
      </c>
      <c r="C360">
        <v>14167.5</v>
      </c>
      <c r="D360">
        <v>1315075.5</v>
      </c>
      <c r="E360">
        <v>1074904.135</v>
      </c>
      <c r="F360">
        <v>269233.34436923079</v>
      </c>
      <c r="G360">
        <v>15</v>
      </c>
      <c r="H360">
        <v>840</v>
      </c>
      <c r="I360">
        <v>725</v>
      </c>
      <c r="J360" s="2">
        <f t="shared" si="5"/>
        <v>43969</v>
      </c>
    </row>
    <row r="361" spans="1:10" x14ac:dyDescent="0.3">
      <c r="A361" t="s">
        <v>45</v>
      </c>
      <c r="B361" t="s">
        <v>17</v>
      </c>
      <c r="C361">
        <v>456885</v>
      </c>
      <c r="D361">
        <v>46408080</v>
      </c>
      <c r="E361">
        <v>34793888.932999998</v>
      </c>
      <c r="F361">
        <v>595793.09065384604</v>
      </c>
      <c r="G361">
        <v>125</v>
      </c>
      <c r="H361">
        <v>24574</v>
      </c>
      <c r="I361">
        <v>22609</v>
      </c>
      <c r="J361" s="2">
        <f t="shared" si="5"/>
        <v>43969</v>
      </c>
    </row>
    <row r="362" spans="1:10" x14ac:dyDescent="0.3">
      <c r="A362" t="s">
        <v>45</v>
      </c>
      <c r="B362" t="s">
        <v>18</v>
      </c>
      <c r="C362">
        <v>356982</v>
      </c>
      <c r="D362">
        <v>35103926.711549997</v>
      </c>
      <c r="E362">
        <v>26357141.037</v>
      </c>
      <c r="F362">
        <v>601482.07692307688</v>
      </c>
      <c r="G362">
        <v>129</v>
      </c>
      <c r="H362">
        <v>19856</v>
      </c>
      <c r="I362">
        <v>18325</v>
      </c>
      <c r="J362" s="2">
        <f t="shared" si="5"/>
        <v>43969</v>
      </c>
    </row>
    <row r="363" spans="1:10" x14ac:dyDescent="0.3">
      <c r="A363" t="s">
        <v>45</v>
      </c>
      <c r="B363" t="s">
        <v>19</v>
      </c>
      <c r="C363">
        <v>14773.5</v>
      </c>
      <c r="D363">
        <v>1241383.5</v>
      </c>
      <c r="E363">
        <v>1069622.507</v>
      </c>
      <c r="F363">
        <v>74049.523076923084</v>
      </c>
      <c r="G363">
        <v>10</v>
      </c>
      <c r="H363">
        <v>828</v>
      </c>
      <c r="I363">
        <v>734</v>
      </c>
      <c r="J363" s="2">
        <f t="shared" si="5"/>
        <v>43969</v>
      </c>
    </row>
    <row r="364" spans="1:10" x14ac:dyDescent="0.3">
      <c r="A364" t="s">
        <v>46</v>
      </c>
      <c r="B364" t="s">
        <v>7</v>
      </c>
      <c r="C364">
        <v>74649</v>
      </c>
      <c r="D364">
        <v>6098236.5</v>
      </c>
      <c r="E364">
        <v>5042435.841</v>
      </c>
      <c r="F364">
        <v>156805.83461538461</v>
      </c>
      <c r="G364">
        <v>36</v>
      </c>
      <c r="H364">
        <v>4915</v>
      </c>
      <c r="I364">
        <v>4562</v>
      </c>
      <c r="J364" s="2">
        <f t="shared" si="5"/>
        <v>43969</v>
      </c>
    </row>
    <row r="365" spans="1:10" x14ac:dyDescent="0.3">
      <c r="A365" t="s">
        <v>46</v>
      </c>
      <c r="B365" t="s">
        <v>8</v>
      </c>
      <c r="C365">
        <v>76663.5</v>
      </c>
      <c r="D365">
        <v>6451032</v>
      </c>
      <c r="E365">
        <v>5048965.7960000001</v>
      </c>
      <c r="F365">
        <v>94608.146153846144</v>
      </c>
      <c r="G365">
        <v>31</v>
      </c>
      <c r="H365">
        <v>5035</v>
      </c>
      <c r="I365">
        <v>4683</v>
      </c>
      <c r="J365" s="2">
        <f t="shared" si="5"/>
        <v>43969</v>
      </c>
    </row>
    <row r="366" spans="1:10" x14ac:dyDescent="0.3">
      <c r="A366" t="s">
        <v>46</v>
      </c>
      <c r="B366" t="s">
        <v>9</v>
      </c>
      <c r="C366">
        <v>38194.5</v>
      </c>
      <c r="D366">
        <v>3449302.5</v>
      </c>
      <c r="E366">
        <v>2798056.2480000001</v>
      </c>
      <c r="F366">
        <v>174707.8383846154</v>
      </c>
      <c r="G366">
        <v>21</v>
      </c>
      <c r="H366">
        <v>2254</v>
      </c>
      <c r="I366">
        <v>2061</v>
      </c>
      <c r="J366" s="2">
        <f t="shared" si="5"/>
        <v>43969</v>
      </c>
    </row>
    <row r="367" spans="1:10" x14ac:dyDescent="0.3">
      <c r="A367" t="s">
        <v>46</v>
      </c>
      <c r="B367" t="s">
        <v>10</v>
      </c>
      <c r="C367">
        <v>34303.5</v>
      </c>
      <c r="D367">
        <v>2924746.5</v>
      </c>
      <c r="E367">
        <v>2399312.9350000001</v>
      </c>
      <c r="F367">
        <v>282325.24615384621</v>
      </c>
      <c r="G367">
        <v>20</v>
      </c>
      <c r="H367">
        <v>1999</v>
      </c>
      <c r="I367">
        <v>1829</v>
      </c>
      <c r="J367" s="2">
        <f t="shared" si="5"/>
        <v>43969</v>
      </c>
    </row>
    <row r="368" spans="1:10" x14ac:dyDescent="0.3">
      <c r="A368" t="s">
        <v>46</v>
      </c>
      <c r="B368" t="s">
        <v>11</v>
      </c>
      <c r="C368">
        <v>29824.5</v>
      </c>
      <c r="D368">
        <v>2526909</v>
      </c>
      <c r="E368">
        <v>2092407.26</v>
      </c>
      <c r="F368">
        <v>62346.415384615379</v>
      </c>
      <c r="G368">
        <v>19</v>
      </c>
      <c r="H368">
        <v>1868</v>
      </c>
      <c r="I368">
        <v>1706</v>
      </c>
      <c r="J368" s="2">
        <f t="shared" si="5"/>
        <v>43969</v>
      </c>
    </row>
    <row r="369" spans="1:10" x14ac:dyDescent="0.3">
      <c r="A369" t="s">
        <v>46</v>
      </c>
      <c r="B369" t="s">
        <v>12</v>
      </c>
      <c r="C369">
        <v>193719</v>
      </c>
      <c r="D369">
        <v>19071117</v>
      </c>
      <c r="E369">
        <v>14541424.878</v>
      </c>
      <c r="F369">
        <v>304806.9854230769</v>
      </c>
      <c r="G369">
        <v>54</v>
      </c>
      <c r="H369">
        <v>12211</v>
      </c>
      <c r="I369">
        <v>11427</v>
      </c>
      <c r="J369" s="2">
        <f t="shared" si="5"/>
        <v>43969</v>
      </c>
    </row>
    <row r="370" spans="1:10" x14ac:dyDescent="0.3">
      <c r="A370" t="s">
        <v>46</v>
      </c>
      <c r="B370" t="s">
        <v>13</v>
      </c>
      <c r="C370">
        <v>200029.5</v>
      </c>
      <c r="D370">
        <v>19959801</v>
      </c>
      <c r="E370">
        <v>15125624.642000001</v>
      </c>
      <c r="F370">
        <v>318671.85465384612</v>
      </c>
      <c r="G370">
        <v>60</v>
      </c>
      <c r="H370">
        <v>12822</v>
      </c>
      <c r="I370">
        <v>11916</v>
      </c>
      <c r="J370" s="2">
        <f t="shared" si="5"/>
        <v>43969</v>
      </c>
    </row>
    <row r="371" spans="1:10" x14ac:dyDescent="0.3">
      <c r="A371" t="s">
        <v>46</v>
      </c>
      <c r="B371" t="s">
        <v>14</v>
      </c>
      <c r="C371">
        <v>31854</v>
      </c>
      <c r="D371">
        <v>2915533.5</v>
      </c>
      <c r="E371">
        <v>2431800.3939999999</v>
      </c>
      <c r="F371">
        <v>155421.8769230769</v>
      </c>
      <c r="G371">
        <v>20</v>
      </c>
      <c r="H371">
        <v>2015</v>
      </c>
      <c r="I371">
        <v>1803</v>
      </c>
      <c r="J371" s="2">
        <f t="shared" si="5"/>
        <v>43969</v>
      </c>
    </row>
    <row r="372" spans="1:10" x14ac:dyDescent="0.3">
      <c r="A372" t="s">
        <v>46</v>
      </c>
      <c r="B372" t="s">
        <v>15</v>
      </c>
      <c r="C372">
        <v>17197.5</v>
      </c>
      <c r="D372">
        <v>1386262.5</v>
      </c>
      <c r="E372">
        <v>1130117.3810000001</v>
      </c>
      <c r="F372">
        <v>121581.84923076921</v>
      </c>
      <c r="G372">
        <v>18</v>
      </c>
      <c r="H372">
        <v>1006</v>
      </c>
      <c r="I372">
        <v>904</v>
      </c>
      <c r="J372" s="2">
        <f t="shared" si="5"/>
        <v>43969</v>
      </c>
    </row>
    <row r="373" spans="1:10" x14ac:dyDescent="0.3">
      <c r="A373" t="s">
        <v>46</v>
      </c>
      <c r="B373" t="s">
        <v>16</v>
      </c>
      <c r="C373">
        <v>18075</v>
      </c>
      <c r="D373">
        <v>1548099</v>
      </c>
      <c r="E373">
        <v>1256993.4809999999</v>
      </c>
      <c r="F373">
        <v>213288.93846153849</v>
      </c>
      <c r="G373">
        <v>17</v>
      </c>
      <c r="H373">
        <v>1128</v>
      </c>
      <c r="I373">
        <v>1001</v>
      </c>
      <c r="J373" s="2">
        <f t="shared" si="5"/>
        <v>43969</v>
      </c>
    </row>
    <row r="374" spans="1:10" x14ac:dyDescent="0.3">
      <c r="A374" t="s">
        <v>46</v>
      </c>
      <c r="B374" t="s">
        <v>22</v>
      </c>
      <c r="C374">
        <v>12666</v>
      </c>
      <c r="D374">
        <v>1184865</v>
      </c>
      <c r="E374">
        <v>953822.62099999993</v>
      </c>
      <c r="F374">
        <v>340158.78723076917</v>
      </c>
      <c r="G374">
        <v>15</v>
      </c>
      <c r="H374">
        <v>779</v>
      </c>
      <c r="I374">
        <v>673</v>
      </c>
      <c r="J374" s="2">
        <f t="shared" si="5"/>
        <v>43969</v>
      </c>
    </row>
    <row r="375" spans="1:10" x14ac:dyDescent="0.3">
      <c r="A375" t="s">
        <v>46</v>
      </c>
      <c r="B375" t="s">
        <v>17</v>
      </c>
      <c r="C375">
        <v>375744</v>
      </c>
      <c r="D375">
        <v>38191381.5</v>
      </c>
      <c r="E375">
        <v>28822960.471000001</v>
      </c>
      <c r="F375">
        <v>574198.11538461538</v>
      </c>
      <c r="G375">
        <v>125</v>
      </c>
      <c r="H375">
        <v>21004</v>
      </c>
      <c r="I375">
        <v>19556</v>
      </c>
      <c r="J375" s="2">
        <f t="shared" si="5"/>
        <v>43969</v>
      </c>
    </row>
    <row r="376" spans="1:10" x14ac:dyDescent="0.3">
      <c r="A376" t="s">
        <v>46</v>
      </c>
      <c r="B376" t="s">
        <v>18</v>
      </c>
      <c r="C376">
        <v>287740.5</v>
      </c>
      <c r="D376">
        <v>28188534</v>
      </c>
      <c r="E376">
        <v>21369401.386999998</v>
      </c>
      <c r="F376">
        <v>607679.34615384613</v>
      </c>
      <c r="G376">
        <v>129</v>
      </c>
      <c r="H376">
        <v>16432</v>
      </c>
      <c r="I376">
        <v>15345</v>
      </c>
      <c r="J376" s="2">
        <f t="shared" si="5"/>
        <v>43969</v>
      </c>
    </row>
    <row r="377" spans="1:10" x14ac:dyDescent="0.3">
      <c r="A377" t="s">
        <v>46</v>
      </c>
      <c r="B377" t="s">
        <v>19</v>
      </c>
      <c r="C377">
        <v>9994.5</v>
      </c>
      <c r="D377">
        <v>828984</v>
      </c>
      <c r="E377">
        <v>702631.81099999999</v>
      </c>
      <c r="F377">
        <v>82264.567169230766</v>
      </c>
      <c r="G377">
        <v>10</v>
      </c>
      <c r="H377">
        <v>639</v>
      </c>
      <c r="I377">
        <v>557</v>
      </c>
      <c r="J377" s="2">
        <f t="shared" si="5"/>
        <v>43969</v>
      </c>
    </row>
    <row r="378" spans="1:10" x14ac:dyDescent="0.3">
      <c r="A378" t="s">
        <v>47</v>
      </c>
      <c r="B378" t="s">
        <v>7</v>
      </c>
      <c r="C378">
        <v>66316.5</v>
      </c>
      <c r="D378">
        <v>5704650</v>
      </c>
      <c r="E378">
        <v>4375924.2359999996</v>
      </c>
      <c r="F378">
        <v>135246.9592923077</v>
      </c>
      <c r="G378">
        <v>36</v>
      </c>
      <c r="H378">
        <v>4641</v>
      </c>
      <c r="I378">
        <v>4274</v>
      </c>
      <c r="J378" s="2">
        <f t="shared" si="5"/>
        <v>43976</v>
      </c>
    </row>
    <row r="379" spans="1:10" x14ac:dyDescent="0.3">
      <c r="A379" t="s">
        <v>47</v>
      </c>
      <c r="B379" t="s">
        <v>8</v>
      </c>
      <c r="C379">
        <v>76999.5</v>
      </c>
      <c r="D379">
        <v>6645603</v>
      </c>
      <c r="E379">
        <v>5032216.1889999993</v>
      </c>
      <c r="F379">
        <v>100883.9538461538</v>
      </c>
      <c r="G379">
        <v>31</v>
      </c>
      <c r="H379">
        <v>5210</v>
      </c>
      <c r="I379">
        <v>4841</v>
      </c>
      <c r="J379" s="2">
        <f t="shared" si="5"/>
        <v>43976</v>
      </c>
    </row>
    <row r="380" spans="1:10" x14ac:dyDescent="0.3">
      <c r="A380" t="s">
        <v>47</v>
      </c>
      <c r="B380" t="s">
        <v>9</v>
      </c>
      <c r="C380">
        <v>38740.5</v>
      </c>
      <c r="D380">
        <v>3561655.5</v>
      </c>
      <c r="E380">
        <v>2769041.2769999998</v>
      </c>
      <c r="F380">
        <v>180495.52483076919</v>
      </c>
      <c r="G380">
        <v>21</v>
      </c>
      <c r="H380">
        <v>2330</v>
      </c>
      <c r="I380">
        <v>2142</v>
      </c>
      <c r="J380" s="2">
        <f t="shared" si="5"/>
        <v>43976</v>
      </c>
    </row>
    <row r="381" spans="1:10" x14ac:dyDescent="0.3">
      <c r="A381" t="s">
        <v>47</v>
      </c>
      <c r="B381" t="s">
        <v>10</v>
      </c>
      <c r="C381">
        <v>35592</v>
      </c>
      <c r="D381">
        <v>3176580</v>
      </c>
      <c r="E381">
        <v>2540760.0410000002</v>
      </c>
      <c r="F381">
        <v>351098.05384615378</v>
      </c>
      <c r="G381">
        <v>20</v>
      </c>
      <c r="H381">
        <v>2087</v>
      </c>
      <c r="I381">
        <v>1914</v>
      </c>
      <c r="J381" s="2">
        <f t="shared" si="5"/>
        <v>43976</v>
      </c>
    </row>
    <row r="382" spans="1:10" x14ac:dyDescent="0.3">
      <c r="A382" t="s">
        <v>47</v>
      </c>
      <c r="B382" t="s">
        <v>11</v>
      </c>
      <c r="C382">
        <v>28494</v>
      </c>
      <c r="D382">
        <v>2512803</v>
      </c>
      <c r="E382">
        <v>1972327.267</v>
      </c>
      <c r="F382">
        <v>174025.3846153846</v>
      </c>
      <c r="G382">
        <v>20</v>
      </c>
      <c r="H382">
        <v>1899</v>
      </c>
      <c r="I382">
        <v>1738</v>
      </c>
      <c r="J382" s="2">
        <f t="shared" si="5"/>
        <v>43976</v>
      </c>
    </row>
    <row r="383" spans="1:10" x14ac:dyDescent="0.3">
      <c r="A383" t="s">
        <v>47</v>
      </c>
      <c r="B383" t="s">
        <v>12</v>
      </c>
      <c r="C383">
        <v>192948</v>
      </c>
      <c r="D383">
        <v>19806927</v>
      </c>
      <c r="E383">
        <v>14358653.390000001</v>
      </c>
      <c r="F383">
        <v>319377.7946153846</v>
      </c>
      <c r="G383">
        <v>54</v>
      </c>
      <c r="H383">
        <v>12336</v>
      </c>
      <c r="I383">
        <v>11519</v>
      </c>
      <c r="J383" s="2">
        <f t="shared" si="5"/>
        <v>43976</v>
      </c>
    </row>
    <row r="384" spans="1:10" x14ac:dyDescent="0.3">
      <c r="A384" t="s">
        <v>47</v>
      </c>
      <c r="B384" t="s">
        <v>13</v>
      </c>
      <c r="C384">
        <v>198751.5</v>
      </c>
      <c r="D384">
        <v>20582743.5</v>
      </c>
      <c r="E384">
        <v>14894008.652000001</v>
      </c>
      <c r="F384">
        <v>316452.66153846157</v>
      </c>
      <c r="G384">
        <v>59</v>
      </c>
      <c r="H384">
        <v>12983</v>
      </c>
      <c r="I384">
        <v>12056</v>
      </c>
      <c r="J384" s="2">
        <f t="shared" si="5"/>
        <v>43976</v>
      </c>
    </row>
    <row r="385" spans="1:10" x14ac:dyDescent="0.3">
      <c r="A385" t="s">
        <v>47</v>
      </c>
      <c r="B385" t="s">
        <v>14</v>
      </c>
      <c r="C385">
        <v>30603</v>
      </c>
      <c r="D385">
        <v>2865727.5</v>
      </c>
      <c r="E385">
        <v>2288224.429</v>
      </c>
      <c r="F385">
        <v>167381.28187692311</v>
      </c>
      <c r="G385">
        <v>20</v>
      </c>
      <c r="H385">
        <v>2011</v>
      </c>
      <c r="I385">
        <v>1791</v>
      </c>
      <c r="J385" s="2">
        <f t="shared" si="5"/>
        <v>43976</v>
      </c>
    </row>
    <row r="386" spans="1:10" x14ac:dyDescent="0.3">
      <c r="A386" t="s">
        <v>47</v>
      </c>
      <c r="B386" t="s">
        <v>15</v>
      </c>
      <c r="C386">
        <v>15807</v>
      </c>
      <c r="D386">
        <v>1326705</v>
      </c>
      <c r="E386">
        <v>1070563.6440000001</v>
      </c>
      <c r="F386">
        <v>123343.2415384615</v>
      </c>
      <c r="G386">
        <v>18</v>
      </c>
      <c r="H386">
        <v>989</v>
      </c>
      <c r="I386">
        <v>887</v>
      </c>
      <c r="J386" s="2">
        <f t="shared" si="5"/>
        <v>43976</v>
      </c>
    </row>
    <row r="387" spans="1:10" x14ac:dyDescent="0.3">
      <c r="A387" t="s">
        <v>47</v>
      </c>
      <c r="B387" t="s">
        <v>16</v>
      </c>
      <c r="C387">
        <v>17211</v>
      </c>
      <c r="D387">
        <v>1507867.5</v>
      </c>
      <c r="E387">
        <v>1217527.6070000001</v>
      </c>
      <c r="F387">
        <v>246242.8615384615</v>
      </c>
      <c r="G387">
        <v>17</v>
      </c>
      <c r="H387">
        <v>1142</v>
      </c>
      <c r="I387">
        <v>1020</v>
      </c>
      <c r="J387" s="2">
        <f t="shared" ref="J387:J450" si="6">DATE(YEAR(A387),MONTH(A387),DAY(A387)-WEEKDAY(A387,2)+1)</f>
        <v>43976</v>
      </c>
    </row>
    <row r="388" spans="1:10" x14ac:dyDescent="0.3">
      <c r="A388" t="s">
        <v>47</v>
      </c>
      <c r="B388" t="s">
        <v>22</v>
      </c>
      <c r="C388">
        <v>13260</v>
      </c>
      <c r="D388">
        <v>1230687</v>
      </c>
      <c r="E388">
        <v>985675.48699999996</v>
      </c>
      <c r="F388">
        <v>224353.45695384621</v>
      </c>
      <c r="G388">
        <v>15</v>
      </c>
      <c r="H388">
        <v>835</v>
      </c>
      <c r="I388">
        <v>736</v>
      </c>
      <c r="J388" s="2">
        <f t="shared" si="6"/>
        <v>43976</v>
      </c>
    </row>
    <row r="389" spans="1:10" x14ac:dyDescent="0.3">
      <c r="A389" t="s">
        <v>47</v>
      </c>
      <c r="B389" t="s">
        <v>17</v>
      </c>
      <c r="C389">
        <v>349734</v>
      </c>
      <c r="D389">
        <v>36883428</v>
      </c>
      <c r="E389">
        <v>26438356.802999999</v>
      </c>
      <c r="F389">
        <v>742420.26923076913</v>
      </c>
      <c r="G389">
        <v>124</v>
      </c>
      <c r="H389">
        <v>20358</v>
      </c>
      <c r="I389">
        <v>18890</v>
      </c>
      <c r="J389" s="2">
        <f t="shared" si="6"/>
        <v>43976</v>
      </c>
    </row>
    <row r="390" spans="1:10" x14ac:dyDescent="0.3">
      <c r="A390" t="s">
        <v>47</v>
      </c>
      <c r="B390" t="s">
        <v>18</v>
      </c>
      <c r="C390">
        <v>266983.5</v>
      </c>
      <c r="D390">
        <v>27165913.5</v>
      </c>
      <c r="E390">
        <v>19659432.723000001</v>
      </c>
      <c r="F390">
        <v>698314.9846153846</v>
      </c>
      <c r="G390">
        <v>129</v>
      </c>
      <c r="H390">
        <v>15822</v>
      </c>
      <c r="I390">
        <v>14753</v>
      </c>
      <c r="J390" s="2">
        <f t="shared" si="6"/>
        <v>43976</v>
      </c>
    </row>
    <row r="391" spans="1:10" x14ac:dyDescent="0.3">
      <c r="A391" t="s">
        <v>47</v>
      </c>
      <c r="B391" t="s">
        <v>19</v>
      </c>
      <c r="C391">
        <v>12280.5</v>
      </c>
      <c r="D391">
        <v>1030440</v>
      </c>
      <c r="E391">
        <v>871047.598</v>
      </c>
      <c r="F391">
        <v>85172.084615384621</v>
      </c>
      <c r="G391">
        <v>10</v>
      </c>
      <c r="H391">
        <v>739</v>
      </c>
      <c r="I391">
        <v>642</v>
      </c>
      <c r="J391" s="2">
        <f t="shared" si="6"/>
        <v>43976</v>
      </c>
    </row>
    <row r="392" spans="1:10" x14ac:dyDescent="0.3">
      <c r="A392" t="s">
        <v>48</v>
      </c>
      <c r="B392" t="s">
        <v>7</v>
      </c>
      <c r="C392">
        <v>67726.5</v>
      </c>
      <c r="D392">
        <v>5864989.5</v>
      </c>
      <c r="E392">
        <v>4506085.4840000002</v>
      </c>
      <c r="F392">
        <v>167003.69436153851</v>
      </c>
      <c r="G392">
        <v>36</v>
      </c>
      <c r="H392">
        <v>4770</v>
      </c>
      <c r="I392">
        <v>4424</v>
      </c>
      <c r="J392" s="2">
        <f t="shared" si="6"/>
        <v>43976</v>
      </c>
    </row>
    <row r="393" spans="1:10" x14ac:dyDescent="0.3">
      <c r="A393" t="s">
        <v>48</v>
      </c>
      <c r="B393" t="s">
        <v>8</v>
      </c>
      <c r="C393">
        <v>79975.5</v>
      </c>
      <c r="D393">
        <v>6676459.5</v>
      </c>
      <c r="E393">
        <v>5083946.1689999998</v>
      </c>
      <c r="F393">
        <v>141931.13193076919</v>
      </c>
      <c r="G393">
        <v>31</v>
      </c>
      <c r="H393">
        <v>5493</v>
      </c>
      <c r="I393">
        <v>5119</v>
      </c>
      <c r="J393" s="2">
        <f t="shared" si="6"/>
        <v>43976</v>
      </c>
    </row>
    <row r="394" spans="1:10" x14ac:dyDescent="0.3">
      <c r="A394" t="s">
        <v>48</v>
      </c>
      <c r="B394" t="s">
        <v>9</v>
      </c>
      <c r="C394">
        <v>40744.5</v>
      </c>
      <c r="D394">
        <v>3700311</v>
      </c>
      <c r="E394">
        <v>2861069.8420000002</v>
      </c>
      <c r="F394">
        <v>170303.6201538461</v>
      </c>
      <c r="G394">
        <v>21</v>
      </c>
      <c r="H394">
        <v>2418</v>
      </c>
      <c r="I394">
        <v>2215</v>
      </c>
      <c r="J394" s="2">
        <f t="shared" si="6"/>
        <v>43976</v>
      </c>
    </row>
    <row r="395" spans="1:10" x14ac:dyDescent="0.3">
      <c r="A395" t="s">
        <v>48</v>
      </c>
      <c r="B395" t="s">
        <v>10</v>
      </c>
      <c r="C395">
        <v>33423</v>
      </c>
      <c r="D395">
        <v>2970330</v>
      </c>
      <c r="E395">
        <v>2395998.3769999999</v>
      </c>
      <c r="F395">
        <v>259067.63954615389</v>
      </c>
      <c r="G395">
        <v>20</v>
      </c>
      <c r="H395">
        <v>2044</v>
      </c>
      <c r="I395">
        <v>1863</v>
      </c>
      <c r="J395" s="2">
        <f t="shared" si="6"/>
        <v>43976</v>
      </c>
    </row>
    <row r="396" spans="1:10" x14ac:dyDescent="0.3">
      <c r="A396" t="s">
        <v>48</v>
      </c>
      <c r="B396" t="s">
        <v>11</v>
      </c>
      <c r="C396">
        <v>27156</v>
      </c>
      <c r="D396">
        <v>2410803</v>
      </c>
      <c r="E396">
        <v>1897998.2520000001</v>
      </c>
      <c r="F396">
        <v>96303.4</v>
      </c>
      <c r="G396">
        <v>20</v>
      </c>
      <c r="H396">
        <v>1814</v>
      </c>
      <c r="I396">
        <v>1655</v>
      </c>
      <c r="J396" s="2">
        <f t="shared" si="6"/>
        <v>43976</v>
      </c>
    </row>
    <row r="397" spans="1:10" x14ac:dyDescent="0.3">
      <c r="A397" t="s">
        <v>48</v>
      </c>
      <c r="B397" t="s">
        <v>12</v>
      </c>
      <c r="C397">
        <v>232369.5</v>
      </c>
      <c r="D397">
        <v>23856345</v>
      </c>
      <c r="E397">
        <v>17297352.184999999</v>
      </c>
      <c r="F397">
        <v>279472.16153846151</v>
      </c>
      <c r="G397">
        <v>54</v>
      </c>
      <c r="H397">
        <v>14482</v>
      </c>
      <c r="I397">
        <v>13510</v>
      </c>
      <c r="J397" s="2">
        <f t="shared" si="6"/>
        <v>43976</v>
      </c>
    </row>
    <row r="398" spans="1:10" x14ac:dyDescent="0.3">
      <c r="A398" t="s">
        <v>48</v>
      </c>
      <c r="B398" t="s">
        <v>13</v>
      </c>
      <c r="C398">
        <v>244905</v>
      </c>
      <c r="D398">
        <v>25163431.5</v>
      </c>
      <c r="E398">
        <v>18210825.697000001</v>
      </c>
      <c r="F398">
        <v>272401.2</v>
      </c>
      <c r="G398">
        <v>59</v>
      </c>
      <c r="H398">
        <v>15369</v>
      </c>
      <c r="I398">
        <v>14299</v>
      </c>
      <c r="J398" s="2">
        <f t="shared" si="6"/>
        <v>43976</v>
      </c>
    </row>
    <row r="399" spans="1:10" x14ac:dyDescent="0.3">
      <c r="A399" t="s">
        <v>48</v>
      </c>
      <c r="B399" t="s">
        <v>14</v>
      </c>
      <c r="C399">
        <v>31407</v>
      </c>
      <c r="D399">
        <v>2907411</v>
      </c>
      <c r="E399">
        <v>2288433.4950000001</v>
      </c>
      <c r="F399">
        <v>193538.8704076923</v>
      </c>
      <c r="G399">
        <v>20</v>
      </c>
      <c r="H399">
        <v>2036</v>
      </c>
      <c r="I399">
        <v>1790</v>
      </c>
      <c r="J399" s="2">
        <f t="shared" si="6"/>
        <v>43976</v>
      </c>
    </row>
    <row r="400" spans="1:10" x14ac:dyDescent="0.3">
      <c r="A400" t="s">
        <v>48</v>
      </c>
      <c r="B400" t="s">
        <v>15</v>
      </c>
      <c r="C400">
        <v>14419.5</v>
      </c>
      <c r="D400">
        <v>1210456.5</v>
      </c>
      <c r="E400">
        <v>970917.12399999995</v>
      </c>
      <c r="F400">
        <v>88147.13846153846</v>
      </c>
      <c r="G400">
        <v>18</v>
      </c>
      <c r="H400">
        <v>914</v>
      </c>
      <c r="I400">
        <v>804</v>
      </c>
      <c r="J400" s="2">
        <f t="shared" si="6"/>
        <v>43976</v>
      </c>
    </row>
    <row r="401" spans="1:10" x14ac:dyDescent="0.3">
      <c r="A401" t="s">
        <v>48</v>
      </c>
      <c r="B401" t="s">
        <v>16</v>
      </c>
      <c r="C401">
        <v>17391</v>
      </c>
      <c r="D401">
        <v>1489132.5</v>
      </c>
      <c r="E401">
        <v>1209901.0160000001</v>
      </c>
      <c r="F401">
        <v>272121.81538461539</v>
      </c>
      <c r="G401">
        <v>17</v>
      </c>
      <c r="H401">
        <v>1140</v>
      </c>
      <c r="I401">
        <v>1016</v>
      </c>
      <c r="J401" s="2">
        <f t="shared" si="6"/>
        <v>43976</v>
      </c>
    </row>
    <row r="402" spans="1:10" x14ac:dyDescent="0.3">
      <c r="A402" t="s">
        <v>48</v>
      </c>
      <c r="B402" t="s">
        <v>22</v>
      </c>
      <c r="C402">
        <v>12259.5</v>
      </c>
      <c r="D402">
        <v>1152054</v>
      </c>
      <c r="E402">
        <v>906579.62099999993</v>
      </c>
      <c r="F402">
        <v>217611.1875384615</v>
      </c>
      <c r="G402">
        <v>15</v>
      </c>
      <c r="H402">
        <v>812</v>
      </c>
      <c r="I402">
        <v>711</v>
      </c>
      <c r="J402" s="2">
        <f t="shared" si="6"/>
        <v>43976</v>
      </c>
    </row>
    <row r="403" spans="1:10" x14ac:dyDescent="0.3">
      <c r="A403" t="s">
        <v>48</v>
      </c>
      <c r="B403" t="s">
        <v>17</v>
      </c>
      <c r="C403">
        <v>369861</v>
      </c>
      <c r="D403">
        <v>38365960.5</v>
      </c>
      <c r="E403">
        <v>27592063.502999999</v>
      </c>
      <c r="F403">
        <v>589339.03384615376</v>
      </c>
      <c r="G403">
        <v>124</v>
      </c>
      <c r="H403">
        <v>21153</v>
      </c>
      <c r="I403">
        <v>19673</v>
      </c>
      <c r="J403" s="2">
        <f t="shared" si="6"/>
        <v>43976</v>
      </c>
    </row>
    <row r="404" spans="1:10" x14ac:dyDescent="0.3">
      <c r="A404" t="s">
        <v>48</v>
      </c>
      <c r="B404" t="s">
        <v>18</v>
      </c>
      <c r="C404">
        <v>276966</v>
      </c>
      <c r="D404">
        <v>27872617.898850001</v>
      </c>
      <c r="E404">
        <v>20223763.805</v>
      </c>
      <c r="F404">
        <v>645572.57826153841</v>
      </c>
      <c r="G404">
        <v>129</v>
      </c>
      <c r="H404">
        <v>16459</v>
      </c>
      <c r="I404">
        <v>15355</v>
      </c>
      <c r="J404" s="2">
        <f t="shared" si="6"/>
        <v>43976</v>
      </c>
    </row>
    <row r="405" spans="1:10" x14ac:dyDescent="0.3">
      <c r="A405" t="s">
        <v>48</v>
      </c>
      <c r="B405" t="s">
        <v>19</v>
      </c>
      <c r="C405">
        <v>11835</v>
      </c>
      <c r="D405">
        <v>983109</v>
      </c>
      <c r="E405">
        <v>825345.05300000007</v>
      </c>
      <c r="F405">
        <v>109486.3307692308</v>
      </c>
      <c r="G405">
        <v>10</v>
      </c>
      <c r="H405">
        <v>692</v>
      </c>
      <c r="I405">
        <v>601</v>
      </c>
      <c r="J405" s="2">
        <f t="shared" si="6"/>
        <v>43976</v>
      </c>
    </row>
    <row r="406" spans="1:10" x14ac:dyDescent="0.3">
      <c r="A406" t="s">
        <v>48</v>
      </c>
      <c r="B406" t="s">
        <v>49</v>
      </c>
      <c r="C406">
        <v>10437</v>
      </c>
      <c r="D406">
        <v>833815.5</v>
      </c>
      <c r="E406">
        <v>737888.36599999992</v>
      </c>
      <c r="F406">
        <v>39424.853846153841</v>
      </c>
      <c r="G406">
        <v>7</v>
      </c>
      <c r="H406">
        <v>577</v>
      </c>
      <c r="I406">
        <v>389</v>
      </c>
      <c r="J406" s="2">
        <f t="shared" si="6"/>
        <v>43976</v>
      </c>
    </row>
    <row r="407" spans="1:10" x14ac:dyDescent="0.3">
      <c r="A407" t="s">
        <v>50</v>
      </c>
      <c r="B407" t="s">
        <v>7</v>
      </c>
      <c r="C407">
        <v>69010.5</v>
      </c>
      <c r="D407">
        <v>5985894</v>
      </c>
      <c r="E407">
        <v>4624968.49</v>
      </c>
      <c r="F407">
        <v>168769.33384615381</v>
      </c>
      <c r="G407">
        <v>36</v>
      </c>
      <c r="H407">
        <v>4951</v>
      </c>
      <c r="I407">
        <v>4584</v>
      </c>
      <c r="J407" s="2">
        <f t="shared" si="6"/>
        <v>43976</v>
      </c>
    </row>
    <row r="408" spans="1:10" x14ac:dyDescent="0.3">
      <c r="A408" t="s">
        <v>50</v>
      </c>
      <c r="B408" t="s">
        <v>8</v>
      </c>
      <c r="C408">
        <v>78544.5</v>
      </c>
      <c r="D408">
        <v>6701083.5</v>
      </c>
      <c r="E408">
        <v>5109499.6169999996</v>
      </c>
      <c r="F408">
        <v>76226.26923076922</v>
      </c>
      <c r="G408">
        <v>31</v>
      </c>
      <c r="H408">
        <v>5330</v>
      </c>
      <c r="I408">
        <v>4977</v>
      </c>
      <c r="J408" s="2">
        <f t="shared" si="6"/>
        <v>43976</v>
      </c>
    </row>
    <row r="409" spans="1:10" x14ac:dyDescent="0.3">
      <c r="A409" t="s">
        <v>50</v>
      </c>
      <c r="B409" t="s">
        <v>9</v>
      </c>
      <c r="C409">
        <v>40420.5</v>
      </c>
      <c r="D409">
        <v>3780852</v>
      </c>
      <c r="E409">
        <v>2893288.446</v>
      </c>
      <c r="F409">
        <v>291528.45785384608</v>
      </c>
      <c r="G409">
        <v>21</v>
      </c>
      <c r="H409">
        <v>2430</v>
      </c>
      <c r="I409">
        <v>2216</v>
      </c>
      <c r="J409" s="2">
        <f t="shared" si="6"/>
        <v>43976</v>
      </c>
    </row>
    <row r="410" spans="1:10" x14ac:dyDescent="0.3">
      <c r="A410" t="s">
        <v>50</v>
      </c>
      <c r="B410" t="s">
        <v>10</v>
      </c>
      <c r="C410">
        <v>32817</v>
      </c>
      <c r="D410">
        <v>3015751.5</v>
      </c>
      <c r="E410">
        <v>2415980.7719999999</v>
      </c>
      <c r="F410">
        <v>346048.63569230773</v>
      </c>
      <c r="G410">
        <v>20</v>
      </c>
      <c r="H410">
        <v>2079</v>
      </c>
      <c r="I410">
        <v>1893</v>
      </c>
      <c r="J410" s="2">
        <f t="shared" si="6"/>
        <v>43976</v>
      </c>
    </row>
    <row r="411" spans="1:10" x14ac:dyDescent="0.3">
      <c r="A411" t="s">
        <v>50</v>
      </c>
      <c r="B411" t="s">
        <v>11</v>
      </c>
      <c r="C411">
        <v>28050</v>
      </c>
      <c r="D411">
        <v>2458555.5</v>
      </c>
      <c r="E411">
        <v>1979227.4480000001</v>
      </c>
      <c r="F411">
        <v>122940.53466153851</v>
      </c>
      <c r="G411">
        <v>20</v>
      </c>
      <c r="H411">
        <v>1873</v>
      </c>
      <c r="I411">
        <v>1715</v>
      </c>
      <c r="J411" s="2">
        <f t="shared" si="6"/>
        <v>43976</v>
      </c>
    </row>
    <row r="412" spans="1:10" x14ac:dyDescent="0.3">
      <c r="A412" t="s">
        <v>50</v>
      </c>
      <c r="B412" t="s">
        <v>12</v>
      </c>
      <c r="C412">
        <v>203532</v>
      </c>
      <c r="D412">
        <v>20953324.5</v>
      </c>
      <c r="E412">
        <v>15301120.521</v>
      </c>
      <c r="F412">
        <v>356339.00384615379</v>
      </c>
      <c r="G412">
        <v>54</v>
      </c>
      <c r="H412">
        <v>13091</v>
      </c>
      <c r="I412">
        <v>12216</v>
      </c>
      <c r="J412" s="2">
        <f t="shared" si="6"/>
        <v>43976</v>
      </c>
    </row>
    <row r="413" spans="1:10" x14ac:dyDescent="0.3">
      <c r="A413" t="s">
        <v>50</v>
      </c>
      <c r="B413" t="s">
        <v>13</v>
      </c>
      <c r="C413">
        <v>215592</v>
      </c>
      <c r="D413">
        <v>22342300.5</v>
      </c>
      <c r="E413">
        <v>16240834.604</v>
      </c>
      <c r="F413">
        <v>285591.72307692311</v>
      </c>
      <c r="G413">
        <v>59</v>
      </c>
      <c r="H413">
        <v>13942</v>
      </c>
      <c r="I413">
        <v>12986</v>
      </c>
      <c r="J413" s="2">
        <f t="shared" si="6"/>
        <v>43976</v>
      </c>
    </row>
    <row r="414" spans="1:10" x14ac:dyDescent="0.3">
      <c r="A414" t="s">
        <v>50</v>
      </c>
      <c r="B414" t="s">
        <v>14</v>
      </c>
      <c r="C414">
        <v>31257</v>
      </c>
      <c r="D414">
        <v>2924133</v>
      </c>
      <c r="E414">
        <v>2311405.017</v>
      </c>
      <c r="F414">
        <v>148582.33846153849</v>
      </c>
      <c r="G414">
        <v>20</v>
      </c>
      <c r="H414">
        <v>2079</v>
      </c>
      <c r="I414">
        <v>1856</v>
      </c>
      <c r="J414" s="2">
        <f t="shared" si="6"/>
        <v>43976</v>
      </c>
    </row>
    <row r="415" spans="1:10" x14ac:dyDescent="0.3">
      <c r="A415" t="s">
        <v>50</v>
      </c>
      <c r="B415" t="s">
        <v>15</v>
      </c>
      <c r="C415">
        <v>15276</v>
      </c>
      <c r="D415">
        <v>1350199.5</v>
      </c>
      <c r="E415">
        <v>1100106.21</v>
      </c>
      <c r="F415">
        <v>107692.8519692308</v>
      </c>
      <c r="G415">
        <v>18</v>
      </c>
      <c r="H415">
        <v>962</v>
      </c>
      <c r="I415">
        <v>859</v>
      </c>
      <c r="J415" s="2">
        <f t="shared" si="6"/>
        <v>43976</v>
      </c>
    </row>
    <row r="416" spans="1:10" x14ac:dyDescent="0.3">
      <c r="A416" t="s">
        <v>50</v>
      </c>
      <c r="B416" t="s">
        <v>16</v>
      </c>
      <c r="C416">
        <v>18069</v>
      </c>
      <c r="D416">
        <v>1603084.5</v>
      </c>
      <c r="E416">
        <v>1312709.0090000001</v>
      </c>
      <c r="F416">
        <v>241760.20769230771</v>
      </c>
      <c r="G416">
        <v>17</v>
      </c>
      <c r="H416">
        <v>1203</v>
      </c>
      <c r="I416">
        <v>1077</v>
      </c>
      <c r="J416" s="2">
        <f t="shared" si="6"/>
        <v>43976</v>
      </c>
    </row>
    <row r="417" spans="1:10" x14ac:dyDescent="0.3">
      <c r="A417" t="s">
        <v>50</v>
      </c>
      <c r="B417" t="s">
        <v>22</v>
      </c>
      <c r="C417">
        <v>13203</v>
      </c>
      <c r="D417">
        <v>1211457</v>
      </c>
      <c r="E417">
        <v>964554.21099999989</v>
      </c>
      <c r="F417">
        <v>156117.80846153849</v>
      </c>
      <c r="G417">
        <v>15</v>
      </c>
      <c r="H417">
        <v>809</v>
      </c>
      <c r="I417">
        <v>702</v>
      </c>
      <c r="J417" s="2">
        <f t="shared" si="6"/>
        <v>43976</v>
      </c>
    </row>
    <row r="418" spans="1:10" x14ac:dyDescent="0.3">
      <c r="A418" t="s">
        <v>50</v>
      </c>
      <c r="B418" t="s">
        <v>17</v>
      </c>
      <c r="C418">
        <v>370012.5</v>
      </c>
      <c r="D418">
        <v>39034861.5</v>
      </c>
      <c r="E418">
        <v>28040467.215999998</v>
      </c>
      <c r="F418">
        <v>681486.56664615381</v>
      </c>
      <c r="G418">
        <v>124</v>
      </c>
      <c r="H418">
        <v>21384</v>
      </c>
      <c r="I418">
        <v>19897</v>
      </c>
      <c r="J418" s="2">
        <f t="shared" si="6"/>
        <v>43976</v>
      </c>
    </row>
    <row r="419" spans="1:10" x14ac:dyDescent="0.3">
      <c r="A419" t="s">
        <v>50</v>
      </c>
      <c r="B419" t="s">
        <v>18</v>
      </c>
      <c r="C419">
        <v>286558.5</v>
      </c>
      <c r="D419">
        <v>29256993</v>
      </c>
      <c r="E419">
        <v>21169527.456999999</v>
      </c>
      <c r="F419">
        <v>646741.28130000003</v>
      </c>
      <c r="G419">
        <v>129</v>
      </c>
      <c r="H419">
        <v>17115</v>
      </c>
      <c r="I419">
        <v>15962</v>
      </c>
      <c r="J419" s="2">
        <f t="shared" si="6"/>
        <v>43976</v>
      </c>
    </row>
    <row r="420" spans="1:10" x14ac:dyDescent="0.3">
      <c r="A420" t="s">
        <v>50</v>
      </c>
      <c r="B420" t="s">
        <v>19</v>
      </c>
      <c r="C420">
        <v>12490.5</v>
      </c>
      <c r="D420">
        <v>1054798.5</v>
      </c>
      <c r="E420">
        <v>878389.06499999994</v>
      </c>
      <c r="F420">
        <v>67454.765369230765</v>
      </c>
      <c r="G420">
        <v>10</v>
      </c>
      <c r="H420">
        <v>757</v>
      </c>
      <c r="I420">
        <v>660</v>
      </c>
      <c r="J420" s="2">
        <f t="shared" si="6"/>
        <v>43976</v>
      </c>
    </row>
    <row r="421" spans="1:10" x14ac:dyDescent="0.3">
      <c r="A421" t="s">
        <v>50</v>
      </c>
      <c r="B421" t="s">
        <v>49</v>
      </c>
      <c r="C421">
        <v>8362.5</v>
      </c>
      <c r="D421">
        <v>687684</v>
      </c>
      <c r="E421">
        <v>597300.38899999997</v>
      </c>
      <c r="F421">
        <v>48380.499253846152</v>
      </c>
      <c r="G421">
        <v>7</v>
      </c>
      <c r="H421">
        <v>409</v>
      </c>
      <c r="I421">
        <v>329</v>
      </c>
      <c r="J421" s="2">
        <f t="shared" si="6"/>
        <v>43976</v>
      </c>
    </row>
    <row r="422" spans="1:10" x14ac:dyDescent="0.3">
      <c r="A422" t="s">
        <v>51</v>
      </c>
      <c r="B422" t="s">
        <v>7</v>
      </c>
      <c r="C422">
        <v>69945</v>
      </c>
      <c r="D422">
        <v>6101931</v>
      </c>
      <c r="E422">
        <v>4743581.9779999992</v>
      </c>
      <c r="F422">
        <v>226018.55243846151</v>
      </c>
      <c r="G422">
        <v>37</v>
      </c>
      <c r="H422">
        <v>4840</v>
      </c>
      <c r="I422">
        <v>4475</v>
      </c>
      <c r="J422" s="2">
        <f t="shared" si="6"/>
        <v>43976</v>
      </c>
    </row>
    <row r="423" spans="1:10" x14ac:dyDescent="0.3">
      <c r="A423" t="s">
        <v>51</v>
      </c>
      <c r="B423" t="s">
        <v>8</v>
      </c>
      <c r="C423">
        <v>78141</v>
      </c>
      <c r="D423">
        <v>6641569.5</v>
      </c>
      <c r="E423">
        <v>5084073.5159999998</v>
      </c>
      <c r="F423">
        <v>142499.0153846154</v>
      </c>
      <c r="G423">
        <v>31</v>
      </c>
      <c r="H423">
        <v>5355</v>
      </c>
      <c r="I423">
        <v>4969</v>
      </c>
      <c r="J423" s="2">
        <f t="shared" si="6"/>
        <v>43976</v>
      </c>
    </row>
    <row r="424" spans="1:10" x14ac:dyDescent="0.3">
      <c r="A424" t="s">
        <v>51</v>
      </c>
      <c r="B424" t="s">
        <v>9</v>
      </c>
      <c r="C424">
        <v>41442</v>
      </c>
      <c r="D424">
        <v>3893680.5</v>
      </c>
      <c r="E424">
        <v>3004872.3489999999</v>
      </c>
      <c r="F424">
        <v>190911.8840153846</v>
      </c>
      <c r="G424">
        <v>22</v>
      </c>
      <c r="H424">
        <v>2454</v>
      </c>
      <c r="I424">
        <v>2239</v>
      </c>
      <c r="J424" s="2">
        <f t="shared" si="6"/>
        <v>43976</v>
      </c>
    </row>
    <row r="425" spans="1:10" x14ac:dyDescent="0.3">
      <c r="A425" t="s">
        <v>51</v>
      </c>
      <c r="B425" t="s">
        <v>10</v>
      </c>
      <c r="C425">
        <v>30982.5</v>
      </c>
      <c r="D425">
        <v>2827773</v>
      </c>
      <c r="E425">
        <v>2232253.034</v>
      </c>
      <c r="F425">
        <v>343211.54262307688</v>
      </c>
      <c r="G425">
        <v>20</v>
      </c>
      <c r="H425">
        <v>1886</v>
      </c>
      <c r="I425">
        <v>1736</v>
      </c>
      <c r="J425" s="2">
        <f t="shared" si="6"/>
        <v>43976</v>
      </c>
    </row>
    <row r="426" spans="1:10" x14ac:dyDescent="0.3">
      <c r="A426" t="s">
        <v>51</v>
      </c>
      <c r="B426" t="s">
        <v>11</v>
      </c>
      <c r="C426">
        <v>28197</v>
      </c>
      <c r="D426">
        <v>2559211.5</v>
      </c>
      <c r="E426">
        <v>2038847.0090000001</v>
      </c>
      <c r="F426">
        <v>74270.530769230769</v>
      </c>
      <c r="G426">
        <v>20</v>
      </c>
      <c r="H426">
        <v>1875</v>
      </c>
      <c r="I426">
        <v>1701</v>
      </c>
      <c r="J426" s="2">
        <f t="shared" si="6"/>
        <v>43976</v>
      </c>
    </row>
    <row r="427" spans="1:10" x14ac:dyDescent="0.3">
      <c r="A427" t="s">
        <v>51</v>
      </c>
      <c r="B427" t="s">
        <v>12</v>
      </c>
      <c r="C427">
        <v>191641.5</v>
      </c>
      <c r="D427">
        <v>19549036.5</v>
      </c>
      <c r="E427">
        <v>14481164.23</v>
      </c>
      <c r="F427">
        <v>266079.27846153837</v>
      </c>
      <c r="G427">
        <v>54</v>
      </c>
      <c r="H427">
        <v>12409</v>
      </c>
      <c r="I427">
        <v>11582</v>
      </c>
      <c r="J427" s="2">
        <f t="shared" si="6"/>
        <v>43976</v>
      </c>
    </row>
    <row r="428" spans="1:10" x14ac:dyDescent="0.3">
      <c r="A428" t="s">
        <v>51</v>
      </c>
      <c r="B428" t="s">
        <v>13</v>
      </c>
      <c r="C428">
        <v>199753.5</v>
      </c>
      <c r="D428">
        <v>20535733.5</v>
      </c>
      <c r="E428">
        <v>15173462.744000001</v>
      </c>
      <c r="F428">
        <v>257491.36923076931</v>
      </c>
      <c r="G428">
        <v>60</v>
      </c>
      <c r="H428">
        <v>12854</v>
      </c>
      <c r="I428">
        <v>11954</v>
      </c>
      <c r="J428" s="2">
        <f t="shared" si="6"/>
        <v>43976</v>
      </c>
    </row>
    <row r="429" spans="1:10" x14ac:dyDescent="0.3">
      <c r="A429" t="s">
        <v>51</v>
      </c>
      <c r="B429" t="s">
        <v>14</v>
      </c>
      <c r="C429">
        <v>31974</v>
      </c>
      <c r="D429">
        <v>3004213.5</v>
      </c>
      <c r="E429">
        <v>2389834.3130000001</v>
      </c>
      <c r="F429">
        <v>174780.66518461541</v>
      </c>
      <c r="G429">
        <v>20</v>
      </c>
      <c r="H429">
        <v>2088</v>
      </c>
      <c r="I429">
        <v>1848</v>
      </c>
      <c r="J429" s="2">
        <f t="shared" si="6"/>
        <v>43976</v>
      </c>
    </row>
    <row r="430" spans="1:10" x14ac:dyDescent="0.3">
      <c r="A430" t="s">
        <v>51</v>
      </c>
      <c r="B430" t="s">
        <v>15</v>
      </c>
      <c r="C430">
        <v>15678</v>
      </c>
      <c r="D430">
        <v>1387443</v>
      </c>
      <c r="E430">
        <v>1121336.507</v>
      </c>
      <c r="F430">
        <v>101620.2923076923</v>
      </c>
      <c r="G430">
        <v>18</v>
      </c>
      <c r="H430">
        <v>1020</v>
      </c>
      <c r="I430">
        <v>911</v>
      </c>
      <c r="J430" s="2">
        <f t="shared" si="6"/>
        <v>43976</v>
      </c>
    </row>
    <row r="431" spans="1:10" x14ac:dyDescent="0.3">
      <c r="A431" t="s">
        <v>51</v>
      </c>
      <c r="B431" t="s">
        <v>16</v>
      </c>
      <c r="C431">
        <v>16500</v>
      </c>
      <c r="D431">
        <v>1487928</v>
      </c>
      <c r="E431">
        <v>1187884.8940000001</v>
      </c>
      <c r="F431">
        <v>279400.0153846154</v>
      </c>
      <c r="G431">
        <v>17</v>
      </c>
      <c r="H431">
        <v>1097</v>
      </c>
      <c r="I431">
        <v>968</v>
      </c>
      <c r="J431" s="2">
        <f t="shared" si="6"/>
        <v>43976</v>
      </c>
    </row>
    <row r="432" spans="1:10" x14ac:dyDescent="0.3">
      <c r="A432" t="s">
        <v>51</v>
      </c>
      <c r="B432" t="s">
        <v>22</v>
      </c>
      <c r="C432">
        <v>13864.5</v>
      </c>
      <c r="D432">
        <v>1239747</v>
      </c>
      <c r="E432">
        <v>995597.5199999999</v>
      </c>
      <c r="F432">
        <v>216733.4461538461</v>
      </c>
      <c r="G432">
        <v>16</v>
      </c>
      <c r="H432">
        <v>876</v>
      </c>
      <c r="I432">
        <v>762</v>
      </c>
      <c r="J432" s="2">
        <f t="shared" si="6"/>
        <v>43976</v>
      </c>
    </row>
    <row r="433" spans="1:10" x14ac:dyDescent="0.3">
      <c r="A433" t="s">
        <v>51</v>
      </c>
      <c r="B433" t="s">
        <v>52</v>
      </c>
      <c r="C433">
        <v>8536.5</v>
      </c>
      <c r="D433">
        <v>643944</v>
      </c>
      <c r="E433">
        <v>640961.69299999997</v>
      </c>
      <c r="F433">
        <v>61475.592307692314</v>
      </c>
      <c r="G433">
        <v>15</v>
      </c>
      <c r="H433">
        <v>464</v>
      </c>
      <c r="I433">
        <v>390</v>
      </c>
      <c r="J433" s="2">
        <f t="shared" si="6"/>
        <v>43976</v>
      </c>
    </row>
    <row r="434" spans="1:10" x14ac:dyDescent="0.3">
      <c r="A434" t="s">
        <v>51</v>
      </c>
      <c r="B434" t="s">
        <v>17</v>
      </c>
      <c r="C434">
        <v>364638</v>
      </c>
      <c r="D434">
        <v>37947688.5</v>
      </c>
      <c r="E434">
        <v>27829971.363000002</v>
      </c>
      <c r="F434">
        <v>628647.33076923073</v>
      </c>
      <c r="G434">
        <v>124</v>
      </c>
      <c r="H434">
        <v>20868</v>
      </c>
      <c r="I434">
        <v>19342</v>
      </c>
      <c r="J434" s="2">
        <f t="shared" si="6"/>
        <v>43976</v>
      </c>
    </row>
    <row r="435" spans="1:10" x14ac:dyDescent="0.3">
      <c r="A435" t="s">
        <v>51</v>
      </c>
      <c r="B435" t="s">
        <v>18</v>
      </c>
      <c r="C435">
        <v>278491.5</v>
      </c>
      <c r="D435">
        <v>28151004.75</v>
      </c>
      <c r="E435">
        <v>20806418.796</v>
      </c>
      <c r="F435">
        <v>591565.35384615383</v>
      </c>
      <c r="G435">
        <v>129</v>
      </c>
      <c r="H435">
        <v>16453</v>
      </c>
      <c r="I435">
        <v>15289</v>
      </c>
      <c r="J435" s="2">
        <f t="shared" si="6"/>
        <v>43976</v>
      </c>
    </row>
    <row r="436" spans="1:10" x14ac:dyDescent="0.3">
      <c r="A436" t="s">
        <v>51</v>
      </c>
      <c r="B436" t="s">
        <v>19</v>
      </c>
      <c r="C436">
        <v>13038</v>
      </c>
      <c r="D436">
        <v>1114552.5</v>
      </c>
      <c r="E436">
        <v>939269.56700000004</v>
      </c>
      <c r="F436">
        <v>74269.06047692307</v>
      </c>
      <c r="G436">
        <v>10</v>
      </c>
      <c r="H436">
        <v>791</v>
      </c>
      <c r="I436">
        <v>697</v>
      </c>
      <c r="J436" s="2">
        <f t="shared" si="6"/>
        <v>43976</v>
      </c>
    </row>
    <row r="437" spans="1:10" x14ac:dyDescent="0.3">
      <c r="A437" t="s">
        <v>51</v>
      </c>
      <c r="B437" t="s">
        <v>49</v>
      </c>
      <c r="C437">
        <v>8428.5</v>
      </c>
      <c r="D437">
        <v>694669.5</v>
      </c>
      <c r="E437">
        <v>594994.696</v>
      </c>
      <c r="F437">
        <v>42699.38461538461</v>
      </c>
      <c r="G437">
        <v>7</v>
      </c>
      <c r="H437">
        <v>420</v>
      </c>
      <c r="I437">
        <v>347</v>
      </c>
      <c r="J437" s="2">
        <f t="shared" si="6"/>
        <v>43976</v>
      </c>
    </row>
    <row r="438" spans="1:10" x14ac:dyDescent="0.3">
      <c r="A438" t="s">
        <v>53</v>
      </c>
      <c r="B438" t="s">
        <v>7</v>
      </c>
      <c r="C438">
        <v>84433.5</v>
      </c>
      <c r="D438">
        <v>7228395</v>
      </c>
      <c r="E438">
        <v>5795765.9359999998</v>
      </c>
      <c r="F438">
        <v>264121.66047692299</v>
      </c>
      <c r="G438">
        <v>37</v>
      </c>
      <c r="H438">
        <v>5672</v>
      </c>
      <c r="I438">
        <v>5198</v>
      </c>
      <c r="J438" s="2">
        <f t="shared" si="6"/>
        <v>43976</v>
      </c>
    </row>
    <row r="439" spans="1:10" x14ac:dyDescent="0.3">
      <c r="A439" t="s">
        <v>53</v>
      </c>
      <c r="B439" t="s">
        <v>8</v>
      </c>
      <c r="C439">
        <v>87552</v>
      </c>
      <c r="D439">
        <v>7387116</v>
      </c>
      <c r="E439">
        <v>5815890.3319999985</v>
      </c>
      <c r="F439">
        <v>161811.89230769229</v>
      </c>
      <c r="G439">
        <v>31</v>
      </c>
      <c r="H439">
        <v>5751</v>
      </c>
      <c r="I439">
        <v>5319</v>
      </c>
      <c r="J439" s="2">
        <f t="shared" si="6"/>
        <v>43976</v>
      </c>
    </row>
    <row r="440" spans="1:10" x14ac:dyDescent="0.3">
      <c r="A440" t="s">
        <v>53</v>
      </c>
      <c r="B440" t="s">
        <v>9</v>
      </c>
      <c r="C440">
        <v>44569.5</v>
      </c>
      <c r="D440">
        <v>4108596</v>
      </c>
      <c r="E440">
        <v>3229427.0830000001</v>
      </c>
      <c r="F440">
        <v>121448.35925384609</v>
      </c>
      <c r="G440">
        <v>22</v>
      </c>
      <c r="H440">
        <v>2597</v>
      </c>
      <c r="I440">
        <v>2379</v>
      </c>
      <c r="J440" s="2">
        <f t="shared" si="6"/>
        <v>43976</v>
      </c>
    </row>
    <row r="441" spans="1:10" x14ac:dyDescent="0.3">
      <c r="A441" t="s">
        <v>53</v>
      </c>
      <c r="B441" t="s">
        <v>10</v>
      </c>
      <c r="C441">
        <v>35431.5</v>
      </c>
      <c r="D441">
        <v>3193167</v>
      </c>
      <c r="E441">
        <v>2545757.0550000002</v>
      </c>
      <c r="F441">
        <v>202281.06923076921</v>
      </c>
      <c r="G441">
        <v>20</v>
      </c>
      <c r="H441">
        <v>2111</v>
      </c>
      <c r="I441">
        <v>1917</v>
      </c>
      <c r="J441" s="2">
        <f t="shared" si="6"/>
        <v>43976</v>
      </c>
    </row>
    <row r="442" spans="1:10" x14ac:dyDescent="0.3">
      <c r="A442" t="s">
        <v>53</v>
      </c>
      <c r="B442" t="s">
        <v>11</v>
      </c>
      <c r="C442">
        <v>32782.5</v>
      </c>
      <c r="D442">
        <v>2854741.5</v>
      </c>
      <c r="E442">
        <v>2293738.9569999999</v>
      </c>
      <c r="F442">
        <v>58400.799200000001</v>
      </c>
      <c r="G442">
        <v>20</v>
      </c>
      <c r="H442">
        <v>2064</v>
      </c>
      <c r="I442">
        <v>1896</v>
      </c>
      <c r="J442" s="2">
        <f t="shared" si="6"/>
        <v>43976</v>
      </c>
    </row>
    <row r="443" spans="1:10" x14ac:dyDescent="0.3">
      <c r="A443" t="s">
        <v>53</v>
      </c>
      <c r="B443" t="s">
        <v>12</v>
      </c>
      <c r="C443">
        <v>226476</v>
      </c>
      <c r="D443">
        <v>22416151.5</v>
      </c>
      <c r="E443">
        <v>17175270.221000001</v>
      </c>
      <c r="F443">
        <v>306548.18846153852</v>
      </c>
      <c r="G443">
        <v>54</v>
      </c>
      <c r="H443">
        <v>14031</v>
      </c>
      <c r="I443">
        <v>12943</v>
      </c>
      <c r="J443" s="2">
        <f t="shared" si="6"/>
        <v>43976</v>
      </c>
    </row>
    <row r="444" spans="1:10" x14ac:dyDescent="0.3">
      <c r="A444" t="s">
        <v>53</v>
      </c>
      <c r="B444" t="s">
        <v>13</v>
      </c>
      <c r="C444">
        <v>232102.5</v>
      </c>
      <c r="D444">
        <v>23120443.5</v>
      </c>
      <c r="E444">
        <v>17632080.519000001</v>
      </c>
      <c r="F444">
        <v>331721.66923076921</v>
      </c>
      <c r="G444">
        <v>59</v>
      </c>
      <c r="H444">
        <v>14507</v>
      </c>
      <c r="I444">
        <v>13386</v>
      </c>
      <c r="J444" s="2">
        <f t="shared" si="6"/>
        <v>43976</v>
      </c>
    </row>
    <row r="445" spans="1:10" x14ac:dyDescent="0.3">
      <c r="A445" t="s">
        <v>53</v>
      </c>
      <c r="B445" t="s">
        <v>14</v>
      </c>
      <c r="C445">
        <v>35346</v>
      </c>
      <c r="D445">
        <v>3258054</v>
      </c>
      <c r="E445">
        <v>2595610.66</v>
      </c>
      <c r="F445">
        <v>195198.78461538459</v>
      </c>
      <c r="G445">
        <v>20</v>
      </c>
      <c r="H445">
        <v>2249</v>
      </c>
      <c r="I445">
        <v>2000</v>
      </c>
      <c r="J445" s="2">
        <f t="shared" si="6"/>
        <v>43976</v>
      </c>
    </row>
    <row r="446" spans="1:10" x14ac:dyDescent="0.3">
      <c r="A446" t="s">
        <v>53</v>
      </c>
      <c r="B446" t="s">
        <v>15</v>
      </c>
      <c r="C446">
        <v>16878</v>
      </c>
      <c r="D446">
        <v>1438255.5</v>
      </c>
      <c r="E446">
        <v>1180692.7039999999</v>
      </c>
      <c r="F446">
        <v>102040.1062153846</v>
      </c>
      <c r="G446">
        <v>18</v>
      </c>
      <c r="H446">
        <v>1014</v>
      </c>
      <c r="I446">
        <v>893</v>
      </c>
      <c r="J446" s="2">
        <f t="shared" si="6"/>
        <v>43976</v>
      </c>
    </row>
    <row r="447" spans="1:10" x14ac:dyDescent="0.3">
      <c r="A447" t="s">
        <v>53</v>
      </c>
      <c r="B447" t="s">
        <v>16</v>
      </c>
      <c r="C447">
        <v>19647</v>
      </c>
      <c r="D447">
        <v>1764669</v>
      </c>
      <c r="E447">
        <v>1409485.402</v>
      </c>
      <c r="F447">
        <v>182377.32307692309</v>
      </c>
      <c r="G447">
        <v>17</v>
      </c>
      <c r="H447">
        <v>1296</v>
      </c>
      <c r="I447">
        <v>1153</v>
      </c>
      <c r="J447" s="2">
        <f t="shared" si="6"/>
        <v>43976</v>
      </c>
    </row>
    <row r="448" spans="1:10" x14ac:dyDescent="0.3">
      <c r="A448" t="s">
        <v>53</v>
      </c>
      <c r="B448" t="s">
        <v>22</v>
      </c>
      <c r="C448">
        <v>17052</v>
      </c>
      <c r="D448">
        <v>1549020</v>
      </c>
      <c r="E448">
        <v>1246591.997</v>
      </c>
      <c r="F448">
        <v>104864.4846153846</v>
      </c>
      <c r="G448">
        <v>16</v>
      </c>
      <c r="H448">
        <v>981</v>
      </c>
      <c r="I448">
        <v>859</v>
      </c>
      <c r="J448" s="2">
        <f t="shared" si="6"/>
        <v>43976</v>
      </c>
    </row>
    <row r="449" spans="1:10" x14ac:dyDescent="0.3">
      <c r="A449" t="s">
        <v>53</v>
      </c>
      <c r="B449" t="s">
        <v>52</v>
      </c>
      <c r="C449">
        <v>8350.5</v>
      </c>
      <c r="D449">
        <v>651237</v>
      </c>
      <c r="E449">
        <v>601485.12600000005</v>
      </c>
      <c r="F449">
        <v>83014.635053846156</v>
      </c>
      <c r="G449">
        <v>15</v>
      </c>
      <c r="H449">
        <v>400</v>
      </c>
      <c r="I449">
        <v>329</v>
      </c>
      <c r="J449" s="2">
        <f t="shared" si="6"/>
        <v>43976</v>
      </c>
    </row>
    <row r="450" spans="1:10" x14ac:dyDescent="0.3">
      <c r="A450" t="s">
        <v>53</v>
      </c>
      <c r="B450" t="s">
        <v>17</v>
      </c>
      <c r="C450">
        <v>524481</v>
      </c>
      <c r="D450">
        <v>54172029</v>
      </c>
      <c r="E450">
        <v>41382275.211000003</v>
      </c>
      <c r="F450">
        <v>512623.0388076923</v>
      </c>
      <c r="G450">
        <v>124</v>
      </c>
      <c r="H450">
        <v>25828</v>
      </c>
      <c r="I450">
        <v>23974</v>
      </c>
      <c r="J450" s="2">
        <f t="shared" si="6"/>
        <v>43976</v>
      </c>
    </row>
    <row r="451" spans="1:10" x14ac:dyDescent="0.3">
      <c r="A451" t="s">
        <v>53</v>
      </c>
      <c r="B451" t="s">
        <v>18</v>
      </c>
      <c r="C451">
        <v>422965.5</v>
      </c>
      <c r="D451">
        <v>41767140.104999997</v>
      </c>
      <c r="E451">
        <v>32361318.846999999</v>
      </c>
      <c r="F451">
        <v>525087.91538461542</v>
      </c>
      <c r="G451">
        <v>129</v>
      </c>
      <c r="H451">
        <v>22403</v>
      </c>
      <c r="I451">
        <v>20676</v>
      </c>
      <c r="J451" s="2">
        <f t="shared" ref="J451:J505" si="7">DATE(YEAR(A451),MONTH(A451),DAY(A451)-WEEKDAY(A451,2)+1)</f>
        <v>43976</v>
      </c>
    </row>
    <row r="452" spans="1:10" x14ac:dyDescent="0.3">
      <c r="A452" t="s">
        <v>53</v>
      </c>
      <c r="B452" t="s">
        <v>19</v>
      </c>
      <c r="C452">
        <v>14823</v>
      </c>
      <c r="D452">
        <v>1273464</v>
      </c>
      <c r="E452">
        <v>1068326.9369999999</v>
      </c>
      <c r="F452">
        <v>76299.023384615386</v>
      </c>
      <c r="G452">
        <v>10</v>
      </c>
      <c r="H452">
        <v>873</v>
      </c>
      <c r="I452">
        <v>770</v>
      </c>
      <c r="J452" s="2">
        <f t="shared" si="7"/>
        <v>43976</v>
      </c>
    </row>
    <row r="453" spans="1:10" x14ac:dyDescent="0.3">
      <c r="A453" t="s">
        <v>53</v>
      </c>
      <c r="B453" t="s">
        <v>49</v>
      </c>
      <c r="C453">
        <v>9927</v>
      </c>
      <c r="D453">
        <v>850840.5</v>
      </c>
      <c r="E453">
        <v>733232.38899999997</v>
      </c>
      <c r="F453">
        <v>51066.353846153841</v>
      </c>
      <c r="G453">
        <v>7</v>
      </c>
      <c r="H453">
        <v>491</v>
      </c>
      <c r="I453">
        <v>411</v>
      </c>
      <c r="J453" s="2">
        <f t="shared" si="7"/>
        <v>43976</v>
      </c>
    </row>
    <row r="454" spans="1:10" x14ac:dyDescent="0.3">
      <c r="A454" t="s">
        <v>54</v>
      </c>
      <c r="B454" t="s">
        <v>7</v>
      </c>
      <c r="C454">
        <v>106926</v>
      </c>
      <c r="D454">
        <v>9098386.5</v>
      </c>
      <c r="E454">
        <v>7354572.0109999999</v>
      </c>
      <c r="F454">
        <v>193869.59292307691</v>
      </c>
      <c r="G454">
        <v>37</v>
      </c>
      <c r="H454">
        <v>6645</v>
      </c>
      <c r="I454">
        <v>6122</v>
      </c>
      <c r="J454" s="2">
        <f t="shared" si="7"/>
        <v>43976</v>
      </c>
    </row>
    <row r="455" spans="1:10" x14ac:dyDescent="0.3">
      <c r="A455" t="s">
        <v>54</v>
      </c>
      <c r="B455" t="s">
        <v>8</v>
      </c>
      <c r="C455">
        <v>108123</v>
      </c>
      <c r="D455">
        <v>9164707.5</v>
      </c>
      <c r="E455">
        <v>7329868.665</v>
      </c>
      <c r="F455">
        <v>137418.15930769229</v>
      </c>
      <c r="G455">
        <v>31</v>
      </c>
      <c r="H455">
        <v>6735</v>
      </c>
      <c r="I455">
        <v>6264</v>
      </c>
      <c r="J455" s="2">
        <f t="shared" si="7"/>
        <v>43976</v>
      </c>
    </row>
    <row r="456" spans="1:10" x14ac:dyDescent="0.3">
      <c r="A456" t="s">
        <v>54</v>
      </c>
      <c r="B456" t="s">
        <v>9</v>
      </c>
      <c r="C456">
        <v>48286.5</v>
      </c>
      <c r="D456">
        <v>4456441.5</v>
      </c>
      <c r="E456">
        <v>3473157.5449999999</v>
      </c>
      <c r="F456">
        <v>205639.5514153846</v>
      </c>
      <c r="G456">
        <v>22</v>
      </c>
      <c r="H456">
        <v>2793</v>
      </c>
      <c r="I456">
        <v>2539</v>
      </c>
      <c r="J456" s="2">
        <f t="shared" si="7"/>
        <v>43976</v>
      </c>
    </row>
    <row r="457" spans="1:10" x14ac:dyDescent="0.3">
      <c r="A457" t="s">
        <v>54</v>
      </c>
      <c r="B457" t="s">
        <v>10</v>
      </c>
      <c r="C457">
        <v>44001</v>
      </c>
      <c r="D457">
        <v>3921784.5</v>
      </c>
      <c r="E457">
        <v>3132604.841</v>
      </c>
      <c r="F457">
        <v>242715.26253846151</v>
      </c>
      <c r="G457">
        <v>20</v>
      </c>
      <c r="H457">
        <v>2597</v>
      </c>
      <c r="I457">
        <v>2376</v>
      </c>
      <c r="J457" s="2">
        <f t="shared" si="7"/>
        <v>43976</v>
      </c>
    </row>
    <row r="458" spans="1:10" x14ac:dyDescent="0.3">
      <c r="A458" t="s">
        <v>54</v>
      </c>
      <c r="B458" t="s">
        <v>11</v>
      </c>
      <c r="C458">
        <v>34681.5</v>
      </c>
      <c r="D458">
        <v>3005334</v>
      </c>
      <c r="E458">
        <v>2408136.8190000001</v>
      </c>
      <c r="F458">
        <v>113231.09230769231</v>
      </c>
      <c r="G458">
        <v>20</v>
      </c>
      <c r="H458">
        <v>2174</v>
      </c>
      <c r="I458">
        <v>1957</v>
      </c>
      <c r="J458" s="2">
        <f t="shared" si="7"/>
        <v>43976</v>
      </c>
    </row>
    <row r="459" spans="1:10" x14ac:dyDescent="0.3">
      <c r="A459" t="s">
        <v>54</v>
      </c>
      <c r="B459" t="s">
        <v>12</v>
      </c>
      <c r="C459">
        <v>244734</v>
      </c>
      <c r="D459">
        <v>24151980</v>
      </c>
      <c r="E459">
        <v>18429449.488000002</v>
      </c>
      <c r="F459">
        <v>303444.36538461538</v>
      </c>
      <c r="G459">
        <v>54</v>
      </c>
      <c r="H459">
        <v>14590</v>
      </c>
      <c r="I459">
        <v>13551</v>
      </c>
      <c r="J459" s="2">
        <f t="shared" si="7"/>
        <v>43976</v>
      </c>
    </row>
    <row r="460" spans="1:10" x14ac:dyDescent="0.3">
      <c r="A460" t="s">
        <v>54</v>
      </c>
      <c r="B460" t="s">
        <v>13</v>
      </c>
      <c r="C460">
        <v>246414</v>
      </c>
      <c r="D460">
        <v>24527245.5</v>
      </c>
      <c r="E460">
        <v>18595804.535</v>
      </c>
      <c r="F460">
        <v>282204.5230769231</v>
      </c>
      <c r="G460">
        <v>59</v>
      </c>
      <c r="H460">
        <v>15030</v>
      </c>
      <c r="I460">
        <v>13956</v>
      </c>
      <c r="J460" s="2">
        <f t="shared" si="7"/>
        <v>43976</v>
      </c>
    </row>
    <row r="461" spans="1:10" x14ac:dyDescent="0.3">
      <c r="A461" t="s">
        <v>54</v>
      </c>
      <c r="B461" t="s">
        <v>14</v>
      </c>
      <c r="C461">
        <v>39867</v>
      </c>
      <c r="D461">
        <v>3654166.5</v>
      </c>
      <c r="E461">
        <v>2919786.2949999999</v>
      </c>
      <c r="F461">
        <v>182639.11723076919</v>
      </c>
      <c r="G461">
        <v>20</v>
      </c>
      <c r="H461">
        <v>2451</v>
      </c>
      <c r="I461">
        <v>2178</v>
      </c>
      <c r="J461" s="2">
        <f t="shared" si="7"/>
        <v>43976</v>
      </c>
    </row>
    <row r="462" spans="1:10" x14ac:dyDescent="0.3">
      <c r="A462" t="s">
        <v>54</v>
      </c>
      <c r="B462" t="s">
        <v>15</v>
      </c>
      <c r="C462">
        <v>20688</v>
      </c>
      <c r="D462">
        <v>1773154.5</v>
      </c>
      <c r="E462">
        <v>1458979.4909999999</v>
      </c>
      <c r="F462">
        <v>98432.213407692296</v>
      </c>
      <c r="G462">
        <v>18</v>
      </c>
      <c r="H462">
        <v>1216</v>
      </c>
      <c r="I462">
        <v>1101</v>
      </c>
      <c r="J462" s="2">
        <f t="shared" si="7"/>
        <v>43976</v>
      </c>
    </row>
    <row r="463" spans="1:10" x14ac:dyDescent="0.3">
      <c r="A463" t="s">
        <v>54</v>
      </c>
      <c r="B463" t="s">
        <v>16</v>
      </c>
      <c r="C463">
        <v>27250.5</v>
      </c>
      <c r="D463">
        <v>2457252</v>
      </c>
      <c r="E463">
        <v>1983435.05</v>
      </c>
      <c r="F463">
        <v>175066.5069230769</v>
      </c>
      <c r="G463">
        <v>17</v>
      </c>
      <c r="H463">
        <v>1697</v>
      </c>
      <c r="I463">
        <v>1499</v>
      </c>
      <c r="J463" s="2">
        <f t="shared" si="7"/>
        <v>43976</v>
      </c>
    </row>
    <row r="464" spans="1:10" x14ac:dyDescent="0.3">
      <c r="A464" t="s">
        <v>54</v>
      </c>
      <c r="B464" t="s">
        <v>22</v>
      </c>
      <c r="C464">
        <v>17946</v>
      </c>
      <c r="D464">
        <v>1609090.5</v>
      </c>
      <c r="E464">
        <v>1298844.2</v>
      </c>
      <c r="F464">
        <v>137945.5276</v>
      </c>
      <c r="G464">
        <v>16</v>
      </c>
      <c r="H464">
        <v>1048</v>
      </c>
      <c r="I464">
        <v>918</v>
      </c>
      <c r="J464" s="2">
        <f t="shared" si="7"/>
        <v>43976</v>
      </c>
    </row>
    <row r="465" spans="1:10" x14ac:dyDescent="0.3">
      <c r="A465" t="s">
        <v>54</v>
      </c>
      <c r="B465" t="s">
        <v>52</v>
      </c>
      <c r="C465">
        <v>10029</v>
      </c>
      <c r="D465">
        <v>787101</v>
      </c>
      <c r="E465">
        <v>707654.63099999994</v>
      </c>
      <c r="F465">
        <v>112379.2654</v>
      </c>
      <c r="G465">
        <v>15</v>
      </c>
      <c r="H465">
        <v>490</v>
      </c>
      <c r="I465">
        <v>409</v>
      </c>
      <c r="J465" s="2">
        <f t="shared" si="7"/>
        <v>43976</v>
      </c>
    </row>
    <row r="466" spans="1:10" x14ac:dyDescent="0.3">
      <c r="A466" t="s">
        <v>54</v>
      </c>
      <c r="B466" t="s">
        <v>17</v>
      </c>
      <c r="C466">
        <v>453123</v>
      </c>
      <c r="D466">
        <v>46370904</v>
      </c>
      <c r="E466">
        <v>35190775.284999996</v>
      </c>
      <c r="F466">
        <v>552625.80000000005</v>
      </c>
      <c r="G466">
        <v>124</v>
      </c>
      <c r="H466">
        <v>24325</v>
      </c>
      <c r="I466">
        <v>22469</v>
      </c>
      <c r="J466" s="2">
        <f t="shared" si="7"/>
        <v>43976</v>
      </c>
    </row>
    <row r="467" spans="1:10" x14ac:dyDescent="0.3">
      <c r="A467" t="s">
        <v>54</v>
      </c>
      <c r="B467" t="s">
        <v>18</v>
      </c>
      <c r="C467">
        <v>364882.5</v>
      </c>
      <c r="D467">
        <v>35724493.5</v>
      </c>
      <c r="E467">
        <v>27535617.434</v>
      </c>
      <c r="F467">
        <v>541116.6988461538</v>
      </c>
      <c r="G467">
        <v>129</v>
      </c>
      <c r="H467">
        <v>20243</v>
      </c>
      <c r="I467">
        <v>18711</v>
      </c>
      <c r="J467" s="2">
        <f t="shared" si="7"/>
        <v>43976</v>
      </c>
    </row>
    <row r="468" spans="1:10" x14ac:dyDescent="0.3">
      <c r="A468" t="s">
        <v>54</v>
      </c>
      <c r="B468" t="s">
        <v>19</v>
      </c>
      <c r="C468">
        <v>14728.5</v>
      </c>
      <c r="D468">
        <v>1260483</v>
      </c>
      <c r="E468">
        <v>1048221.139</v>
      </c>
      <c r="F468">
        <v>86278.176699999996</v>
      </c>
      <c r="G468">
        <v>10</v>
      </c>
      <c r="H468">
        <v>865</v>
      </c>
      <c r="I468">
        <v>763</v>
      </c>
      <c r="J468" s="2">
        <f t="shared" si="7"/>
        <v>43976</v>
      </c>
    </row>
    <row r="469" spans="1:10" x14ac:dyDescent="0.3">
      <c r="A469" t="s">
        <v>54</v>
      </c>
      <c r="B469" t="s">
        <v>49</v>
      </c>
      <c r="C469">
        <v>11220</v>
      </c>
      <c r="D469">
        <v>928675.5</v>
      </c>
      <c r="E469">
        <v>802403.80799999996</v>
      </c>
      <c r="F469">
        <v>136423.6052307692</v>
      </c>
      <c r="G469">
        <v>7</v>
      </c>
      <c r="H469">
        <v>532</v>
      </c>
      <c r="I469">
        <v>449</v>
      </c>
      <c r="J469" s="2">
        <f t="shared" si="7"/>
        <v>43976</v>
      </c>
    </row>
    <row r="470" spans="1:10" x14ac:dyDescent="0.3">
      <c r="A470" t="s">
        <v>55</v>
      </c>
      <c r="B470" t="s">
        <v>7</v>
      </c>
      <c r="C470">
        <v>76234.5</v>
      </c>
      <c r="D470">
        <v>6500848.5</v>
      </c>
      <c r="E470">
        <v>5172874.4439999992</v>
      </c>
      <c r="F470">
        <v>60556.251538461533</v>
      </c>
      <c r="G470">
        <v>37</v>
      </c>
      <c r="H470">
        <v>5215</v>
      </c>
      <c r="I470">
        <v>4848</v>
      </c>
      <c r="J470" s="2">
        <f t="shared" si="7"/>
        <v>43976</v>
      </c>
    </row>
    <row r="471" spans="1:10" x14ac:dyDescent="0.3">
      <c r="A471" t="s">
        <v>55</v>
      </c>
      <c r="B471" t="s">
        <v>8</v>
      </c>
      <c r="C471">
        <v>89149.5</v>
      </c>
      <c r="D471">
        <v>7512646.5</v>
      </c>
      <c r="E471">
        <v>5979210.0970000001</v>
      </c>
      <c r="F471">
        <v>47580.146153846152</v>
      </c>
      <c r="G471">
        <v>31</v>
      </c>
      <c r="H471">
        <v>5760</v>
      </c>
      <c r="I471">
        <v>5367</v>
      </c>
      <c r="J471" s="2">
        <f t="shared" si="7"/>
        <v>43976</v>
      </c>
    </row>
    <row r="472" spans="1:10" x14ac:dyDescent="0.3">
      <c r="A472" t="s">
        <v>55</v>
      </c>
      <c r="B472" t="s">
        <v>9</v>
      </c>
      <c r="C472">
        <v>42423</v>
      </c>
      <c r="D472">
        <v>3994153.5</v>
      </c>
      <c r="E472">
        <v>3105853.9130000002</v>
      </c>
      <c r="F472">
        <v>53605.712153846151</v>
      </c>
      <c r="G472">
        <v>23</v>
      </c>
      <c r="H472">
        <v>2522</v>
      </c>
      <c r="I472">
        <v>2295</v>
      </c>
      <c r="J472" s="2">
        <f t="shared" si="7"/>
        <v>43976</v>
      </c>
    </row>
    <row r="473" spans="1:10" x14ac:dyDescent="0.3">
      <c r="A473" t="s">
        <v>55</v>
      </c>
      <c r="B473" t="s">
        <v>10</v>
      </c>
      <c r="C473">
        <v>36999</v>
      </c>
      <c r="D473">
        <v>3473895</v>
      </c>
      <c r="E473">
        <v>2757933.63</v>
      </c>
      <c r="F473">
        <v>112971.7769230769</v>
      </c>
      <c r="G473">
        <v>21</v>
      </c>
      <c r="H473">
        <v>2271</v>
      </c>
      <c r="I473">
        <v>2085</v>
      </c>
      <c r="J473" s="2">
        <f t="shared" si="7"/>
        <v>43976</v>
      </c>
    </row>
    <row r="474" spans="1:10" x14ac:dyDescent="0.3">
      <c r="A474" t="s">
        <v>55</v>
      </c>
      <c r="B474" t="s">
        <v>11</v>
      </c>
      <c r="C474">
        <v>31372.5</v>
      </c>
      <c r="D474">
        <v>2794324.5</v>
      </c>
      <c r="E474">
        <v>2251714.5490000001</v>
      </c>
      <c r="F474">
        <v>37852.04366923077</v>
      </c>
      <c r="G474">
        <v>21</v>
      </c>
      <c r="H474">
        <v>2056</v>
      </c>
      <c r="I474">
        <v>1879</v>
      </c>
      <c r="J474" s="2">
        <f t="shared" si="7"/>
        <v>43976</v>
      </c>
    </row>
    <row r="475" spans="1:10" x14ac:dyDescent="0.3">
      <c r="A475" t="s">
        <v>55</v>
      </c>
      <c r="B475" t="s">
        <v>12</v>
      </c>
      <c r="C475">
        <v>206758.5</v>
      </c>
      <c r="D475">
        <v>20717248.5</v>
      </c>
      <c r="E475">
        <v>15667372.686000001</v>
      </c>
      <c r="F475">
        <v>180007.08753846149</v>
      </c>
      <c r="G475">
        <v>54</v>
      </c>
      <c r="H475">
        <v>13106</v>
      </c>
      <c r="I475">
        <v>12164</v>
      </c>
      <c r="J475" s="2">
        <f t="shared" si="7"/>
        <v>43976</v>
      </c>
    </row>
    <row r="476" spans="1:10" x14ac:dyDescent="0.3">
      <c r="A476" t="s">
        <v>55</v>
      </c>
      <c r="B476" t="s">
        <v>13</v>
      </c>
      <c r="C476">
        <v>215277</v>
      </c>
      <c r="D476">
        <v>21585316.5</v>
      </c>
      <c r="E476">
        <v>16285354.714</v>
      </c>
      <c r="F476">
        <v>183249.26153846149</v>
      </c>
      <c r="G476">
        <v>59</v>
      </c>
      <c r="H476">
        <v>13684</v>
      </c>
      <c r="I476">
        <v>12690</v>
      </c>
      <c r="J476" s="2">
        <f t="shared" si="7"/>
        <v>43976</v>
      </c>
    </row>
    <row r="477" spans="1:10" x14ac:dyDescent="0.3">
      <c r="A477" t="s">
        <v>55</v>
      </c>
      <c r="B477" t="s">
        <v>14</v>
      </c>
      <c r="C477">
        <v>32359.5</v>
      </c>
      <c r="D477">
        <v>2991999</v>
      </c>
      <c r="E477">
        <v>2374135.6800000002</v>
      </c>
      <c r="F477">
        <v>106116.6461538462</v>
      </c>
      <c r="G477">
        <v>20</v>
      </c>
      <c r="H477">
        <v>2060</v>
      </c>
      <c r="I477">
        <v>1826</v>
      </c>
      <c r="J477" s="2">
        <f t="shared" si="7"/>
        <v>43976</v>
      </c>
    </row>
    <row r="478" spans="1:10" x14ac:dyDescent="0.3">
      <c r="A478" t="s">
        <v>55</v>
      </c>
      <c r="B478" t="s">
        <v>15</v>
      </c>
      <c r="C478">
        <v>16143</v>
      </c>
      <c r="D478">
        <v>1423410</v>
      </c>
      <c r="E478">
        <v>1183524.9380000001</v>
      </c>
      <c r="F478">
        <v>41938.950392307692</v>
      </c>
      <c r="G478">
        <v>18</v>
      </c>
      <c r="H478">
        <v>1029</v>
      </c>
      <c r="I478">
        <v>925</v>
      </c>
      <c r="J478" s="2">
        <f t="shared" si="7"/>
        <v>43976</v>
      </c>
    </row>
    <row r="479" spans="1:10" x14ac:dyDescent="0.3">
      <c r="A479" t="s">
        <v>55</v>
      </c>
      <c r="B479" t="s">
        <v>16</v>
      </c>
      <c r="C479">
        <v>17689.5</v>
      </c>
      <c r="D479">
        <v>1592119.5</v>
      </c>
      <c r="E479">
        <v>1279369.1529999999</v>
      </c>
      <c r="F479">
        <v>119890.8538461538</v>
      </c>
      <c r="G479">
        <v>17</v>
      </c>
      <c r="H479">
        <v>1186</v>
      </c>
      <c r="I479">
        <v>1054</v>
      </c>
      <c r="J479" s="2">
        <f t="shared" si="7"/>
        <v>43976</v>
      </c>
    </row>
    <row r="480" spans="1:10" x14ac:dyDescent="0.3">
      <c r="A480" t="s">
        <v>55</v>
      </c>
      <c r="B480" t="s">
        <v>22</v>
      </c>
      <c r="C480">
        <v>14808</v>
      </c>
      <c r="D480">
        <v>1336789.5</v>
      </c>
      <c r="E480">
        <v>1084824.9950000001</v>
      </c>
      <c r="F480">
        <v>167974.06755384611</v>
      </c>
      <c r="G480">
        <v>16</v>
      </c>
      <c r="H480">
        <v>917</v>
      </c>
      <c r="I480">
        <v>802</v>
      </c>
      <c r="J480" s="2">
        <f t="shared" si="7"/>
        <v>43976</v>
      </c>
    </row>
    <row r="481" spans="1:10" x14ac:dyDescent="0.3">
      <c r="A481" t="s">
        <v>55</v>
      </c>
      <c r="B481" t="s">
        <v>52</v>
      </c>
      <c r="C481">
        <v>7944</v>
      </c>
      <c r="D481">
        <v>623971.5</v>
      </c>
      <c r="E481">
        <v>565363.01599999995</v>
      </c>
      <c r="F481">
        <v>64235.456923076919</v>
      </c>
      <c r="G481">
        <v>15</v>
      </c>
      <c r="H481">
        <v>441</v>
      </c>
      <c r="I481">
        <v>368</v>
      </c>
      <c r="J481" s="2">
        <f t="shared" si="7"/>
        <v>43976</v>
      </c>
    </row>
    <row r="482" spans="1:10" x14ac:dyDescent="0.3">
      <c r="A482" t="s">
        <v>55</v>
      </c>
      <c r="B482" t="s">
        <v>17</v>
      </c>
      <c r="C482">
        <v>379663.5</v>
      </c>
      <c r="D482">
        <v>39380178</v>
      </c>
      <c r="E482">
        <v>29726473.223999999</v>
      </c>
      <c r="F482">
        <v>305744.98843076918</v>
      </c>
      <c r="G482">
        <v>124</v>
      </c>
      <c r="H482">
        <v>21392</v>
      </c>
      <c r="I482">
        <v>19869</v>
      </c>
      <c r="J482" s="2">
        <f t="shared" si="7"/>
        <v>43976</v>
      </c>
    </row>
    <row r="483" spans="1:10" x14ac:dyDescent="0.3">
      <c r="A483" t="s">
        <v>55</v>
      </c>
      <c r="B483" t="s">
        <v>18</v>
      </c>
      <c r="C483">
        <v>294337.5</v>
      </c>
      <c r="D483">
        <v>29327766</v>
      </c>
      <c r="E483">
        <v>22491044.693</v>
      </c>
      <c r="F483">
        <v>283716.73846153851</v>
      </c>
      <c r="G483">
        <v>129</v>
      </c>
      <c r="H483">
        <v>17235</v>
      </c>
      <c r="I483">
        <v>16052</v>
      </c>
      <c r="J483" s="2">
        <f t="shared" si="7"/>
        <v>43976</v>
      </c>
    </row>
    <row r="484" spans="1:10" x14ac:dyDescent="0.3">
      <c r="A484" t="s">
        <v>55</v>
      </c>
      <c r="B484" t="s">
        <v>19</v>
      </c>
      <c r="C484">
        <v>12724.5</v>
      </c>
      <c r="D484">
        <v>1045515</v>
      </c>
      <c r="E484">
        <v>896490.07</v>
      </c>
      <c r="F484">
        <v>49463.982984615388</v>
      </c>
      <c r="G484">
        <v>10</v>
      </c>
      <c r="H484">
        <v>749</v>
      </c>
      <c r="I484">
        <v>655</v>
      </c>
      <c r="J484" s="2">
        <f t="shared" si="7"/>
        <v>43976</v>
      </c>
    </row>
    <row r="485" spans="1:10" x14ac:dyDescent="0.3">
      <c r="A485" t="s">
        <v>55</v>
      </c>
      <c r="B485" t="s">
        <v>56</v>
      </c>
      <c r="C485">
        <v>6409.5</v>
      </c>
      <c r="D485">
        <v>493893</v>
      </c>
      <c r="E485">
        <v>459762.61999999988</v>
      </c>
      <c r="F485">
        <v>28040.97692307692</v>
      </c>
      <c r="G485">
        <v>9</v>
      </c>
      <c r="H485">
        <v>345</v>
      </c>
      <c r="I485">
        <v>255</v>
      </c>
      <c r="J485" s="2">
        <f t="shared" si="7"/>
        <v>43976</v>
      </c>
    </row>
    <row r="486" spans="1:10" x14ac:dyDescent="0.3">
      <c r="A486" t="s">
        <v>55</v>
      </c>
      <c r="B486" t="s">
        <v>49</v>
      </c>
      <c r="C486">
        <v>10416</v>
      </c>
      <c r="D486">
        <v>866023.5</v>
      </c>
      <c r="E486">
        <v>744833.00199999998</v>
      </c>
      <c r="F486">
        <v>19998.63846153846</v>
      </c>
      <c r="G486">
        <v>7</v>
      </c>
      <c r="H486">
        <v>530</v>
      </c>
      <c r="I486">
        <v>447</v>
      </c>
      <c r="J486" s="2">
        <f t="shared" si="7"/>
        <v>43976</v>
      </c>
    </row>
    <row r="487" spans="1:10" x14ac:dyDescent="0.3">
      <c r="A487" t="s">
        <v>55</v>
      </c>
      <c r="B487" t="s">
        <v>57</v>
      </c>
      <c r="C487">
        <v>5127</v>
      </c>
      <c r="D487">
        <v>468835.5</v>
      </c>
      <c r="E487">
        <v>412625.88699999999</v>
      </c>
      <c r="F487">
        <v>8642.376923076923</v>
      </c>
      <c r="G487">
        <v>6</v>
      </c>
      <c r="H487">
        <v>261</v>
      </c>
      <c r="I487">
        <v>188</v>
      </c>
      <c r="J487" s="2">
        <f t="shared" si="7"/>
        <v>43976</v>
      </c>
    </row>
    <row r="488" spans="1:10" x14ac:dyDescent="0.3">
      <c r="A488" t="s">
        <v>58</v>
      </c>
      <c r="B488" t="s">
        <v>7</v>
      </c>
      <c r="C488">
        <v>64740</v>
      </c>
      <c r="D488">
        <v>5800290</v>
      </c>
      <c r="E488">
        <v>4332158.4330000002</v>
      </c>
      <c r="F488">
        <v>205428.24997692299</v>
      </c>
      <c r="G488">
        <v>37</v>
      </c>
      <c r="H488">
        <v>4722</v>
      </c>
      <c r="I488">
        <v>4352</v>
      </c>
      <c r="J488" s="2">
        <f t="shared" si="7"/>
        <v>43983</v>
      </c>
    </row>
    <row r="489" spans="1:10" x14ac:dyDescent="0.3">
      <c r="A489" t="s">
        <v>58</v>
      </c>
      <c r="B489" t="s">
        <v>8</v>
      </c>
      <c r="C489">
        <v>77269.5</v>
      </c>
      <c r="D489">
        <v>6829921.5</v>
      </c>
      <c r="E489">
        <v>5152925.182</v>
      </c>
      <c r="F489">
        <v>219200.1155769231</v>
      </c>
      <c r="G489">
        <v>31</v>
      </c>
      <c r="H489">
        <v>5468</v>
      </c>
      <c r="I489">
        <v>5081</v>
      </c>
      <c r="J489" s="2">
        <f t="shared" si="7"/>
        <v>43983</v>
      </c>
    </row>
    <row r="490" spans="1:10" x14ac:dyDescent="0.3">
      <c r="A490" t="s">
        <v>58</v>
      </c>
      <c r="B490" t="s">
        <v>9</v>
      </c>
      <c r="C490">
        <v>40528.5</v>
      </c>
      <c r="D490">
        <v>3865251</v>
      </c>
      <c r="E490">
        <v>2972895.4169999999</v>
      </c>
      <c r="F490">
        <v>336001.08039230772</v>
      </c>
      <c r="G490">
        <v>23</v>
      </c>
      <c r="H490">
        <v>2531</v>
      </c>
      <c r="I490">
        <v>2296</v>
      </c>
      <c r="J490" s="2">
        <f t="shared" si="7"/>
        <v>43983</v>
      </c>
    </row>
    <row r="491" spans="1:10" x14ac:dyDescent="0.3">
      <c r="A491" t="s">
        <v>58</v>
      </c>
      <c r="B491" t="s">
        <v>10</v>
      </c>
      <c r="C491">
        <v>31947</v>
      </c>
      <c r="D491">
        <v>2945035.5</v>
      </c>
      <c r="E491">
        <v>2320195.4449999998</v>
      </c>
      <c r="F491">
        <v>383761.6669230769</v>
      </c>
      <c r="G491">
        <v>21</v>
      </c>
      <c r="H491">
        <v>2025</v>
      </c>
      <c r="I491">
        <v>1849</v>
      </c>
      <c r="J491" s="2">
        <f t="shared" si="7"/>
        <v>43983</v>
      </c>
    </row>
    <row r="492" spans="1:10" x14ac:dyDescent="0.3">
      <c r="A492" t="s">
        <v>58</v>
      </c>
      <c r="B492" t="s">
        <v>11</v>
      </c>
      <c r="C492">
        <v>27960</v>
      </c>
      <c r="D492">
        <v>2538967.5</v>
      </c>
      <c r="E492">
        <v>1983277.5959999999</v>
      </c>
      <c r="F492">
        <v>134168.5358769231</v>
      </c>
      <c r="G492">
        <v>21</v>
      </c>
      <c r="H492">
        <v>1879</v>
      </c>
      <c r="I492">
        <v>1720</v>
      </c>
      <c r="J492" s="2">
        <f t="shared" si="7"/>
        <v>43983</v>
      </c>
    </row>
    <row r="493" spans="1:10" x14ac:dyDescent="0.3">
      <c r="A493" t="s">
        <v>58</v>
      </c>
      <c r="B493" t="s">
        <v>12</v>
      </c>
      <c r="C493">
        <v>183228</v>
      </c>
      <c r="D493">
        <v>18914194.5</v>
      </c>
      <c r="E493">
        <v>13959979.012</v>
      </c>
      <c r="F493">
        <v>464232.54846153839</v>
      </c>
      <c r="G493">
        <v>54</v>
      </c>
      <c r="H493">
        <v>11864</v>
      </c>
      <c r="I493">
        <v>11071</v>
      </c>
      <c r="J493" s="2">
        <f t="shared" si="7"/>
        <v>43983</v>
      </c>
    </row>
    <row r="494" spans="1:10" x14ac:dyDescent="0.3">
      <c r="A494" t="s">
        <v>58</v>
      </c>
      <c r="B494" t="s">
        <v>13</v>
      </c>
      <c r="C494">
        <v>188776.5</v>
      </c>
      <c r="D494">
        <v>19465372.5</v>
      </c>
      <c r="E494">
        <v>14354207.142000001</v>
      </c>
      <c r="F494">
        <v>467483.70729230758</v>
      </c>
      <c r="G494">
        <v>59</v>
      </c>
      <c r="H494">
        <v>12299</v>
      </c>
      <c r="I494">
        <v>11448</v>
      </c>
      <c r="J494" s="2">
        <f t="shared" si="7"/>
        <v>43983</v>
      </c>
    </row>
    <row r="495" spans="1:10" x14ac:dyDescent="0.3">
      <c r="A495" t="s">
        <v>58</v>
      </c>
      <c r="B495" t="s">
        <v>14</v>
      </c>
      <c r="C495">
        <v>32170.5</v>
      </c>
      <c r="D495">
        <v>3013512</v>
      </c>
      <c r="E495">
        <v>2355616.679</v>
      </c>
      <c r="F495">
        <v>219429.2774153846</v>
      </c>
      <c r="G495">
        <v>20</v>
      </c>
      <c r="H495">
        <v>2136</v>
      </c>
      <c r="I495">
        <v>1899</v>
      </c>
      <c r="J495" s="2">
        <f t="shared" si="7"/>
        <v>43983</v>
      </c>
    </row>
    <row r="496" spans="1:10" x14ac:dyDescent="0.3">
      <c r="A496" t="s">
        <v>58</v>
      </c>
      <c r="B496" t="s">
        <v>15</v>
      </c>
      <c r="C496">
        <v>14238</v>
      </c>
      <c r="D496">
        <v>1293219</v>
      </c>
      <c r="E496">
        <v>1006008.116</v>
      </c>
      <c r="F496">
        <v>129348.2923076923</v>
      </c>
      <c r="G496">
        <v>18</v>
      </c>
      <c r="H496">
        <v>923</v>
      </c>
      <c r="I496">
        <v>824</v>
      </c>
      <c r="J496" s="2">
        <f t="shared" si="7"/>
        <v>43983</v>
      </c>
    </row>
    <row r="497" spans="1:10" x14ac:dyDescent="0.3">
      <c r="A497" t="s">
        <v>58</v>
      </c>
      <c r="B497" t="s">
        <v>16</v>
      </c>
      <c r="C497">
        <v>16687.5</v>
      </c>
      <c r="D497">
        <v>1526608.5</v>
      </c>
      <c r="E497">
        <v>1202670.0490000001</v>
      </c>
      <c r="F497">
        <v>340349.53369230771</v>
      </c>
      <c r="G497">
        <v>17</v>
      </c>
      <c r="H497">
        <v>1185</v>
      </c>
      <c r="I497">
        <v>1042</v>
      </c>
      <c r="J497" s="2">
        <f t="shared" si="7"/>
        <v>43983</v>
      </c>
    </row>
    <row r="498" spans="1:10" x14ac:dyDescent="0.3">
      <c r="A498" t="s">
        <v>58</v>
      </c>
      <c r="B498" t="s">
        <v>22</v>
      </c>
      <c r="C498">
        <v>16476</v>
      </c>
      <c r="D498">
        <v>1565632.5</v>
      </c>
      <c r="E498">
        <v>1234060.9909999999</v>
      </c>
      <c r="F498">
        <v>194827.87672307689</v>
      </c>
      <c r="G498">
        <v>16</v>
      </c>
      <c r="H498">
        <v>1019</v>
      </c>
      <c r="I498">
        <v>895</v>
      </c>
      <c r="J498" s="2">
        <f t="shared" si="7"/>
        <v>43983</v>
      </c>
    </row>
    <row r="499" spans="1:10" x14ac:dyDescent="0.3">
      <c r="A499" t="s">
        <v>58</v>
      </c>
      <c r="B499" t="s">
        <v>52</v>
      </c>
      <c r="C499">
        <v>7816.5</v>
      </c>
      <c r="D499">
        <v>636345</v>
      </c>
      <c r="E499">
        <v>550528.66300000006</v>
      </c>
      <c r="F499">
        <v>190344.3008</v>
      </c>
      <c r="G499">
        <v>15</v>
      </c>
      <c r="H499">
        <v>453</v>
      </c>
      <c r="I499">
        <v>370</v>
      </c>
      <c r="J499" s="2">
        <f t="shared" si="7"/>
        <v>43983</v>
      </c>
    </row>
    <row r="500" spans="1:10" x14ac:dyDescent="0.3">
      <c r="A500" t="s">
        <v>58</v>
      </c>
      <c r="B500" t="s">
        <v>17</v>
      </c>
      <c r="C500">
        <v>349699.5</v>
      </c>
      <c r="D500">
        <v>37257840.18135</v>
      </c>
      <c r="E500">
        <v>27640203.134</v>
      </c>
      <c r="F500">
        <v>744856.58547692304</v>
      </c>
      <c r="G500">
        <v>123</v>
      </c>
      <c r="H500">
        <v>20325</v>
      </c>
      <c r="I500">
        <v>18935</v>
      </c>
      <c r="J500" s="2">
        <f t="shared" si="7"/>
        <v>43983</v>
      </c>
    </row>
    <row r="501" spans="1:10" x14ac:dyDescent="0.3">
      <c r="A501" t="s">
        <v>58</v>
      </c>
      <c r="B501" t="s">
        <v>18</v>
      </c>
      <c r="C501">
        <v>272926.5</v>
      </c>
      <c r="D501">
        <v>27770092.5</v>
      </c>
      <c r="E501">
        <v>20952913.508000001</v>
      </c>
      <c r="F501">
        <v>872904.40428461542</v>
      </c>
      <c r="G501">
        <v>128</v>
      </c>
      <c r="H501">
        <v>16285</v>
      </c>
      <c r="I501">
        <v>15130</v>
      </c>
      <c r="J501" s="2">
        <f t="shared" si="7"/>
        <v>43983</v>
      </c>
    </row>
    <row r="502" spans="1:10" x14ac:dyDescent="0.3">
      <c r="A502" t="s">
        <v>58</v>
      </c>
      <c r="B502" t="s">
        <v>19</v>
      </c>
      <c r="C502">
        <v>11416.5</v>
      </c>
      <c r="D502">
        <v>1007742</v>
      </c>
      <c r="E502">
        <v>815296.88</v>
      </c>
      <c r="F502">
        <v>145147.8454615385</v>
      </c>
      <c r="G502">
        <v>10</v>
      </c>
      <c r="H502">
        <v>719</v>
      </c>
      <c r="I502">
        <v>627</v>
      </c>
      <c r="J502" s="2">
        <f t="shared" si="7"/>
        <v>43983</v>
      </c>
    </row>
    <row r="503" spans="1:10" x14ac:dyDescent="0.3">
      <c r="A503" t="s">
        <v>58</v>
      </c>
      <c r="B503" t="s">
        <v>56</v>
      </c>
      <c r="C503">
        <v>5166</v>
      </c>
      <c r="D503">
        <v>389013</v>
      </c>
      <c r="E503">
        <v>357353.07299999997</v>
      </c>
      <c r="F503">
        <v>141592.70844615379</v>
      </c>
      <c r="G503">
        <v>9</v>
      </c>
      <c r="H503">
        <v>294</v>
      </c>
      <c r="I503">
        <v>224</v>
      </c>
      <c r="J503" s="2">
        <f t="shared" si="7"/>
        <v>43983</v>
      </c>
    </row>
    <row r="504" spans="1:10" x14ac:dyDescent="0.3">
      <c r="A504" t="s">
        <v>58</v>
      </c>
      <c r="B504" t="s">
        <v>49</v>
      </c>
      <c r="C504">
        <v>9474</v>
      </c>
      <c r="D504">
        <v>802447.5</v>
      </c>
      <c r="E504">
        <v>682814.14599999995</v>
      </c>
      <c r="F504">
        <v>81560.983369230773</v>
      </c>
      <c r="G504">
        <v>7</v>
      </c>
      <c r="H504">
        <v>500</v>
      </c>
      <c r="I504">
        <v>418</v>
      </c>
      <c r="J504" s="2">
        <f t="shared" si="7"/>
        <v>43983</v>
      </c>
    </row>
    <row r="505" spans="1:10" x14ac:dyDescent="0.3">
      <c r="A505" t="s">
        <v>58</v>
      </c>
      <c r="B505" t="s">
        <v>57</v>
      </c>
      <c r="C505">
        <v>4408.5</v>
      </c>
      <c r="D505">
        <v>410892</v>
      </c>
      <c r="E505">
        <v>346029.05</v>
      </c>
      <c r="F505">
        <v>36168.753846153842</v>
      </c>
      <c r="G505">
        <v>6</v>
      </c>
      <c r="H505">
        <v>237</v>
      </c>
      <c r="I505">
        <v>175</v>
      </c>
      <c r="J505" s="2">
        <f t="shared" si="7"/>
        <v>43983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A701-9262-4974-BF48-3232CF6947C2}">
  <dimension ref="A3:C102"/>
  <sheetViews>
    <sheetView topLeftCell="A31" workbookViewId="0">
      <selection activeCell="A3" sqref="A3"/>
    </sheetView>
  </sheetViews>
  <sheetFormatPr defaultRowHeight="14.4" x14ac:dyDescent="0.3"/>
  <cols>
    <col min="1" max="1" width="25.109375" bestFit="1" customWidth="1"/>
    <col min="2" max="2" width="25.77734375" bestFit="1" customWidth="1"/>
    <col min="3" max="3" width="32.5546875" customWidth="1"/>
    <col min="4" max="4" width="18.77734375" customWidth="1"/>
  </cols>
  <sheetData>
    <row r="3" spans="1:3" x14ac:dyDescent="0.3">
      <c r="A3" s="3" t="s">
        <v>62</v>
      </c>
      <c r="B3" t="s">
        <v>64</v>
      </c>
      <c r="C3" s="6" t="s">
        <v>65</v>
      </c>
    </row>
    <row r="4" spans="1:3" x14ac:dyDescent="0.3">
      <c r="A4" s="4">
        <v>43948</v>
      </c>
      <c r="B4">
        <v>836803032</v>
      </c>
    </row>
    <row r="5" spans="1:3" x14ac:dyDescent="0.3">
      <c r="A5" s="5" t="s">
        <v>7</v>
      </c>
      <c r="B5">
        <v>36934095</v>
      </c>
      <c r="C5" s="7">
        <f>B5/$B$4</f>
        <v>4.41371428969679E-2</v>
      </c>
    </row>
    <row r="6" spans="1:3" x14ac:dyDescent="0.3">
      <c r="A6" s="5" t="s">
        <v>8</v>
      </c>
      <c r="B6">
        <v>42828757.5</v>
      </c>
      <c r="C6" s="7">
        <f t="shared" ref="C6:C18" si="0">B6/$B$4</f>
        <v>5.1181408123769798E-2</v>
      </c>
    </row>
    <row r="7" spans="1:3" x14ac:dyDescent="0.3">
      <c r="A7" s="5" t="s">
        <v>9</v>
      </c>
      <c r="B7">
        <v>17828215.5</v>
      </c>
      <c r="C7" s="7">
        <f t="shared" si="0"/>
        <v>2.1305151652461985E-2</v>
      </c>
    </row>
    <row r="8" spans="1:3" x14ac:dyDescent="0.3">
      <c r="A8" s="5" t="s">
        <v>10</v>
      </c>
      <c r="B8">
        <v>16029679.5</v>
      </c>
      <c r="C8" s="7">
        <f t="shared" si="0"/>
        <v>1.9155857336807545E-2</v>
      </c>
    </row>
    <row r="9" spans="1:3" x14ac:dyDescent="0.3">
      <c r="A9" s="5" t="s">
        <v>11</v>
      </c>
      <c r="B9">
        <v>13955985</v>
      </c>
      <c r="C9" s="7">
        <f t="shared" si="0"/>
        <v>1.6677741913344309E-2</v>
      </c>
    </row>
    <row r="10" spans="1:3" x14ac:dyDescent="0.3">
      <c r="A10" s="5" t="s">
        <v>12</v>
      </c>
      <c r="B10">
        <v>130713645</v>
      </c>
      <c r="C10" s="7">
        <f t="shared" si="0"/>
        <v>0.15620598874694325</v>
      </c>
    </row>
    <row r="11" spans="1:3" x14ac:dyDescent="0.3">
      <c r="A11" s="5" t="s">
        <v>13</v>
      </c>
      <c r="B11">
        <v>136791225</v>
      </c>
      <c r="C11" s="7">
        <f t="shared" si="0"/>
        <v>0.16346884484041879</v>
      </c>
    </row>
    <row r="12" spans="1:3" x14ac:dyDescent="0.3">
      <c r="A12" s="5" t="s">
        <v>14</v>
      </c>
      <c r="B12">
        <v>13145965.5</v>
      </c>
      <c r="C12" s="7">
        <f t="shared" si="0"/>
        <v>1.5709748886282716E-2</v>
      </c>
    </row>
    <row r="13" spans="1:3" x14ac:dyDescent="0.3">
      <c r="A13" s="5" t="s">
        <v>15</v>
      </c>
      <c r="B13">
        <v>5746024.5</v>
      </c>
      <c r="C13" s="7">
        <f t="shared" si="0"/>
        <v>6.8666391973589312E-3</v>
      </c>
    </row>
    <row r="14" spans="1:3" x14ac:dyDescent="0.3">
      <c r="A14" s="5" t="s">
        <v>16</v>
      </c>
      <c r="B14">
        <v>6961020</v>
      </c>
      <c r="C14" s="7">
        <f t="shared" si="0"/>
        <v>8.3185884058794846E-3</v>
      </c>
    </row>
    <row r="15" spans="1:3" x14ac:dyDescent="0.3">
      <c r="A15" s="5" t="s">
        <v>22</v>
      </c>
      <c r="B15">
        <v>2008809</v>
      </c>
      <c r="C15" s="7">
        <f t="shared" si="0"/>
        <v>2.4005756709543089E-3</v>
      </c>
    </row>
    <row r="16" spans="1:3" x14ac:dyDescent="0.3">
      <c r="A16" s="5" t="s">
        <v>17</v>
      </c>
      <c r="B16">
        <v>233059077</v>
      </c>
      <c r="C16" s="7">
        <f t="shared" si="0"/>
        <v>0.27851127217235033</v>
      </c>
    </row>
    <row r="17" spans="1:3" x14ac:dyDescent="0.3">
      <c r="A17" s="5" t="s">
        <v>18</v>
      </c>
      <c r="B17">
        <v>176269533</v>
      </c>
      <c r="C17" s="7">
        <f t="shared" si="0"/>
        <v>0.21064638422581625</v>
      </c>
    </row>
    <row r="18" spans="1:3" x14ac:dyDescent="0.3">
      <c r="A18" s="5" t="s">
        <v>19</v>
      </c>
      <c r="B18">
        <v>4531000.5</v>
      </c>
      <c r="C18" s="7">
        <f t="shared" si="0"/>
        <v>5.414655930644381E-3</v>
      </c>
    </row>
    <row r="19" spans="1:3" x14ac:dyDescent="0.3">
      <c r="A19" s="4">
        <v>43955</v>
      </c>
      <c r="B19">
        <v>983915409.85664999</v>
      </c>
    </row>
    <row r="20" spans="1:3" x14ac:dyDescent="0.3">
      <c r="A20" s="5" t="s">
        <v>7</v>
      </c>
      <c r="B20">
        <v>43307155.5</v>
      </c>
      <c r="C20" s="7">
        <f>B20/$B$19</f>
        <v>4.4015120676186549E-2</v>
      </c>
    </row>
    <row r="21" spans="1:3" x14ac:dyDescent="0.3">
      <c r="A21" s="5" t="s">
        <v>8</v>
      </c>
      <c r="B21">
        <v>46366009.5</v>
      </c>
      <c r="C21" s="7">
        <f t="shared" ref="C21:C33" si="1">B21/$B$19</f>
        <v>4.7123979394483942E-2</v>
      </c>
    </row>
    <row r="22" spans="1:3" x14ac:dyDescent="0.3">
      <c r="A22" s="5" t="s">
        <v>9</v>
      </c>
      <c r="B22">
        <v>20974521</v>
      </c>
      <c r="C22" s="7">
        <f t="shared" si="1"/>
        <v>2.1317402685110756E-2</v>
      </c>
    </row>
    <row r="23" spans="1:3" x14ac:dyDescent="0.3">
      <c r="A23" s="5" t="s">
        <v>10</v>
      </c>
      <c r="B23">
        <v>19479055.5</v>
      </c>
      <c r="C23" s="7">
        <f t="shared" si="1"/>
        <v>1.9797490012721693E-2</v>
      </c>
    </row>
    <row r="24" spans="1:3" x14ac:dyDescent="0.3">
      <c r="A24" s="5" t="s">
        <v>11</v>
      </c>
      <c r="B24">
        <v>16391856</v>
      </c>
      <c r="C24" s="7">
        <f t="shared" si="1"/>
        <v>1.6659822415412914E-2</v>
      </c>
    </row>
    <row r="25" spans="1:3" x14ac:dyDescent="0.3">
      <c r="A25" s="5" t="s">
        <v>12</v>
      </c>
      <c r="B25">
        <v>151642039.5</v>
      </c>
      <c r="C25" s="7">
        <f t="shared" si="1"/>
        <v>0.15412101282374799</v>
      </c>
    </row>
    <row r="26" spans="1:3" x14ac:dyDescent="0.3">
      <c r="A26" s="5" t="s">
        <v>13</v>
      </c>
      <c r="B26">
        <v>159695760</v>
      </c>
      <c r="C26" s="7">
        <f t="shared" si="1"/>
        <v>0.16230639178958139</v>
      </c>
    </row>
    <row r="27" spans="1:3" x14ac:dyDescent="0.3">
      <c r="A27" s="5" t="s">
        <v>14</v>
      </c>
      <c r="B27">
        <v>17149980</v>
      </c>
      <c r="C27" s="7">
        <f t="shared" si="1"/>
        <v>1.7430339872915132E-2</v>
      </c>
    </row>
    <row r="28" spans="1:3" x14ac:dyDescent="0.3">
      <c r="A28" s="5" t="s">
        <v>15</v>
      </c>
      <c r="B28">
        <v>7253572.5</v>
      </c>
      <c r="C28" s="7">
        <f t="shared" si="1"/>
        <v>7.3721505195825706E-3</v>
      </c>
    </row>
    <row r="29" spans="1:3" x14ac:dyDescent="0.3">
      <c r="A29" s="5" t="s">
        <v>16</v>
      </c>
      <c r="B29">
        <v>8778597</v>
      </c>
      <c r="C29" s="7">
        <f t="shared" si="1"/>
        <v>8.9221054087149469E-3</v>
      </c>
    </row>
    <row r="30" spans="1:3" x14ac:dyDescent="0.3">
      <c r="A30" s="5" t="s">
        <v>22</v>
      </c>
      <c r="B30">
        <v>5892277.5</v>
      </c>
      <c r="C30" s="7">
        <f t="shared" si="1"/>
        <v>5.9886017039396363E-3</v>
      </c>
    </row>
    <row r="31" spans="1:3" x14ac:dyDescent="0.3">
      <c r="A31" s="5" t="s">
        <v>17</v>
      </c>
      <c r="B31">
        <v>272762503.5</v>
      </c>
      <c r="C31" s="7">
        <f t="shared" si="1"/>
        <v>0.27722149766893039</v>
      </c>
    </row>
    <row r="32" spans="1:3" x14ac:dyDescent="0.3">
      <c r="A32" s="5" t="s">
        <v>18</v>
      </c>
      <c r="B32">
        <v>208128393.85664999</v>
      </c>
      <c r="C32" s="7">
        <f t="shared" si="1"/>
        <v>0.21153077975165865</v>
      </c>
    </row>
    <row r="33" spans="1:3" x14ac:dyDescent="0.3">
      <c r="A33" s="5" t="s">
        <v>19</v>
      </c>
      <c r="B33">
        <v>6093688.5</v>
      </c>
      <c r="C33" s="7">
        <f t="shared" si="1"/>
        <v>6.1933052770134075E-3</v>
      </c>
    </row>
    <row r="34" spans="1:3" x14ac:dyDescent="0.3">
      <c r="A34" s="4">
        <v>43962</v>
      </c>
      <c r="B34">
        <v>947263006.72395003</v>
      </c>
    </row>
    <row r="35" spans="1:3" x14ac:dyDescent="0.3">
      <c r="A35" s="5" t="s">
        <v>7</v>
      </c>
      <c r="B35">
        <v>41300679</v>
      </c>
      <c r="C35" s="7">
        <f>B35/$B$34</f>
        <v>4.3600012569725295E-2</v>
      </c>
    </row>
    <row r="36" spans="1:3" x14ac:dyDescent="0.3">
      <c r="A36" s="5" t="s">
        <v>8</v>
      </c>
      <c r="B36">
        <v>47079841.5</v>
      </c>
      <c r="C36" s="7">
        <f t="shared" ref="C36:C48" si="2">B36/$B$34</f>
        <v>4.9700918505012341E-2</v>
      </c>
    </row>
    <row r="37" spans="1:3" x14ac:dyDescent="0.3">
      <c r="A37" s="5" t="s">
        <v>9</v>
      </c>
      <c r="B37">
        <v>23603355</v>
      </c>
      <c r="C37" s="7">
        <f t="shared" si="2"/>
        <v>2.4917425078839223E-2</v>
      </c>
    </row>
    <row r="38" spans="1:3" x14ac:dyDescent="0.3">
      <c r="A38" s="5" t="s">
        <v>10</v>
      </c>
      <c r="B38">
        <v>19724733</v>
      </c>
      <c r="C38" s="7">
        <f t="shared" si="2"/>
        <v>2.082286847474046E-2</v>
      </c>
    </row>
    <row r="39" spans="1:3" x14ac:dyDescent="0.3">
      <c r="A39" s="5" t="s">
        <v>11</v>
      </c>
      <c r="B39">
        <v>16732521</v>
      </c>
      <c r="C39" s="7">
        <f t="shared" si="2"/>
        <v>1.7664070993195839E-2</v>
      </c>
    </row>
    <row r="40" spans="1:3" x14ac:dyDescent="0.3">
      <c r="A40" s="5" t="s">
        <v>12</v>
      </c>
      <c r="B40">
        <v>135813990</v>
      </c>
      <c r="C40" s="7">
        <f t="shared" si="2"/>
        <v>0.14337516511882398</v>
      </c>
    </row>
    <row r="41" spans="1:3" x14ac:dyDescent="0.3">
      <c r="A41" s="5" t="s">
        <v>13</v>
      </c>
      <c r="B41">
        <v>142825023</v>
      </c>
      <c r="C41" s="7">
        <f t="shared" si="2"/>
        <v>0.15077652350634005</v>
      </c>
    </row>
    <row r="42" spans="1:3" x14ac:dyDescent="0.3">
      <c r="A42" s="5" t="s">
        <v>14</v>
      </c>
      <c r="B42">
        <v>19963153.5</v>
      </c>
      <c r="C42" s="7">
        <f t="shared" si="2"/>
        <v>2.1074562564246356E-2</v>
      </c>
    </row>
    <row r="43" spans="1:3" x14ac:dyDescent="0.3">
      <c r="A43" s="5" t="s">
        <v>15</v>
      </c>
      <c r="B43">
        <v>7841920.5</v>
      </c>
      <c r="C43" s="7">
        <f t="shared" si="2"/>
        <v>8.2785039047611423E-3</v>
      </c>
    </row>
    <row r="44" spans="1:3" x14ac:dyDescent="0.3">
      <c r="A44" s="5" t="s">
        <v>16</v>
      </c>
      <c r="B44">
        <v>9036316.5</v>
      </c>
      <c r="C44" s="7">
        <f t="shared" si="2"/>
        <v>9.5393955383642984E-3</v>
      </c>
    </row>
    <row r="45" spans="1:3" x14ac:dyDescent="0.3">
      <c r="A45" s="5" t="s">
        <v>22</v>
      </c>
      <c r="B45">
        <v>7382458.5</v>
      </c>
      <c r="C45" s="7">
        <f t="shared" si="2"/>
        <v>7.7934622671815001E-3</v>
      </c>
    </row>
    <row r="46" spans="1:3" x14ac:dyDescent="0.3">
      <c r="A46" s="5" t="s">
        <v>17</v>
      </c>
      <c r="B46">
        <v>269949999</v>
      </c>
      <c r="C46" s="7">
        <f t="shared" si="2"/>
        <v>0.28497893096617932</v>
      </c>
    </row>
    <row r="47" spans="1:3" x14ac:dyDescent="0.3">
      <c r="A47" s="5" t="s">
        <v>18</v>
      </c>
      <c r="B47">
        <v>199569624.22395</v>
      </c>
      <c r="C47" s="7">
        <f t="shared" si="2"/>
        <v>0.21068026810647772</v>
      </c>
    </row>
    <row r="48" spans="1:3" x14ac:dyDescent="0.3">
      <c r="A48" s="5" t="s">
        <v>19</v>
      </c>
      <c r="B48">
        <v>6439392</v>
      </c>
      <c r="C48" s="7">
        <f t="shared" si="2"/>
        <v>6.7978924061124638E-3</v>
      </c>
    </row>
    <row r="49" spans="1:3" x14ac:dyDescent="0.3">
      <c r="A49" s="4">
        <v>43969</v>
      </c>
      <c r="B49">
        <v>1002691883.0465999</v>
      </c>
    </row>
    <row r="50" spans="1:3" x14ac:dyDescent="0.3">
      <c r="A50" s="5" t="s">
        <v>7</v>
      </c>
      <c r="B50">
        <v>44172813</v>
      </c>
      <c r="C50" s="7">
        <f>B50/$B$49</f>
        <v>4.4054224180796603E-2</v>
      </c>
    </row>
    <row r="51" spans="1:3" x14ac:dyDescent="0.3">
      <c r="A51" s="5" t="s">
        <v>8</v>
      </c>
      <c r="B51">
        <v>49575288</v>
      </c>
      <c r="C51" s="7">
        <f t="shared" ref="C51:C82" si="3">B51/$B$49</f>
        <v>4.9442195392436425E-2</v>
      </c>
    </row>
    <row r="52" spans="1:3" x14ac:dyDescent="0.3">
      <c r="A52" s="5" t="s">
        <v>9</v>
      </c>
      <c r="B52">
        <v>26815804.5</v>
      </c>
      <c r="C52" s="7">
        <f t="shared" si="3"/>
        <v>2.6743813282423611E-2</v>
      </c>
    </row>
    <row r="53" spans="1:3" x14ac:dyDescent="0.3">
      <c r="A53" s="5" t="s">
        <v>10</v>
      </c>
      <c r="B53">
        <v>20915751</v>
      </c>
      <c r="C53" s="7">
        <f t="shared" si="3"/>
        <v>2.0859599398021601E-2</v>
      </c>
    </row>
    <row r="54" spans="1:3" x14ac:dyDescent="0.3">
      <c r="A54" s="5" t="s">
        <v>11</v>
      </c>
      <c r="B54">
        <v>17647479</v>
      </c>
      <c r="C54" s="7">
        <f t="shared" si="3"/>
        <v>1.7600101584925105E-2</v>
      </c>
    </row>
    <row r="55" spans="1:3" x14ac:dyDescent="0.3">
      <c r="A55" s="5" t="s">
        <v>12</v>
      </c>
      <c r="B55">
        <v>149589546</v>
      </c>
      <c r="C55" s="7">
        <f t="shared" si="3"/>
        <v>0.14918794948801622</v>
      </c>
    </row>
    <row r="56" spans="1:3" x14ac:dyDescent="0.3">
      <c r="A56" s="5" t="s">
        <v>13</v>
      </c>
      <c r="B56">
        <v>157512358.5</v>
      </c>
      <c r="C56" s="7">
        <f t="shared" si="3"/>
        <v>0.15708949195979444</v>
      </c>
    </row>
    <row r="57" spans="1:3" x14ac:dyDescent="0.3">
      <c r="A57" s="5" t="s">
        <v>14</v>
      </c>
      <c r="B57">
        <v>20713983</v>
      </c>
      <c r="C57" s="7">
        <f t="shared" si="3"/>
        <v>2.0658373075747062E-2</v>
      </c>
    </row>
    <row r="58" spans="1:3" x14ac:dyDescent="0.3">
      <c r="A58" s="5" t="s">
        <v>15</v>
      </c>
      <c r="B58">
        <v>8990269.5</v>
      </c>
      <c r="C58" s="7">
        <f t="shared" si="3"/>
        <v>8.9661337166545892E-3</v>
      </c>
    </row>
    <row r="59" spans="1:3" x14ac:dyDescent="0.3">
      <c r="A59" s="5" t="s">
        <v>16</v>
      </c>
      <c r="B59">
        <v>10598445</v>
      </c>
      <c r="C59" s="7">
        <f t="shared" si="3"/>
        <v>1.056999181822183E-2</v>
      </c>
    </row>
    <row r="60" spans="1:3" x14ac:dyDescent="0.3">
      <c r="A60" s="5" t="s">
        <v>22</v>
      </c>
      <c r="B60">
        <v>8638525.5</v>
      </c>
      <c r="C60" s="7">
        <f t="shared" si="3"/>
        <v>8.6153340283881864E-3</v>
      </c>
    </row>
    <row r="61" spans="1:3" x14ac:dyDescent="0.3">
      <c r="A61" s="5" t="s">
        <v>17</v>
      </c>
      <c r="B61">
        <v>275539431.56999999</v>
      </c>
      <c r="C61" s="7">
        <f t="shared" si="3"/>
        <v>0.27479970290852984</v>
      </c>
    </row>
    <row r="62" spans="1:3" x14ac:dyDescent="0.3">
      <c r="A62" s="5" t="s">
        <v>18</v>
      </c>
      <c r="B62">
        <v>204608809.47659999</v>
      </c>
      <c r="C62" s="7">
        <f t="shared" si="3"/>
        <v>0.20405950515417789</v>
      </c>
    </row>
    <row r="63" spans="1:3" x14ac:dyDescent="0.3">
      <c r="A63" s="5" t="s">
        <v>19</v>
      </c>
      <c r="B63">
        <v>7373379</v>
      </c>
      <c r="C63" s="7">
        <f t="shared" si="3"/>
        <v>7.353584011866708E-3</v>
      </c>
    </row>
    <row r="64" spans="1:3" x14ac:dyDescent="0.3">
      <c r="A64" s="4">
        <v>43976</v>
      </c>
      <c r="B64">
        <v>1055653508.75385</v>
      </c>
      <c r="C64" s="7">
        <f t="shared" si="3"/>
        <v>1.0528194419469423</v>
      </c>
    </row>
    <row r="65" spans="1:3" x14ac:dyDescent="0.3">
      <c r="A65" s="5" t="s">
        <v>7</v>
      </c>
      <c r="B65">
        <v>46485094.5</v>
      </c>
      <c r="C65" s="7">
        <f t="shared" si="3"/>
        <v>4.6360297999779074E-2</v>
      </c>
    </row>
    <row r="66" spans="1:3" x14ac:dyDescent="0.3">
      <c r="A66" s="5" t="s">
        <v>8</v>
      </c>
      <c r="B66">
        <v>50729185.5</v>
      </c>
      <c r="C66" s="7">
        <f t="shared" si="3"/>
        <v>5.0592995074282825E-2</v>
      </c>
    </row>
    <row r="67" spans="1:3" x14ac:dyDescent="0.3">
      <c r="A67" s="5" t="s">
        <v>9</v>
      </c>
      <c r="B67">
        <v>27495690</v>
      </c>
      <c r="C67" s="7">
        <f t="shared" si="3"/>
        <v>2.7421873523555934E-2</v>
      </c>
    </row>
    <row r="68" spans="1:3" x14ac:dyDescent="0.3">
      <c r="A68" s="5" t="s">
        <v>10</v>
      </c>
      <c r="B68">
        <v>22579281</v>
      </c>
      <c r="C68" s="7">
        <f t="shared" si="3"/>
        <v>2.2518663391783569E-2</v>
      </c>
    </row>
    <row r="69" spans="1:3" x14ac:dyDescent="0.3">
      <c r="A69" s="5" t="s">
        <v>11</v>
      </c>
      <c r="B69">
        <v>18595773</v>
      </c>
      <c r="C69" s="7">
        <f t="shared" si="3"/>
        <v>1.8545849741496079E-2</v>
      </c>
    </row>
    <row r="70" spans="1:3" x14ac:dyDescent="0.3">
      <c r="A70" s="5" t="s">
        <v>12</v>
      </c>
      <c r="B70">
        <v>151451013</v>
      </c>
      <c r="C70" s="7">
        <f t="shared" si="3"/>
        <v>0.15104441908897087</v>
      </c>
    </row>
    <row r="71" spans="1:3" x14ac:dyDescent="0.3">
      <c r="A71" s="5" t="s">
        <v>13</v>
      </c>
      <c r="B71">
        <v>157857214.5</v>
      </c>
      <c r="C71" s="7">
        <f t="shared" si="3"/>
        <v>0.15743342213997322</v>
      </c>
    </row>
    <row r="72" spans="1:3" x14ac:dyDescent="0.3">
      <c r="A72" s="5" t="s">
        <v>14</v>
      </c>
      <c r="B72">
        <v>21605704.5</v>
      </c>
      <c r="C72" s="7">
        <f t="shared" si="3"/>
        <v>2.1547700610034637E-2</v>
      </c>
    </row>
    <row r="73" spans="1:3" x14ac:dyDescent="0.3">
      <c r="A73" s="5" t="s">
        <v>15</v>
      </c>
      <c r="B73">
        <v>9909624</v>
      </c>
      <c r="C73" s="7">
        <f t="shared" si="3"/>
        <v>9.8830200658355707E-3</v>
      </c>
    </row>
    <row r="74" spans="1:3" x14ac:dyDescent="0.3">
      <c r="A74" s="5" t="s">
        <v>16</v>
      </c>
      <c r="B74">
        <v>11902053</v>
      </c>
      <c r="C74" s="7">
        <f t="shared" si="3"/>
        <v>1.1870100078836337E-2</v>
      </c>
    </row>
    <row r="75" spans="1:3" x14ac:dyDescent="0.3">
      <c r="A75" s="5" t="s">
        <v>22</v>
      </c>
      <c r="B75">
        <v>9328845</v>
      </c>
      <c r="C75" s="7">
        <f t="shared" si="3"/>
        <v>9.3038002578170308E-3</v>
      </c>
    </row>
    <row r="76" spans="1:3" x14ac:dyDescent="0.3">
      <c r="A76" s="5" t="s">
        <v>52</v>
      </c>
      <c r="B76">
        <v>2706253.5</v>
      </c>
      <c r="C76" s="7">
        <f t="shared" si="3"/>
        <v>2.6989881395840794E-3</v>
      </c>
    </row>
    <row r="77" spans="1:3" x14ac:dyDescent="0.3">
      <c r="A77" s="5" t="s">
        <v>17</v>
      </c>
      <c r="B77">
        <v>292155049.5</v>
      </c>
      <c r="C77" s="7">
        <f t="shared" si="3"/>
        <v>0.29137071361574207</v>
      </c>
    </row>
    <row r="78" spans="1:3" x14ac:dyDescent="0.3">
      <c r="A78" s="5" t="s">
        <v>18</v>
      </c>
      <c r="B78">
        <v>219265928.75384998</v>
      </c>
      <c r="C78" s="7">
        <f t="shared" si="3"/>
        <v>0.21867727510432</v>
      </c>
    </row>
    <row r="79" spans="1:3" x14ac:dyDescent="0.3">
      <c r="A79" s="5" t="s">
        <v>19</v>
      </c>
      <c r="B79">
        <v>7762362</v>
      </c>
      <c r="C79" s="7">
        <f t="shared" si="3"/>
        <v>7.7415227262184255E-3</v>
      </c>
    </row>
    <row r="80" spans="1:3" x14ac:dyDescent="0.3">
      <c r="A80" s="5" t="s">
        <v>56</v>
      </c>
      <c r="B80">
        <v>493893</v>
      </c>
      <c r="C80" s="7">
        <f t="shared" si="3"/>
        <v>4.9256706706286011E-4</v>
      </c>
    </row>
    <row r="81" spans="1:3" x14ac:dyDescent="0.3">
      <c r="A81" s="5" t="s">
        <v>49</v>
      </c>
      <c r="B81">
        <v>4861708.5</v>
      </c>
      <c r="C81" s="7">
        <f t="shared" si="3"/>
        <v>4.8486564838124387E-3</v>
      </c>
    </row>
    <row r="82" spans="1:3" x14ac:dyDescent="0.3">
      <c r="A82" s="5" t="s">
        <v>57</v>
      </c>
      <c r="B82">
        <v>468835.5</v>
      </c>
      <c r="C82" s="7">
        <f t="shared" si="3"/>
        <v>4.6757683783724314E-4</v>
      </c>
    </row>
    <row r="83" spans="1:3" x14ac:dyDescent="0.3">
      <c r="A83" s="4">
        <v>43983</v>
      </c>
      <c r="B83">
        <v>136032376.68134999</v>
      </c>
    </row>
    <row r="84" spans="1:3" x14ac:dyDescent="0.3">
      <c r="A84" s="5" t="s">
        <v>7</v>
      </c>
      <c r="B84">
        <v>5800290</v>
      </c>
      <c r="C84" s="7">
        <f>B84/$B$83</f>
        <v>4.2639040363066878E-2</v>
      </c>
    </row>
    <row r="85" spans="1:3" x14ac:dyDescent="0.3">
      <c r="A85" s="5" t="s">
        <v>8</v>
      </c>
      <c r="B85">
        <v>6829921.5</v>
      </c>
      <c r="C85" s="7">
        <f t="shared" ref="C85:C101" si="4">B85/$B$83</f>
        <v>5.0208058306580927E-2</v>
      </c>
    </row>
    <row r="86" spans="1:3" x14ac:dyDescent="0.3">
      <c r="A86" s="5" t="s">
        <v>9</v>
      </c>
      <c r="B86">
        <v>3865251</v>
      </c>
      <c r="C86" s="7">
        <f t="shared" si="4"/>
        <v>2.8414198842193168E-2</v>
      </c>
    </row>
    <row r="87" spans="1:3" x14ac:dyDescent="0.3">
      <c r="A87" s="5" t="s">
        <v>10</v>
      </c>
      <c r="B87">
        <v>2945035.5</v>
      </c>
      <c r="C87" s="7">
        <f t="shared" si="4"/>
        <v>2.1649518826673295E-2</v>
      </c>
    </row>
    <row r="88" spans="1:3" x14ac:dyDescent="0.3">
      <c r="A88" s="5" t="s">
        <v>11</v>
      </c>
      <c r="B88">
        <v>2538967.5</v>
      </c>
      <c r="C88" s="7">
        <f t="shared" si="4"/>
        <v>1.866443534944201E-2</v>
      </c>
    </row>
    <row r="89" spans="1:3" x14ac:dyDescent="0.3">
      <c r="A89" s="5" t="s">
        <v>12</v>
      </c>
      <c r="B89">
        <v>18914194.5</v>
      </c>
      <c r="C89" s="7">
        <f t="shared" si="4"/>
        <v>0.13904185872092562</v>
      </c>
    </row>
    <row r="90" spans="1:3" x14ac:dyDescent="0.3">
      <c r="A90" s="5" t="s">
        <v>13</v>
      </c>
      <c r="B90">
        <v>19465372.5</v>
      </c>
      <c r="C90" s="7">
        <f t="shared" si="4"/>
        <v>0.14309367354212152</v>
      </c>
    </row>
    <row r="91" spans="1:3" x14ac:dyDescent="0.3">
      <c r="A91" s="5" t="s">
        <v>14</v>
      </c>
      <c r="B91">
        <v>3013512</v>
      </c>
      <c r="C91" s="7">
        <f t="shared" si="4"/>
        <v>2.2152902665657476E-2</v>
      </c>
    </row>
    <row r="92" spans="1:3" x14ac:dyDescent="0.3">
      <c r="A92" s="5" t="s">
        <v>15</v>
      </c>
      <c r="B92">
        <v>1293219</v>
      </c>
      <c r="C92" s="7">
        <f t="shared" si="4"/>
        <v>9.5067000338405466E-3</v>
      </c>
    </row>
    <row r="93" spans="1:3" x14ac:dyDescent="0.3">
      <c r="A93" s="5" t="s">
        <v>16</v>
      </c>
      <c r="B93">
        <v>1526608.5</v>
      </c>
      <c r="C93" s="7">
        <f t="shared" si="4"/>
        <v>1.1222390854612612E-2</v>
      </c>
    </row>
    <row r="94" spans="1:3" x14ac:dyDescent="0.3">
      <c r="A94" s="5" t="s">
        <v>22</v>
      </c>
      <c r="B94">
        <v>1565632.5</v>
      </c>
      <c r="C94" s="7">
        <f t="shared" si="4"/>
        <v>1.1509263737025098E-2</v>
      </c>
    </row>
    <row r="95" spans="1:3" x14ac:dyDescent="0.3">
      <c r="A95" s="5" t="s">
        <v>52</v>
      </c>
      <c r="B95">
        <v>636345</v>
      </c>
      <c r="C95" s="7">
        <f t="shared" si="4"/>
        <v>4.6778937156307342E-3</v>
      </c>
    </row>
    <row r="96" spans="1:3" x14ac:dyDescent="0.3">
      <c r="A96" s="5" t="s">
        <v>17</v>
      </c>
      <c r="B96">
        <v>37257840.18135</v>
      </c>
      <c r="C96" s="7">
        <f t="shared" si="4"/>
        <v>0.27388950403053602</v>
      </c>
    </row>
    <row r="97" spans="1:3" x14ac:dyDescent="0.3">
      <c r="A97" s="5" t="s">
        <v>18</v>
      </c>
      <c r="B97">
        <v>27770092.5</v>
      </c>
      <c r="C97" s="7">
        <f t="shared" si="4"/>
        <v>0.20414325749119455</v>
      </c>
    </row>
    <row r="98" spans="1:3" x14ac:dyDescent="0.3">
      <c r="A98" s="5" t="s">
        <v>19</v>
      </c>
      <c r="B98">
        <v>1007742</v>
      </c>
      <c r="C98" s="7">
        <f t="shared" si="4"/>
        <v>7.4081040454111336E-3</v>
      </c>
    </row>
    <row r="99" spans="1:3" x14ac:dyDescent="0.3">
      <c r="A99" s="5" t="s">
        <v>56</v>
      </c>
      <c r="B99">
        <v>389013</v>
      </c>
      <c r="C99" s="7">
        <f t="shared" si="4"/>
        <v>2.8597089126160477E-3</v>
      </c>
    </row>
    <row r="100" spans="1:3" x14ac:dyDescent="0.3">
      <c r="A100" s="5" t="s">
        <v>49</v>
      </c>
      <c r="B100">
        <v>802447.5</v>
      </c>
      <c r="C100" s="7">
        <f t="shared" si="4"/>
        <v>5.8989449392602969E-3</v>
      </c>
    </row>
    <row r="101" spans="1:3" x14ac:dyDescent="0.3">
      <c r="A101" s="5" t="s">
        <v>57</v>
      </c>
      <c r="B101">
        <v>410892</v>
      </c>
      <c r="C101" s="7">
        <f t="shared" si="4"/>
        <v>3.0205456232121628E-3</v>
      </c>
    </row>
    <row r="102" spans="1:3" x14ac:dyDescent="0.3">
      <c r="A102" s="4" t="s">
        <v>63</v>
      </c>
      <c r="B102">
        <v>4962359217.0623999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9021-BEE3-4495-8CC5-BC5797779772}">
  <dimension ref="A3:E24"/>
  <sheetViews>
    <sheetView workbookViewId="0">
      <selection activeCell="E14" sqref="E14"/>
    </sheetView>
  </sheetViews>
  <sheetFormatPr defaultRowHeight="14.4" x14ac:dyDescent="0.3"/>
  <cols>
    <col min="1" max="1" width="21" bestFit="1" customWidth="1"/>
    <col min="2" max="2" width="32.77734375" bestFit="1" customWidth="1"/>
    <col min="4" max="4" width="21" bestFit="1" customWidth="1"/>
    <col min="5" max="5" width="31.88671875" bestFit="1" customWidth="1"/>
  </cols>
  <sheetData>
    <row r="3" spans="1:5" x14ac:dyDescent="0.3">
      <c r="A3" s="3" t="s">
        <v>1</v>
      </c>
      <c r="B3" t="s">
        <v>67</v>
      </c>
      <c r="D3" s="3" t="s">
        <v>62</v>
      </c>
      <c r="E3" s="4">
        <v>43983</v>
      </c>
    </row>
    <row r="4" spans="1:5" x14ac:dyDescent="0.3">
      <c r="A4" s="8" t="s">
        <v>17</v>
      </c>
      <c r="B4" s="9">
        <v>1380723900.7513502</v>
      </c>
    </row>
    <row r="5" spans="1:5" x14ac:dyDescent="0.3">
      <c r="A5" s="8" t="s">
        <v>18</v>
      </c>
      <c r="B5" s="9">
        <v>1035612381.8110501</v>
      </c>
      <c r="D5" s="3" t="s">
        <v>1</v>
      </c>
      <c r="E5" t="s">
        <v>68</v>
      </c>
    </row>
    <row r="6" spans="1:5" x14ac:dyDescent="0.3">
      <c r="A6" s="8" t="s">
        <v>13</v>
      </c>
      <c r="B6" s="9">
        <v>774146953.5</v>
      </c>
      <c r="D6" s="8" t="s">
        <v>17</v>
      </c>
      <c r="E6" s="9">
        <v>349699.5</v>
      </c>
    </row>
    <row r="7" spans="1:5" x14ac:dyDescent="0.3">
      <c r="A7" s="8" t="s">
        <v>12</v>
      </c>
      <c r="B7" s="9">
        <v>738124428</v>
      </c>
      <c r="D7" s="8" t="s">
        <v>18</v>
      </c>
      <c r="E7" s="9">
        <v>272926.5</v>
      </c>
    </row>
    <row r="8" spans="1:5" x14ac:dyDescent="0.3">
      <c r="A8" s="8" t="s">
        <v>8</v>
      </c>
      <c r="B8" s="9">
        <v>243409003.5</v>
      </c>
      <c r="D8" s="8" t="s">
        <v>13</v>
      </c>
      <c r="E8" s="9">
        <v>188776.5</v>
      </c>
    </row>
    <row r="9" spans="1:5" x14ac:dyDescent="0.3">
      <c r="A9" s="8" t="s">
        <v>7</v>
      </c>
      <c r="B9" s="9">
        <v>218000127</v>
      </c>
      <c r="D9" s="8" t="s">
        <v>12</v>
      </c>
      <c r="E9" s="9">
        <v>183228</v>
      </c>
    </row>
    <row r="10" spans="1:5" x14ac:dyDescent="0.3">
      <c r="A10" s="8" t="s">
        <v>9</v>
      </c>
      <c r="B10" s="9">
        <v>120582837</v>
      </c>
      <c r="D10" s="8" t="s">
        <v>8</v>
      </c>
      <c r="E10" s="9">
        <v>77269.5</v>
      </c>
    </row>
    <row r="11" spans="1:5" x14ac:dyDescent="0.3">
      <c r="A11" s="8" t="s">
        <v>10</v>
      </c>
      <c r="B11" s="9">
        <v>101673535.5</v>
      </c>
      <c r="D11" s="8" t="s">
        <v>7</v>
      </c>
      <c r="E11" s="9">
        <v>64740</v>
      </c>
    </row>
    <row r="12" spans="1:5" x14ac:dyDescent="0.3">
      <c r="A12" s="8" t="s">
        <v>14</v>
      </c>
      <c r="B12" s="9">
        <v>95592298.5</v>
      </c>
      <c r="D12" s="8" t="s">
        <v>9</v>
      </c>
      <c r="E12" s="9">
        <v>40528.5</v>
      </c>
    </row>
    <row r="13" spans="1:5" x14ac:dyDescent="0.3">
      <c r="A13" s="8" t="s">
        <v>11</v>
      </c>
      <c r="B13" s="9">
        <v>85862581.5</v>
      </c>
      <c r="D13" s="8" t="s">
        <v>14</v>
      </c>
      <c r="E13" s="9">
        <v>32170.5</v>
      </c>
    </row>
    <row r="14" spans="1:5" x14ac:dyDescent="0.3">
      <c r="A14" s="8" t="s">
        <v>16</v>
      </c>
      <c r="B14" s="9">
        <v>48803040</v>
      </c>
      <c r="D14" s="8" t="s">
        <v>10</v>
      </c>
      <c r="E14" s="9">
        <v>31947</v>
      </c>
    </row>
    <row r="15" spans="1:5" x14ac:dyDescent="0.3">
      <c r="A15" s="8" t="s">
        <v>15</v>
      </c>
      <c r="B15" s="9">
        <v>41034630</v>
      </c>
      <c r="D15" s="8" t="s">
        <v>11</v>
      </c>
      <c r="E15" s="9">
        <v>27960</v>
      </c>
    </row>
    <row r="16" spans="1:5" x14ac:dyDescent="0.3">
      <c r="A16" s="8" t="s">
        <v>22</v>
      </c>
      <c r="B16" s="9">
        <v>34816548</v>
      </c>
      <c r="D16" s="8" t="s">
        <v>16</v>
      </c>
      <c r="E16" s="9">
        <v>16687.5</v>
      </c>
    </row>
    <row r="17" spans="1:5" x14ac:dyDescent="0.3">
      <c r="A17" s="8" t="s">
        <v>19</v>
      </c>
      <c r="B17" s="9">
        <v>33207564</v>
      </c>
      <c r="D17" s="8" t="s">
        <v>22</v>
      </c>
      <c r="E17" s="9">
        <v>16476</v>
      </c>
    </row>
    <row r="18" spans="1:5" x14ac:dyDescent="0.3">
      <c r="A18" s="8" t="s">
        <v>49</v>
      </c>
      <c r="B18" s="9">
        <v>5664156</v>
      </c>
      <c r="D18" s="8" t="s">
        <v>15</v>
      </c>
      <c r="E18" s="9">
        <v>14238</v>
      </c>
    </row>
    <row r="19" spans="1:5" x14ac:dyDescent="0.3">
      <c r="A19" s="8" t="s">
        <v>52</v>
      </c>
      <c r="B19" s="9">
        <v>3342598.5</v>
      </c>
      <c r="D19" s="8" t="s">
        <v>19</v>
      </c>
      <c r="E19" s="9">
        <v>11416.5</v>
      </c>
    </row>
    <row r="20" spans="1:5" x14ac:dyDescent="0.3">
      <c r="A20" s="8" t="s">
        <v>56</v>
      </c>
      <c r="B20" s="9">
        <v>882906</v>
      </c>
      <c r="D20" s="8" t="s">
        <v>49</v>
      </c>
      <c r="E20" s="9">
        <v>9474</v>
      </c>
    </row>
    <row r="21" spans="1:5" x14ac:dyDescent="0.3">
      <c r="A21" s="8" t="s">
        <v>57</v>
      </c>
      <c r="B21" s="9">
        <v>879727.5</v>
      </c>
      <c r="D21" s="8" t="s">
        <v>52</v>
      </c>
      <c r="E21" s="9">
        <v>7816.5</v>
      </c>
    </row>
    <row r="22" spans="1:5" x14ac:dyDescent="0.3">
      <c r="A22" s="8" t="s">
        <v>63</v>
      </c>
      <c r="B22" s="9">
        <v>4962359217.0624008</v>
      </c>
      <c r="D22" s="8" t="s">
        <v>56</v>
      </c>
      <c r="E22" s="9">
        <v>5166</v>
      </c>
    </row>
    <row r="23" spans="1:5" x14ac:dyDescent="0.3">
      <c r="D23" s="8" t="s">
        <v>57</v>
      </c>
      <c r="E23" s="9">
        <v>4408.5</v>
      </c>
    </row>
    <row r="24" spans="1:5" x14ac:dyDescent="0.3">
      <c r="D24" s="8" t="s">
        <v>63</v>
      </c>
      <c r="E24" s="9">
        <v>1354929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F06D-394A-456A-88EA-3F569F54A8C1}">
  <dimension ref="A3:E22"/>
  <sheetViews>
    <sheetView workbookViewId="0">
      <selection activeCell="E4" sqref="E4"/>
    </sheetView>
  </sheetViews>
  <sheetFormatPr defaultRowHeight="14.4" x14ac:dyDescent="0.3"/>
  <cols>
    <col min="1" max="1" width="21" bestFit="1" customWidth="1"/>
    <col min="2" max="2" width="32.77734375" bestFit="1" customWidth="1"/>
    <col min="3" max="3" width="44" bestFit="1" customWidth="1"/>
    <col min="4" max="4" width="18.88671875" customWidth="1"/>
    <col min="5" max="5" width="22.88671875" customWidth="1"/>
  </cols>
  <sheetData>
    <row r="3" spans="1:5" x14ac:dyDescent="0.3">
      <c r="A3" s="3" t="s">
        <v>66</v>
      </c>
      <c r="B3" t="s">
        <v>67</v>
      </c>
      <c r="C3" t="s">
        <v>70</v>
      </c>
      <c r="D3" s="6" t="s">
        <v>71</v>
      </c>
      <c r="E3" s="6" t="s">
        <v>72</v>
      </c>
    </row>
    <row r="4" spans="1:5" x14ac:dyDescent="0.3">
      <c r="A4" s="8" t="s">
        <v>7</v>
      </c>
      <c r="B4" s="9">
        <v>218000127</v>
      </c>
      <c r="C4" s="9">
        <v>171613702.28799999</v>
      </c>
      <c r="D4" s="7">
        <f>((B4-C4)/C4)*100%</f>
        <v>0.27029557718039837</v>
      </c>
      <c r="E4" s="7">
        <f>(B4-C4)/B4*100%</f>
        <v>0.21278164077399833</v>
      </c>
    </row>
    <row r="5" spans="1:5" x14ac:dyDescent="0.3">
      <c r="A5" s="8" t="s">
        <v>8</v>
      </c>
      <c r="B5" s="9">
        <v>243409003.5</v>
      </c>
      <c r="C5" s="9">
        <v>187533855.23300001</v>
      </c>
      <c r="D5" s="7">
        <f t="shared" ref="D5:D21" si="0">((B5-C5)/C5)*100%</f>
        <v>0.29794699307801431</v>
      </c>
      <c r="E5" s="7">
        <f t="shared" ref="E5:E21" si="1">(B5-C5)/B5*100%</f>
        <v>0.22955251228823173</v>
      </c>
    </row>
    <row r="6" spans="1:5" x14ac:dyDescent="0.3">
      <c r="A6" s="8" t="s">
        <v>9</v>
      </c>
      <c r="B6" s="9">
        <v>120582837</v>
      </c>
      <c r="C6" s="9">
        <v>94617134.599999979</v>
      </c>
      <c r="D6" s="7">
        <f t="shared" si="0"/>
        <v>0.27442917722854004</v>
      </c>
      <c r="E6" s="7">
        <f t="shared" si="1"/>
        <v>0.21533497673470745</v>
      </c>
    </row>
    <row r="7" spans="1:5" x14ac:dyDescent="0.3">
      <c r="A7" s="8" t="s">
        <v>10</v>
      </c>
      <c r="B7" s="9">
        <v>101673535.5</v>
      </c>
      <c r="C7" s="9">
        <v>81626883.629999995</v>
      </c>
      <c r="D7" s="7">
        <f t="shared" si="0"/>
        <v>0.24558884252972191</v>
      </c>
      <c r="E7" s="7">
        <f t="shared" si="1"/>
        <v>0.19716686128220656</v>
      </c>
    </row>
    <row r="8" spans="1:5" x14ac:dyDescent="0.3">
      <c r="A8" s="8" t="s">
        <v>11</v>
      </c>
      <c r="B8" s="9">
        <v>85862581.5</v>
      </c>
      <c r="C8" s="9">
        <v>68357100.843999997</v>
      </c>
      <c r="D8" s="7">
        <f t="shared" si="0"/>
        <v>0.25608869363769304</v>
      </c>
      <c r="E8" s="7">
        <f t="shared" si="1"/>
        <v>0.20387787497397808</v>
      </c>
    </row>
    <row r="9" spans="1:5" x14ac:dyDescent="0.3">
      <c r="A9" s="8" t="s">
        <v>12</v>
      </c>
      <c r="B9" s="9">
        <v>738124428</v>
      </c>
      <c r="C9" s="9">
        <v>542917418.37600005</v>
      </c>
      <c r="D9" s="7">
        <f t="shared" si="0"/>
        <v>0.35955193739761065</v>
      </c>
      <c r="E9" s="7">
        <f t="shared" si="1"/>
        <v>0.2644635541367017</v>
      </c>
    </row>
    <row r="10" spans="1:5" x14ac:dyDescent="0.3">
      <c r="A10" s="8" t="s">
        <v>13</v>
      </c>
      <c r="B10" s="9">
        <v>774146953.5</v>
      </c>
      <c r="C10" s="9">
        <v>568254022.97799993</v>
      </c>
      <c r="D10" s="7">
        <f t="shared" si="0"/>
        <v>0.36232551323261158</v>
      </c>
      <c r="E10" s="7">
        <f t="shared" si="1"/>
        <v>0.26596104213952715</v>
      </c>
    </row>
    <row r="11" spans="1:5" x14ac:dyDescent="0.3">
      <c r="A11" s="8" t="s">
        <v>14</v>
      </c>
      <c r="B11" s="9">
        <v>95592298.5</v>
      </c>
      <c r="C11" s="9">
        <v>76754011.382000029</v>
      </c>
      <c r="D11" s="7">
        <f t="shared" si="0"/>
        <v>0.24543716711095354</v>
      </c>
      <c r="E11" s="7">
        <f t="shared" si="1"/>
        <v>0.19706908834292725</v>
      </c>
    </row>
    <row r="12" spans="1:5" x14ac:dyDescent="0.3">
      <c r="A12" s="8" t="s">
        <v>15</v>
      </c>
      <c r="B12" s="9">
        <v>41034630</v>
      </c>
      <c r="C12" s="9">
        <v>34112368.979999997</v>
      </c>
      <c r="D12" s="7">
        <f t="shared" si="0"/>
        <v>0.20292525048783649</v>
      </c>
      <c r="E12" s="7">
        <f t="shared" si="1"/>
        <v>0.16869315063886292</v>
      </c>
    </row>
    <row r="13" spans="1:5" x14ac:dyDescent="0.3">
      <c r="A13" s="8" t="s">
        <v>16</v>
      </c>
      <c r="B13" s="9">
        <v>48803040</v>
      </c>
      <c r="C13" s="9">
        <v>39400800.924000002</v>
      </c>
      <c r="D13" s="7">
        <f t="shared" si="0"/>
        <v>0.23863065865427271</v>
      </c>
      <c r="E13" s="7">
        <f t="shared" si="1"/>
        <v>0.19265683195145217</v>
      </c>
    </row>
    <row r="14" spans="1:5" x14ac:dyDescent="0.3">
      <c r="A14" s="8" t="s">
        <v>22</v>
      </c>
      <c r="B14" s="9">
        <v>34816548</v>
      </c>
      <c r="C14" s="9">
        <v>28773952.870999999</v>
      </c>
      <c r="D14" s="7">
        <f t="shared" si="0"/>
        <v>0.21000225989422769</v>
      </c>
      <c r="E14" s="7">
        <f t="shared" si="1"/>
        <v>0.17355526254354683</v>
      </c>
    </row>
    <row r="15" spans="1:5" x14ac:dyDescent="0.3">
      <c r="A15" s="8" t="s">
        <v>52</v>
      </c>
      <c r="B15" s="9">
        <v>3342598.5</v>
      </c>
      <c r="C15" s="9">
        <v>3065993.1290000002</v>
      </c>
      <c r="D15" s="7">
        <f t="shared" si="0"/>
        <v>9.0217218161286944E-2</v>
      </c>
      <c r="E15" s="7">
        <f t="shared" si="1"/>
        <v>8.2751599092741712E-2</v>
      </c>
    </row>
    <row r="16" spans="1:5" x14ac:dyDescent="0.3">
      <c r="A16" s="8" t="s">
        <v>17</v>
      </c>
      <c r="B16" s="9">
        <v>1380723900.7513502</v>
      </c>
      <c r="C16" s="9">
        <v>1009703176.7549996</v>
      </c>
      <c r="D16" s="7">
        <f t="shared" si="0"/>
        <v>0.36745524084488168</v>
      </c>
      <c r="E16" s="7">
        <f t="shared" si="1"/>
        <v>0.26871463859968797</v>
      </c>
    </row>
    <row r="17" spans="1:5" x14ac:dyDescent="0.3">
      <c r="A17" s="8" t="s">
        <v>18</v>
      </c>
      <c r="B17" s="9">
        <v>1035612381.8110501</v>
      </c>
      <c r="C17" s="9">
        <v>762227039.25399995</v>
      </c>
      <c r="D17" s="7">
        <f t="shared" si="0"/>
        <v>0.35866655009328374</v>
      </c>
      <c r="E17" s="7">
        <f t="shared" si="1"/>
        <v>0.2639842351816627</v>
      </c>
    </row>
    <row r="18" spans="1:5" x14ac:dyDescent="0.3">
      <c r="A18" s="8" t="s">
        <v>19</v>
      </c>
      <c r="B18" s="9">
        <v>33207564</v>
      </c>
      <c r="C18" s="9">
        <v>29252676.032999996</v>
      </c>
      <c r="D18" s="7">
        <f t="shared" si="0"/>
        <v>0.13519747603735424</v>
      </c>
      <c r="E18" s="7">
        <f t="shared" si="1"/>
        <v>0.11909599773714218</v>
      </c>
    </row>
    <row r="19" spans="1:5" x14ac:dyDescent="0.3">
      <c r="A19" s="8" t="s">
        <v>56</v>
      </c>
      <c r="B19" s="9">
        <v>882906</v>
      </c>
      <c r="C19" s="9">
        <v>817115.69299999985</v>
      </c>
      <c r="D19" s="7">
        <f t="shared" si="0"/>
        <v>8.0515290017811658E-2</v>
      </c>
      <c r="E19" s="7">
        <f t="shared" si="1"/>
        <v>7.4515641529222978E-2</v>
      </c>
    </row>
    <row r="20" spans="1:5" x14ac:dyDescent="0.3">
      <c r="A20" s="8" t="s">
        <v>49</v>
      </c>
      <c r="B20" s="9">
        <v>5664156</v>
      </c>
      <c r="C20" s="9">
        <v>4893466.7960000001</v>
      </c>
      <c r="D20" s="7">
        <f t="shared" si="0"/>
        <v>0.1574934981943627</v>
      </c>
      <c r="E20" s="7">
        <f t="shared" si="1"/>
        <v>0.13606426164816079</v>
      </c>
    </row>
    <row r="21" spans="1:5" x14ac:dyDescent="0.3">
      <c r="A21" s="8" t="s">
        <v>57</v>
      </c>
      <c r="B21" s="9">
        <v>879727.5</v>
      </c>
      <c r="C21" s="9">
        <v>758654.93699999992</v>
      </c>
      <c r="D21" s="7">
        <f t="shared" si="0"/>
        <v>0.15958844673016356</v>
      </c>
      <c r="E21" s="7">
        <f t="shared" si="1"/>
        <v>0.13762507481009753</v>
      </c>
    </row>
    <row r="22" spans="1:5" x14ac:dyDescent="0.3">
      <c r="A22" s="8" t="s">
        <v>63</v>
      </c>
      <c r="B22" s="9">
        <v>4962359217.0624008</v>
      </c>
      <c r="C22" s="9">
        <v>3704679374.7029991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9282-8EE6-4FD6-B44E-6A883018E587}">
  <dimension ref="A3:D10"/>
  <sheetViews>
    <sheetView workbookViewId="0">
      <selection activeCell="D10" sqref="D10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44" bestFit="1" customWidth="1"/>
    <col min="4" max="4" width="17.88671875" customWidth="1"/>
  </cols>
  <sheetData>
    <row r="3" spans="1:4" x14ac:dyDescent="0.3">
      <c r="A3" s="3" t="s">
        <v>66</v>
      </c>
      <c r="B3" t="s">
        <v>67</v>
      </c>
      <c r="C3" t="s">
        <v>70</v>
      </c>
      <c r="D3" s="6" t="s">
        <v>69</v>
      </c>
    </row>
    <row r="4" spans="1:4" x14ac:dyDescent="0.3">
      <c r="A4" s="4">
        <v>43948</v>
      </c>
      <c r="B4">
        <v>836803032</v>
      </c>
      <c r="C4">
        <v>618949694.82600009</v>
      </c>
      <c r="D4" s="7">
        <f>(B4-C4)/B4*100%</f>
        <v>0.26034004280950063</v>
      </c>
    </row>
    <row r="5" spans="1:4" x14ac:dyDescent="0.3">
      <c r="A5" s="4">
        <v>43955</v>
      </c>
      <c r="B5">
        <v>983915409.85664999</v>
      </c>
      <c r="C5">
        <v>725620444.19699979</v>
      </c>
      <c r="D5" s="7">
        <f t="shared" ref="D5:D9" si="0">(B5-C5)/B5*100%</f>
        <v>0.26251745126878545</v>
      </c>
    </row>
    <row r="6" spans="1:4" x14ac:dyDescent="0.3">
      <c r="A6" s="4">
        <v>43962</v>
      </c>
      <c r="B6">
        <v>947263006.72395003</v>
      </c>
      <c r="C6">
        <v>701776524.47599995</v>
      </c>
      <c r="D6" s="7">
        <f t="shared" si="0"/>
        <v>0.25915345633199566</v>
      </c>
    </row>
    <row r="7" spans="1:4" x14ac:dyDescent="0.3">
      <c r="A7" s="4">
        <v>43969</v>
      </c>
      <c r="B7">
        <v>1002691883.0466</v>
      </c>
      <c r="C7">
        <v>759252726.75099993</v>
      </c>
      <c r="D7" s="7">
        <f t="shared" si="0"/>
        <v>0.2427856058392828</v>
      </c>
    </row>
    <row r="8" spans="1:4" x14ac:dyDescent="0.3">
      <c r="A8" s="4">
        <v>43976</v>
      </c>
      <c r="B8">
        <v>1055653508.75385</v>
      </c>
      <c r="C8">
        <v>796860851.93700004</v>
      </c>
      <c r="D8" s="7">
        <f t="shared" si="0"/>
        <v>0.24514924136646188</v>
      </c>
    </row>
    <row r="9" spans="1:4" x14ac:dyDescent="0.3">
      <c r="A9" s="4">
        <v>43983</v>
      </c>
      <c r="B9">
        <v>136032376.68134999</v>
      </c>
      <c r="C9">
        <v>102219132.51599999</v>
      </c>
      <c r="D9" s="7">
        <f t="shared" si="0"/>
        <v>0.24856762037287697</v>
      </c>
    </row>
    <row r="10" spans="1:4" x14ac:dyDescent="0.3">
      <c r="A10" s="4" t="s">
        <v>63</v>
      </c>
      <c r="B10">
        <v>4962359217.0623999</v>
      </c>
      <c r="C10">
        <v>3704679374.7029991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2a</vt:lpstr>
      <vt:lpstr>Task 3</vt:lpstr>
      <vt:lpstr>Task4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Dias Zhagaparov</cp:lastModifiedBy>
  <dcterms:created xsi:type="dcterms:W3CDTF">2024-11-04T11:44:12Z</dcterms:created>
  <dcterms:modified xsi:type="dcterms:W3CDTF">2024-11-04T16:08:19Z</dcterms:modified>
</cp:coreProperties>
</file>