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Jupyter_yolo\yolov5_d435i_detection-main\yolov5_d435i_detection-main\record\2023_10_19\data\"/>
    </mc:Choice>
  </mc:AlternateContent>
  <xr:revisionPtr revIDLastSave="0" documentId="13_ncr:1_{808E0198-794E-4BF8-83DB-603BF7484A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1" l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3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O74" i="1"/>
  <c r="O75" i="1"/>
  <c r="O76" i="1"/>
  <c r="O77" i="1"/>
  <c r="O78" i="1"/>
  <c r="O79" i="1"/>
  <c r="O80" i="1"/>
  <c r="O81" i="1"/>
  <c r="R81" i="1" s="1"/>
  <c r="O82" i="1"/>
  <c r="R82" i="1" s="1"/>
  <c r="O83" i="1"/>
  <c r="S83" i="1" s="1"/>
  <c r="O84" i="1"/>
  <c r="S84" i="1" s="1"/>
  <c r="O85" i="1"/>
  <c r="R85" i="1" s="1"/>
  <c r="O86" i="1"/>
  <c r="O87" i="1"/>
  <c r="O88" i="1"/>
  <c r="O89" i="1"/>
  <c r="O90" i="1"/>
  <c r="O91" i="1"/>
  <c r="O92" i="1"/>
  <c r="O93" i="1"/>
  <c r="R93" i="1" s="1"/>
  <c r="O94" i="1"/>
  <c r="R94" i="1" s="1"/>
  <c r="O95" i="1"/>
  <c r="S95" i="1" s="1"/>
  <c r="O96" i="1"/>
  <c r="R96" i="1" s="1"/>
  <c r="O97" i="1"/>
  <c r="R97" i="1" s="1"/>
  <c r="O98" i="1"/>
  <c r="O99" i="1"/>
  <c r="O100" i="1"/>
  <c r="O101" i="1"/>
  <c r="O102" i="1"/>
  <c r="O73" i="1"/>
  <c r="R73" i="1"/>
  <c r="O4" i="1"/>
  <c r="O5" i="1"/>
  <c r="O6" i="1"/>
  <c r="O7" i="1"/>
  <c r="O8" i="1"/>
  <c r="O9" i="1"/>
  <c r="R9" i="1" s="1"/>
  <c r="O10" i="1"/>
  <c r="R10" i="1" s="1"/>
  <c r="O11" i="1"/>
  <c r="S11" i="1" s="1"/>
  <c r="O12" i="1"/>
  <c r="R12" i="1" s="1"/>
  <c r="O13" i="1"/>
  <c r="R13" i="1" s="1"/>
  <c r="O14" i="1"/>
  <c r="R14" i="1" s="1"/>
  <c r="O15" i="1"/>
  <c r="S15" i="1" s="1"/>
  <c r="O16" i="1"/>
  <c r="O17" i="1"/>
  <c r="O18" i="1"/>
  <c r="R18" i="1" s="1"/>
  <c r="O19" i="1"/>
  <c r="R19" i="1" s="1"/>
  <c r="O20" i="1"/>
  <c r="R20" i="1" s="1"/>
  <c r="O21" i="1"/>
  <c r="R21" i="1" s="1"/>
  <c r="O22" i="1"/>
  <c r="R22" i="1" s="1"/>
  <c r="O23" i="1"/>
  <c r="R23" i="1" s="1"/>
  <c r="O24" i="1"/>
  <c r="R24" i="1" s="1"/>
  <c r="O25" i="1"/>
  <c r="R25" i="1" s="1"/>
  <c r="O26" i="1"/>
  <c r="R26" i="1" s="1"/>
  <c r="O27" i="1"/>
  <c r="S27" i="1" s="1"/>
  <c r="O28" i="1"/>
  <c r="O29" i="1"/>
  <c r="O30" i="1"/>
  <c r="R30" i="1" s="1"/>
  <c r="O31" i="1"/>
  <c r="R31" i="1" s="1"/>
  <c r="O32" i="1"/>
  <c r="R32" i="1" s="1"/>
  <c r="O33" i="1"/>
  <c r="R33" i="1" s="1"/>
  <c r="O34" i="1"/>
  <c r="R34" i="1" s="1"/>
  <c r="O35" i="1"/>
  <c r="R35" i="1" s="1"/>
  <c r="O36" i="1"/>
  <c r="R36" i="1" s="1"/>
  <c r="O37" i="1"/>
  <c r="R37" i="1" s="1"/>
  <c r="O38" i="1"/>
  <c r="R38" i="1" s="1"/>
  <c r="O39" i="1"/>
  <c r="S39" i="1" s="1"/>
  <c r="O40" i="1"/>
  <c r="O41" i="1"/>
  <c r="O42" i="1"/>
  <c r="R42" i="1" s="1"/>
  <c r="O43" i="1"/>
  <c r="R43" i="1" s="1"/>
  <c r="O44" i="1"/>
  <c r="R44" i="1" s="1"/>
  <c r="O45" i="1"/>
  <c r="R45" i="1" s="1"/>
  <c r="O46" i="1"/>
  <c r="R46" i="1" s="1"/>
  <c r="O47" i="1"/>
  <c r="R47" i="1" s="1"/>
  <c r="O48" i="1"/>
  <c r="R48" i="1" s="1"/>
  <c r="O49" i="1"/>
  <c r="R49" i="1" s="1"/>
  <c r="O50" i="1"/>
  <c r="R50" i="1" s="1"/>
  <c r="O51" i="1"/>
  <c r="S51" i="1" s="1"/>
  <c r="O52" i="1"/>
  <c r="O53" i="1"/>
  <c r="O54" i="1"/>
  <c r="R54" i="1" s="1"/>
  <c r="O55" i="1"/>
  <c r="R55" i="1" s="1"/>
  <c r="O56" i="1"/>
  <c r="R56" i="1" s="1"/>
  <c r="O57" i="1"/>
  <c r="R57" i="1" s="1"/>
  <c r="O58" i="1"/>
  <c r="R58" i="1" s="1"/>
  <c r="O59" i="1"/>
  <c r="R59" i="1" s="1"/>
  <c r="O60" i="1"/>
  <c r="R60" i="1" s="1"/>
  <c r="O61" i="1"/>
  <c r="R61" i="1" s="1"/>
  <c r="O62" i="1"/>
  <c r="R62" i="1" s="1"/>
  <c r="O63" i="1"/>
  <c r="S63" i="1" s="1"/>
  <c r="O64" i="1"/>
  <c r="O65" i="1"/>
  <c r="O66" i="1"/>
  <c r="R66" i="1" s="1"/>
  <c r="O67" i="1"/>
  <c r="R67" i="1" s="1"/>
  <c r="O68" i="1"/>
  <c r="R68" i="1" s="1"/>
  <c r="O69" i="1"/>
  <c r="R69" i="1" s="1"/>
  <c r="O70" i="1"/>
  <c r="R70" i="1" s="1"/>
  <c r="O71" i="1"/>
  <c r="R71" i="1" s="1"/>
  <c r="O72" i="1"/>
  <c r="R72" i="1" s="1"/>
  <c r="O3" i="1"/>
  <c r="S7" i="1"/>
  <c r="S8" i="1"/>
  <c r="S17" i="1"/>
  <c r="S18" i="1"/>
  <c r="R6" i="1"/>
  <c r="R4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R5" i="1"/>
  <c r="R7" i="1"/>
  <c r="R8" i="1"/>
  <c r="R16" i="1"/>
  <c r="R17" i="1"/>
  <c r="R28" i="1"/>
  <c r="R29" i="1"/>
  <c r="R40" i="1"/>
  <c r="R41" i="1"/>
  <c r="R52" i="1"/>
  <c r="R53" i="1"/>
  <c r="R64" i="1"/>
  <c r="R65" i="1"/>
  <c r="R74" i="1"/>
  <c r="R75" i="1"/>
  <c r="R76" i="1"/>
  <c r="R77" i="1"/>
  <c r="R78" i="1"/>
  <c r="R79" i="1"/>
  <c r="R80" i="1"/>
  <c r="R86" i="1"/>
  <c r="R87" i="1"/>
  <c r="R88" i="1"/>
  <c r="R89" i="1"/>
  <c r="R90" i="1"/>
  <c r="R91" i="1"/>
  <c r="R92" i="1"/>
  <c r="R98" i="1"/>
  <c r="R99" i="1"/>
  <c r="R100" i="1"/>
  <c r="R101" i="1"/>
  <c r="R102" i="1"/>
  <c r="S4" i="1"/>
  <c r="S5" i="1"/>
  <c r="S16" i="1"/>
  <c r="S19" i="1"/>
  <c r="S20" i="1"/>
  <c r="S21" i="1"/>
  <c r="S22" i="1"/>
  <c r="S23" i="1"/>
  <c r="S24" i="1"/>
  <c r="S25" i="1"/>
  <c r="S26" i="1"/>
  <c r="S28" i="1"/>
  <c r="S29" i="1"/>
  <c r="S30" i="1"/>
  <c r="S31" i="1"/>
  <c r="S32" i="1"/>
  <c r="S33" i="1"/>
  <c r="S34" i="1"/>
  <c r="S35" i="1"/>
  <c r="S36" i="1"/>
  <c r="S37" i="1"/>
  <c r="S38" i="1"/>
  <c r="S40" i="1"/>
  <c r="S41" i="1"/>
  <c r="S42" i="1"/>
  <c r="S43" i="1"/>
  <c r="S44" i="1"/>
  <c r="S45" i="1"/>
  <c r="S46" i="1"/>
  <c r="S47" i="1"/>
  <c r="S48" i="1"/>
  <c r="S49" i="1"/>
  <c r="S50" i="1"/>
  <c r="S52" i="1"/>
  <c r="S53" i="1"/>
  <c r="S54" i="1"/>
  <c r="S55" i="1"/>
  <c r="S56" i="1"/>
  <c r="S57" i="1"/>
  <c r="S58" i="1"/>
  <c r="S59" i="1"/>
  <c r="S60" i="1"/>
  <c r="S61" i="1"/>
  <c r="S62" i="1"/>
  <c r="S64" i="1"/>
  <c r="S65" i="1"/>
  <c r="S66" i="1"/>
  <c r="S67" i="1"/>
  <c r="S68" i="1"/>
  <c r="S69" i="1"/>
  <c r="S70" i="1"/>
  <c r="S71" i="1"/>
  <c r="S72" i="1"/>
  <c r="S74" i="1"/>
  <c r="S75" i="1"/>
  <c r="S76" i="1"/>
  <c r="S77" i="1"/>
  <c r="S78" i="1"/>
  <c r="S79" i="1"/>
  <c r="S80" i="1"/>
  <c r="S81" i="1"/>
  <c r="S82" i="1"/>
  <c r="S86" i="1"/>
  <c r="S87" i="1"/>
  <c r="S88" i="1"/>
  <c r="S89" i="1"/>
  <c r="S90" i="1"/>
  <c r="S91" i="1"/>
  <c r="S92" i="1"/>
  <c r="S93" i="1"/>
  <c r="S94" i="1"/>
  <c r="S98" i="1"/>
  <c r="S99" i="1"/>
  <c r="S100" i="1"/>
  <c r="S101" i="1"/>
  <c r="S102" i="1"/>
  <c r="W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3" i="1"/>
  <c r="S97" i="1" l="1"/>
  <c r="S85" i="1"/>
  <c r="R95" i="1"/>
  <c r="R83" i="1"/>
  <c r="R84" i="1"/>
  <c r="S96" i="1"/>
  <c r="S73" i="1"/>
  <c r="R39" i="1"/>
  <c r="R63" i="1"/>
  <c r="R51" i="1"/>
  <c r="R27" i="1"/>
  <c r="S14" i="1"/>
  <c r="S13" i="1"/>
  <c r="R15" i="1"/>
  <c r="S10" i="1"/>
  <c r="S9" i="1"/>
  <c r="R11" i="1"/>
  <c r="S12" i="1"/>
  <c r="S6" i="1"/>
  <c r="R3" i="1"/>
  <c r="S3" i="1"/>
</calcChain>
</file>

<file path=xl/sharedStrings.xml><?xml version="1.0" encoding="utf-8"?>
<sst xmlns="http://schemas.openxmlformats.org/spreadsheetml/2006/main" count="32" uniqueCount="23">
  <si>
    <t>类型</t>
    <phoneticPr fontId="1" type="noConversion"/>
  </si>
  <si>
    <t>序号</t>
    <phoneticPr fontId="1" type="noConversion"/>
  </si>
  <si>
    <t>y</t>
    <phoneticPr fontId="1" type="noConversion"/>
  </si>
  <si>
    <t>x</t>
    <phoneticPr fontId="1" type="noConversion"/>
  </si>
  <si>
    <t>z</t>
    <phoneticPr fontId="1" type="noConversion"/>
  </si>
  <si>
    <t>单位</t>
    <phoneticPr fontId="1" type="noConversion"/>
  </si>
  <si>
    <t>cm</t>
    <phoneticPr fontId="1" type="noConversion"/>
  </si>
  <si>
    <t>水平</t>
    <phoneticPr fontId="1" type="noConversion"/>
  </si>
  <si>
    <t>30度</t>
    <phoneticPr fontId="1" type="noConversion"/>
  </si>
  <si>
    <t>相机坐标</t>
    <phoneticPr fontId="1" type="noConversion"/>
  </si>
  <si>
    <t>m</t>
    <phoneticPr fontId="1" type="noConversion"/>
  </si>
  <si>
    <t>实际坐标</t>
    <phoneticPr fontId="1" type="noConversion"/>
  </si>
  <si>
    <t>说明：原始测试图像存于文件夹中。Z轴数据为表面中心点，增加球的半径为同一球心。相机坐标记录值为旋转点坐标。具体说明见图像。</t>
    <phoneticPr fontId="1" type="noConversion"/>
  </si>
  <si>
    <t>sin</t>
    <phoneticPr fontId="1" type="noConversion"/>
  </si>
  <si>
    <t>cos</t>
    <phoneticPr fontId="1" type="noConversion"/>
  </si>
  <si>
    <t>z1</t>
    <phoneticPr fontId="1" type="noConversion"/>
  </si>
  <si>
    <t>z2</t>
    <phoneticPr fontId="1" type="noConversion"/>
  </si>
  <si>
    <t>th</t>
    <phoneticPr fontId="1" type="noConversion"/>
  </si>
  <si>
    <t>R</t>
    <phoneticPr fontId="1" type="noConversion"/>
  </si>
  <si>
    <t>计算坐标</t>
    <phoneticPr fontId="1" type="noConversion"/>
  </si>
  <si>
    <t>平移1</t>
    <phoneticPr fontId="1" type="noConversion"/>
  </si>
  <si>
    <t>旋转1</t>
    <phoneticPr fontId="1" type="noConversion"/>
  </si>
  <si>
    <t>平移2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</si>
</sst>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topLeftCell="B1" workbookViewId="0">
      <selection activeCell="Q1" sqref="Q1"/>
    </sheetView>
  </sheetViews>
  <sheetFormatPr defaultRowHeight="14.25" x14ac:dyDescent="0.2"/>
  <cols>
    <col min="18" max="18" width="13" bestFit="1" customWidth="1"/>
  </cols>
  <sheetData>
    <row r="1" spans="1:25" x14ac:dyDescent="0.2">
      <c r="A1" s="1" t="s">
        <v>0</v>
      </c>
      <c r="C1" s="3" t="s">
        <v>11</v>
      </c>
      <c r="D1" s="3"/>
      <c r="E1" s="3"/>
      <c r="F1" s="3"/>
      <c r="G1" s="3" t="s">
        <v>9</v>
      </c>
      <c r="H1" s="3"/>
      <c r="I1" s="3"/>
      <c r="J1" s="3"/>
      <c r="O1" t="s">
        <v>21</v>
      </c>
      <c r="T1" t="s">
        <v>20</v>
      </c>
      <c r="U1" t="s">
        <v>22</v>
      </c>
      <c r="W1" s="3" t="s">
        <v>19</v>
      </c>
      <c r="X1" s="3"/>
      <c r="Y1" s="3"/>
    </row>
    <row r="2" spans="1:25" x14ac:dyDescent="0.2">
      <c r="A2" s="1"/>
      <c r="B2" t="s">
        <v>1</v>
      </c>
      <c r="C2" t="s">
        <v>3</v>
      </c>
      <c r="D2" t="s">
        <v>2</v>
      </c>
      <c r="E2" t="s">
        <v>4</v>
      </c>
      <c r="F2" t="s">
        <v>5</v>
      </c>
      <c r="G2" t="s">
        <v>3</v>
      </c>
      <c r="H2" t="s">
        <v>2</v>
      </c>
      <c r="I2" t="s">
        <v>4</v>
      </c>
      <c r="J2" t="s">
        <v>5</v>
      </c>
      <c r="L2" s="2" t="s">
        <v>12</v>
      </c>
      <c r="M2" s="2"/>
      <c r="O2" t="s">
        <v>17</v>
      </c>
      <c r="Q2" t="s">
        <v>18</v>
      </c>
      <c r="R2" t="s">
        <v>14</v>
      </c>
      <c r="S2" t="s">
        <v>13</v>
      </c>
      <c r="T2" t="s">
        <v>15</v>
      </c>
      <c r="U2" t="s">
        <v>16</v>
      </c>
      <c r="W2" t="s">
        <v>3</v>
      </c>
      <c r="X2" t="s">
        <v>2</v>
      </c>
      <c r="Y2" t="s">
        <v>4</v>
      </c>
    </row>
    <row r="3" spans="1:25" x14ac:dyDescent="0.2">
      <c r="A3" s="1" t="s">
        <v>8</v>
      </c>
      <c r="B3">
        <v>1</v>
      </c>
      <c r="C3">
        <v>5</v>
      </c>
      <c r="D3">
        <v>40</v>
      </c>
      <c r="E3">
        <v>0</v>
      </c>
      <c r="F3" t="s">
        <v>6</v>
      </c>
      <c r="G3">
        <v>5.8000000000000003E-2</v>
      </c>
      <c r="H3">
        <v>9.0999999999999998E-2</v>
      </c>
      <c r="I3">
        <v>0.39600000000000002</v>
      </c>
      <c r="J3" t="s">
        <v>10</v>
      </c>
      <c r="L3" s="2"/>
      <c r="M3" s="2"/>
      <c r="O3">
        <f>-120</f>
        <v>-120</v>
      </c>
      <c r="Q3">
        <f>57/2/PI()</f>
        <v>9.0718317562380353</v>
      </c>
      <c r="R3">
        <f>COS(O3/180*PI())</f>
        <v>-0.49999999999999978</v>
      </c>
      <c r="S3">
        <f>SIN(O3/180*PI())</f>
        <v>-0.86602540378443871</v>
      </c>
      <c r="T3">
        <v>-39</v>
      </c>
      <c r="U3">
        <v>-17.5</v>
      </c>
      <c r="W3">
        <f>C3/100</f>
        <v>0.05</v>
      </c>
      <c r="X3">
        <f>(R3*D3+S3*Q3+S3*T3)/100</f>
        <v>5.9185539878325776E-2</v>
      </c>
      <c r="Y3">
        <f>(-S3*D3+R3*Q3+U3+T3*R3+Q3)/100</f>
        <v>0.4117693202949656</v>
      </c>
    </row>
    <row r="4" spans="1:25" x14ac:dyDescent="0.2">
      <c r="A4" s="1"/>
      <c r="B4">
        <v>2</v>
      </c>
      <c r="C4">
        <v>15</v>
      </c>
      <c r="D4">
        <v>60</v>
      </c>
      <c r="E4">
        <v>0</v>
      </c>
      <c r="G4">
        <v>0.17699999999999999</v>
      </c>
      <c r="H4">
        <v>6.4000000000000001E-2</v>
      </c>
      <c r="I4">
        <v>0.54200000000000004</v>
      </c>
      <c r="L4" s="2"/>
      <c r="M4" s="2"/>
      <c r="O4">
        <f t="shared" ref="O4:O67" si="0">-120</f>
        <v>-120</v>
      </c>
      <c r="Q4">
        <f t="shared" ref="Q4:Q67" si="1">57/2/PI()</f>
        <v>9.0718317562380353</v>
      </c>
      <c r="R4">
        <f t="shared" ref="R4:R67" si="2">COS(O4/180*PI())</f>
        <v>-0.49999999999999978</v>
      </c>
      <c r="S4">
        <f t="shared" ref="S4:S67" si="3">SIN(O4/180*PI())</f>
        <v>-0.86602540378443871</v>
      </c>
      <c r="T4">
        <v>-39</v>
      </c>
      <c r="U4">
        <v>-17.5</v>
      </c>
      <c r="W4">
        <f t="shared" ref="W4:W67" si="4">C4/100</f>
        <v>0.15</v>
      </c>
      <c r="X4">
        <f t="shared" ref="X4:X67" si="5">(R4*D4+S4*Q4+S4*T4)/100</f>
        <v>-4.0814460121674188E-2</v>
      </c>
      <c r="Y4">
        <f t="shared" ref="Y4:Y67" si="6">(-S4*D4+R4*Q4+U4+T4*R4+Q4)/100</f>
        <v>0.58497440105185339</v>
      </c>
    </row>
    <row r="5" spans="1:25" x14ac:dyDescent="0.2">
      <c r="A5" s="1"/>
      <c r="B5">
        <v>3</v>
      </c>
      <c r="C5">
        <v>30</v>
      </c>
      <c r="D5">
        <v>60</v>
      </c>
      <c r="E5">
        <v>0</v>
      </c>
      <c r="G5">
        <v>0.313</v>
      </c>
      <c r="H5">
        <v>6.5000000000000002E-2</v>
      </c>
      <c r="I5">
        <v>0.55300000000000005</v>
      </c>
      <c r="L5" s="2"/>
      <c r="M5" s="2"/>
      <c r="O5">
        <f t="shared" si="0"/>
        <v>-120</v>
      </c>
      <c r="Q5">
        <f t="shared" si="1"/>
        <v>9.0718317562380353</v>
      </c>
      <c r="R5">
        <f t="shared" si="2"/>
        <v>-0.49999999999999978</v>
      </c>
      <c r="S5">
        <f t="shared" si="3"/>
        <v>-0.86602540378443871</v>
      </c>
      <c r="T5">
        <v>-39</v>
      </c>
      <c r="U5">
        <v>-17.5</v>
      </c>
      <c r="W5">
        <f t="shared" si="4"/>
        <v>0.3</v>
      </c>
      <c r="X5">
        <f t="shared" si="5"/>
        <v>-4.0814460121674188E-2</v>
      </c>
      <c r="Y5">
        <f t="shared" si="6"/>
        <v>0.58497440105185339</v>
      </c>
    </row>
    <row r="6" spans="1:25" x14ac:dyDescent="0.2">
      <c r="A6" s="1"/>
      <c r="B6">
        <v>4</v>
      </c>
      <c r="C6">
        <v>40</v>
      </c>
      <c r="D6">
        <v>60</v>
      </c>
      <c r="E6">
        <v>0</v>
      </c>
      <c r="G6">
        <v>0.38700000000000001</v>
      </c>
      <c r="H6">
        <v>6.4000000000000001E-2</v>
      </c>
      <c r="I6">
        <v>0.60699999999999998</v>
      </c>
      <c r="L6" s="2"/>
      <c r="M6" s="2"/>
      <c r="O6">
        <f t="shared" si="0"/>
        <v>-120</v>
      </c>
      <c r="Q6">
        <f t="shared" si="1"/>
        <v>9.0718317562380353</v>
      </c>
      <c r="R6">
        <f t="shared" si="2"/>
        <v>-0.49999999999999978</v>
      </c>
      <c r="S6">
        <f t="shared" si="3"/>
        <v>-0.86602540378443871</v>
      </c>
      <c r="T6">
        <v>-39</v>
      </c>
      <c r="U6">
        <v>-17.5</v>
      </c>
      <c r="W6">
        <f t="shared" si="4"/>
        <v>0.4</v>
      </c>
      <c r="X6">
        <f t="shared" si="5"/>
        <v>-4.0814460121674188E-2</v>
      </c>
      <c r="Y6">
        <f t="shared" si="6"/>
        <v>0.58497440105185339</v>
      </c>
    </row>
    <row r="7" spans="1:25" x14ac:dyDescent="0.2">
      <c r="A7" s="1"/>
      <c r="B7">
        <v>5</v>
      </c>
      <c r="C7">
        <v>10</v>
      </c>
      <c r="D7">
        <v>70</v>
      </c>
      <c r="E7">
        <v>0</v>
      </c>
      <c r="G7">
        <v>0.16500000000000001</v>
      </c>
      <c r="H7">
        <v>3.6999999999999998E-2</v>
      </c>
      <c r="I7">
        <v>0.63600000000000001</v>
      </c>
      <c r="L7" s="2"/>
      <c r="M7" s="2"/>
      <c r="O7">
        <f t="shared" si="0"/>
        <v>-120</v>
      </c>
      <c r="Q7">
        <f t="shared" si="1"/>
        <v>9.0718317562380353</v>
      </c>
      <c r="R7">
        <f t="shared" si="2"/>
        <v>-0.49999999999999978</v>
      </c>
      <c r="S7">
        <f t="shared" si="3"/>
        <v>-0.86602540378443871</v>
      </c>
      <c r="T7">
        <v>-39</v>
      </c>
      <c r="U7">
        <v>-17.5</v>
      </c>
      <c r="W7">
        <f t="shared" si="4"/>
        <v>0.1</v>
      </c>
      <c r="X7">
        <f t="shared" si="5"/>
        <v>-9.0814460121674184E-2</v>
      </c>
      <c r="Y7">
        <f t="shared" si="6"/>
        <v>0.67157694143029734</v>
      </c>
    </row>
    <row r="8" spans="1:25" x14ac:dyDescent="0.2">
      <c r="A8" s="1"/>
      <c r="B8">
        <v>6</v>
      </c>
      <c r="C8">
        <v>20</v>
      </c>
      <c r="D8">
        <v>70</v>
      </c>
      <c r="E8">
        <v>0</v>
      </c>
      <c r="G8">
        <v>0.246</v>
      </c>
      <c r="H8">
        <v>4.1000000000000002E-2</v>
      </c>
      <c r="I8">
        <v>0.63500000000000001</v>
      </c>
      <c r="L8" s="2"/>
      <c r="M8" s="2"/>
      <c r="O8">
        <f t="shared" si="0"/>
        <v>-120</v>
      </c>
      <c r="Q8">
        <f t="shared" si="1"/>
        <v>9.0718317562380353</v>
      </c>
      <c r="R8">
        <f t="shared" si="2"/>
        <v>-0.49999999999999978</v>
      </c>
      <c r="S8">
        <f t="shared" si="3"/>
        <v>-0.86602540378443871</v>
      </c>
      <c r="T8">
        <v>-39</v>
      </c>
      <c r="U8">
        <v>-17.5</v>
      </c>
      <c r="W8">
        <f t="shared" si="4"/>
        <v>0.2</v>
      </c>
      <c r="X8">
        <f t="shared" si="5"/>
        <v>-9.0814460121674184E-2</v>
      </c>
      <c r="Y8">
        <f t="shared" si="6"/>
        <v>0.67157694143029734</v>
      </c>
    </row>
    <row r="9" spans="1:25" x14ac:dyDescent="0.2">
      <c r="A9" s="1"/>
      <c r="B9">
        <v>7</v>
      </c>
      <c r="C9">
        <v>30</v>
      </c>
      <c r="D9">
        <v>70</v>
      </c>
      <c r="E9">
        <v>0</v>
      </c>
      <c r="G9">
        <v>0.33200000000000002</v>
      </c>
      <c r="H9">
        <v>4.4999999999999998E-2</v>
      </c>
      <c r="I9">
        <v>0.63100000000000001</v>
      </c>
      <c r="L9" s="2"/>
      <c r="M9" s="2"/>
      <c r="O9">
        <f t="shared" si="0"/>
        <v>-120</v>
      </c>
      <c r="Q9">
        <f t="shared" si="1"/>
        <v>9.0718317562380353</v>
      </c>
      <c r="R9">
        <f t="shared" si="2"/>
        <v>-0.49999999999999978</v>
      </c>
      <c r="S9">
        <f t="shared" si="3"/>
        <v>-0.86602540378443871</v>
      </c>
      <c r="T9">
        <v>-39</v>
      </c>
      <c r="U9">
        <v>-17.5</v>
      </c>
      <c r="W9">
        <f t="shared" si="4"/>
        <v>0.3</v>
      </c>
      <c r="X9">
        <f t="shared" si="5"/>
        <v>-9.0814460121674184E-2</v>
      </c>
      <c r="Y9">
        <f t="shared" si="6"/>
        <v>0.67157694143029734</v>
      </c>
    </row>
    <row r="10" spans="1:25" x14ac:dyDescent="0.2">
      <c r="A10" s="1"/>
      <c r="B10">
        <v>8</v>
      </c>
      <c r="C10">
        <v>40</v>
      </c>
      <c r="D10">
        <v>70</v>
      </c>
      <c r="E10">
        <v>0</v>
      </c>
      <c r="G10">
        <v>0.40699999999999997</v>
      </c>
      <c r="H10">
        <v>3.9E-2</v>
      </c>
      <c r="I10">
        <v>0.66400000000000003</v>
      </c>
      <c r="L10" s="2"/>
      <c r="M10" s="2"/>
      <c r="O10">
        <f t="shared" si="0"/>
        <v>-120</v>
      </c>
      <c r="Q10">
        <f t="shared" si="1"/>
        <v>9.0718317562380353</v>
      </c>
      <c r="R10">
        <f t="shared" si="2"/>
        <v>-0.49999999999999978</v>
      </c>
      <c r="S10">
        <f t="shared" si="3"/>
        <v>-0.86602540378443871</v>
      </c>
      <c r="T10">
        <v>-39</v>
      </c>
      <c r="U10">
        <v>-17.5</v>
      </c>
      <c r="W10">
        <f t="shared" si="4"/>
        <v>0.4</v>
      </c>
      <c r="X10">
        <f t="shared" si="5"/>
        <v>-9.0814460121674184E-2</v>
      </c>
      <c r="Y10">
        <f t="shared" si="6"/>
        <v>0.67157694143029734</v>
      </c>
    </row>
    <row r="11" spans="1:25" x14ac:dyDescent="0.2">
      <c r="A11" s="1"/>
      <c r="B11">
        <v>9</v>
      </c>
      <c r="C11">
        <v>50</v>
      </c>
      <c r="D11">
        <v>70</v>
      </c>
      <c r="E11">
        <v>0</v>
      </c>
      <c r="G11">
        <v>0.48699999999999999</v>
      </c>
      <c r="H11">
        <v>3.9E-2</v>
      </c>
      <c r="I11">
        <v>0.71799999999999997</v>
      </c>
      <c r="M11" t="s">
        <v>3</v>
      </c>
      <c r="O11">
        <f t="shared" si="0"/>
        <v>-120</v>
      </c>
      <c r="Q11">
        <f t="shared" si="1"/>
        <v>9.0718317562380353</v>
      </c>
      <c r="R11">
        <f t="shared" si="2"/>
        <v>-0.49999999999999978</v>
      </c>
      <c r="S11">
        <f t="shared" si="3"/>
        <v>-0.86602540378443871</v>
      </c>
      <c r="T11">
        <v>-39</v>
      </c>
      <c r="U11">
        <v>-17.5</v>
      </c>
      <c r="W11">
        <f t="shared" si="4"/>
        <v>0.5</v>
      </c>
      <c r="X11">
        <f t="shared" si="5"/>
        <v>-9.0814460121674184E-2</v>
      </c>
      <c r="Y11">
        <f t="shared" si="6"/>
        <v>0.67157694143029734</v>
      </c>
    </row>
    <row r="12" spans="1:25" x14ac:dyDescent="0.2">
      <c r="A12" s="1"/>
      <c r="B12">
        <v>10</v>
      </c>
      <c r="C12">
        <v>10</v>
      </c>
      <c r="D12">
        <v>80</v>
      </c>
      <c r="E12">
        <v>0</v>
      </c>
      <c r="G12">
        <v>0.16200000000000001</v>
      </c>
      <c r="H12">
        <v>6.0000000000000001E-3</v>
      </c>
      <c r="I12">
        <v>0.72799999999999998</v>
      </c>
      <c r="L12" t="s">
        <v>9</v>
      </c>
      <c r="M12">
        <v>0</v>
      </c>
      <c r="O12">
        <f t="shared" si="0"/>
        <v>-120</v>
      </c>
      <c r="Q12">
        <f t="shared" si="1"/>
        <v>9.0718317562380353</v>
      </c>
      <c r="R12">
        <f t="shared" si="2"/>
        <v>-0.49999999999999978</v>
      </c>
      <c r="S12">
        <f t="shared" si="3"/>
        <v>-0.86602540378443871</v>
      </c>
      <c r="T12">
        <v>-39</v>
      </c>
      <c r="U12">
        <v>-17.5</v>
      </c>
      <c r="W12">
        <f t="shared" si="4"/>
        <v>0.1</v>
      </c>
      <c r="X12">
        <f t="shared" si="5"/>
        <v>-0.1408144601216742</v>
      </c>
      <c r="Y12">
        <f t="shared" si="6"/>
        <v>0.75817948180874128</v>
      </c>
    </row>
    <row r="13" spans="1:25" x14ac:dyDescent="0.2">
      <c r="A13" s="1"/>
      <c r="B13">
        <v>11</v>
      </c>
      <c r="C13">
        <v>20</v>
      </c>
      <c r="D13">
        <v>80</v>
      </c>
      <c r="E13">
        <v>0</v>
      </c>
      <c r="G13">
        <v>0.248</v>
      </c>
      <c r="H13">
        <v>2E-3</v>
      </c>
      <c r="I13">
        <v>0.73499999999999999</v>
      </c>
      <c r="O13">
        <f t="shared" si="0"/>
        <v>-120</v>
      </c>
      <c r="Q13">
        <f t="shared" si="1"/>
        <v>9.0718317562380353</v>
      </c>
      <c r="R13">
        <f t="shared" si="2"/>
        <v>-0.49999999999999978</v>
      </c>
      <c r="S13">
        <f t="shared" si="3"/>
        <v>-0.86602540378443871</v>
      </c>
      <c r="T13">
        <v>-39</v>
      </c>
      <c r="U13">
        <v>-17.5</v>
      </c>
      <c r="W13">
        <f t="shared" si="4"/>
        <v>0.2</v>
      </c>
      <c r="X13">
        <f t="shared" si="5"/>
        <v>-0.1408144601216742</v>
      </c>
      <c r="Y13">
        <f t="shared" si="6"/>
        <v>0.75817948180874128</v>
      </c>
    </row>
    <row r="14" spans="1:25" x14ac:dyDescent="0.2">
      <c r="A14" s="1"/>
      <c r="B14">
        <v>12</v>
      </c>
      <c r="C14">
        <v>30</v>
      </c>
      <c r="D14">
        <v>80</v>
      </c>
      <c r="E14">
        <v>0</v>
      </c>
      <c r="G14">
        <v>0.34599999999999997</v>
      </c>
      <c r="H14">
        <v>6.0000000000000001E-3</v>
      </c>
      <c r="I14">
        <v>0.73799999999999999</v>
      </c>
      <c r="O14">
        <f t="shared" si="0"/>
        <v>-120</v>
      </c>
      <c r="Q14">
        <f t="shared" si="1"/>
        <v>9.0718317562380353</v>
      </c>
      <c r="R14">
        <f t="shared" si="2"/>
        <v>-0.49999999999999978</v>
      </c>
      <c r="S14">
        <f t="shared" si="3"/>
        <v>-0.86602540378443871</v>
      </c>
      <c r="T14">
        <v>-39</v>
      </c>
      <c r="U14">
        <v>-17.5</v>
      </c>
      <c r="W14">
        <f t="shared" si="4"/>
        <v>0.3</v>
      </c>
      <c r="X14">
        <f t="shared" si="5"/>
        <v>-0.1408144601216742</v>
      </c>
      <c r="Y14">
        <f t="shared" si="6"/>
        <v>0.75817948180874128</v>
      </c>
    </row>
    <row r="15" spans="1:25" x14ac:dyDescent="0.2">
      <c r="A15" s="1"/>
      <c r="B15">
        <v>13</v>
      </c>
      <c r="C15">
        <v>40</v>
      </c>
      <c r="D15">
        <v>80</v>
      </c>
      <c r="E15">
        <v>0</v>
      </c>
      <c r="G15">
        <v>0.43</v>
      </c>
      <c r="H15">
        <v>0</v>
      </c>
      <c r="I15">
        <v>0.73899999999999999</v>
      </c>
      <c r="O15">
        <f t="shared" si="0"/>
        <v>-120</v>
      </c>
      <c r="Q15">
        <f t="shared" si="1"/>
        <v>9.0718317562380353</v>
      </c>
      <c r="R15">
        <f t="shared" si="2"/>
        <v>-0.49999999999999978</v>
      </c>
      <c r="S15">
        <f t="shared" si="3"/>
        <v>-0.86602540378443871</v>
      </c>
      <c r="T15">
        <v>-39</v>
      </c>
      <c r="U15">
        <v>-17.5</v>
      </c>
      <c r="W15">
        <f t="shared" si="4"/>
        <v>0.4</v>
      </c>
      <c r="X15">
        <f t="shared" si="5"/>
        <v>-0.1408144601216742</v>
      </c>
      <c r="Y15">
        <f t="shared" si="6"/>
        <v>0.75817948180874128</v>
      </c>
    </row>
    <row r="16" spans="1:25" x14ac:dyDescent="0.2">
      <c r="A16" s="1"/>
      <c r="B16">
        <v>14</v>
      </c>
      <c r="C16">
        <v>50</v>
      </c>
      <c r="D16">
        <v>80</v>
      </c>
      <c r="E16">
        <v>0</v>
      </c>
      <c r="G16">
        <v>0.50700000000000001</v>
      </c>
      <c r="H16">
        <v>0</v>
      </c>
      <c r="I16">
        <v>0.78200000000000003</v>
      </c>
      <c r="O16">
        <f t="shared" si="0"/>
        <v>-120</v>
      </c>
      <c r="Q16">
        <f t="shared" si="1"/>
        <v>9.0718317562380353</v>
      </c>
      <c r="R16">
        <f t="shared" si="2"/>
        <v>-0.49999999999999978</v>
      </c>
      <c r="S16">
        <f t="shared" si="3"/>
        <v>-0.86602540378443871</v>
      </c>
      <c r="T16">
        <v>-39</v>
      </c>
      <c r="U16">
        <v>-17.5</v>
      </c>
      <c r="W16">
        <f t="shared" si="4"/>
        <v>0.5</v>
      </c>
      <c r="X16">
        <f t="shared" si="5"/>
        <v>-0.1408144601216742</v>
      </c>
      <c r="Y16">
        <f t="shared" si="6"/>
        <v>0.75817948180874128</v>
      </c>
    </row>
    <row r="17" spans="1:25" x14ac:dyDescent="0.2">
      <c r="A17" s="1"/>
      <c r="B17">
        <v>15</v>
      </c>
      <c r="C17">
        <v>10</v>
      </c>
      <c r="D17">
        <v>90</v>
      </c>
      <c r="E17">
        <v>0</v>
      </c>
      <c r="G17">
        <v>0.17399999999999999</v>
      </c>
      <c r="H17">
        <v>-2.1999999999999999E-2</v>
      </c>
      <c r="I17">
        <v>0.81699999999999995</v>
      </c>
      <c r="O17">
        <f t="shared" si="0"/>
        <v>-120</v>
      </c>
      <c r="Q17">
        <f t="shared" si="1"/>
        <v>9.0718317562380353</v>
      </c>
      <c r="R17">
        <f t="shared" si="2"/>
        <v>-0.49999999999999978</v>
      </c>
      <c r="S17">
        <f t="shared" si="3"/>
        <v>-0.86602540378443871</v>
      </c>
      <c r="T17">
        <v>-39</v>
      </c>
      <c r="U17">
        <v>-17.5</v>
      </c>
      <c r="W17">
        <f t="shared" si="4"/>
        <v>0.1</v>
      </c>
      <c r="X17">
        <f t="shared" si="5"/>
        <v>-0.19081446012167411</v>
      </c>
      <c r="Y17">
        <f t="shared" si="6"/>
        <v>0.8447820221871849</v>
      </c>
    </row>
    <row r="18" spans="1:25" x14ac:dyDescent="0.2">
      <c r="A18" s="1"/>
      <c r="B18">
        <v>16</v>
      </c>
      <c r="C18">
        <v>20</v>
      </c>
      <c r="D18">
        <v>90</v>
      </c>
      <c r="E18">
        <v>0</v>
      </c>
      <c r="G18">
        <v>0.26200000000000001</v>
      </c>
      <c r="H18">
        <v>-2.4E-2</v>
      </c>
      <c r="I18">
        <v>0.82199999999999995</v>
      </c>
      <c r="O18">
        <f t="shared" si="0"/>
        <v>-120</v>
      </c>
      <c r="Q18">
        <f t="shared" si="1"/>
        <v>9.0718317562380353</v>
      </c>
      <c r="R18">
        <f t="shared" si="2"/>
        <v>-0.49999999999999978</v>
      </c>
      <c r="S18">
        <f t="shared" si="3"/>
        <v>-0.86602540378443871</v>
      </c>
      <c r="T18">
        <v>-39</v>
      </c>
      <c r="U18">
        <v>-17.5</v>
      </c>
      <c r="W18">
        <f t="shared" si="4"/>
        <v>0.2</v>
      </c>
      <c r="X18">
        <f t="shared" si="5"/>
        <v>-0.19081446012167411</v>
      </c>
      <c r="Y18">
        <f t="shared" si="6"/>
        <v>0.8447820221871849</v>
      </c>
    </row>
    <row r="19" spans="1:25" x14ac:dyDescent="0.2">
      <c r="A19" s="1"/>
      <c r="B19">
        <v>17</v>
      </c>
      <c r="C19">
        <v>30</v>
      </c>
      <c r="D19">
        <v>90</v>
      </c>
      <c r="E19">
        <v>0</v>
      </c>
      <c r="G19">
        <v>0.35699999999999998</v>
      </c>
      <c r="H19">
        <v>-1.9E-2</v>
      </c>
      <c r="I19">
        <v>0.82699999999999996</v>
      </c>
      <c r="O19">
        <f t="shared" si="0"/>
        <v>-120</v>
      </c>
      <c r="Q19">
        <f t="shared" si="1"/>
        <v>9.0718317562380353</v>
      </c>
      <c r="R19">
        <f t="shared" si="2"/>
        <v>-0.49999999999999978</v>
      </c>
      <c r="S19">
        <f t="shared" si="3"/>
        <v>-0.86602540378443871</v>
      </c>
      <c r="T19">
        <v>-39</v>
      </c>
      <c r="U19">
        <v>-17.5</v>
      </c>
      <c r="W19">
        <f t="shared" si="4"/>
        <v>0.3</v>
      </c>
      <c r="X19">
        <f t="shared" si="5"/>
        <v>-0.19081446012167411</v>
      </c>
      <c r="Y19">
        <f t="shared" si="6"/>
        <v>0.8447820221871849</v>
      </c>
    </row>
    <row r="20" spans="1:25" x14ac:dyDescent="0.2">
      <c r="A20" s="1"/>
      <c r="B20">
        <v>18</v>
      </c>
      <c r="C20">
        <v>40</v>
      </c>
      <c r="D20">
        <v>90</v>
      </c>
      <c r="E20">
        <v>0</v>
      </c>
      <c r="G20">
        <v>0.45600000000000002</v>
      </c>
      <c r="H20">
        <v>-0.02</v>
      </c>
      <c r="I20">
        <v>0.82199999999999995</v>
      </c>
      <c r="O20">
        <f t="shared" si="0"/>
        <v>-120</v>
      </c>
      <c r="Q20">
        <f t="shared" si="1"/>
        <v>9.0718317562380353</v>
      </c>
      <c r="R20">
        <f t="shared" si="2"/>
        <v>-0.49999999999999978</v>
      </c>
      <c r="S20">
        <f t="shared" si="3"/>
        <v>-0.86602540378443871</v>
      </c>
      <c r="T20">
        <v>-39</v>
      </c>
      <c r="U20">
        <v>-17.5</v>
      </c>
      <c r="W20">
        <f t="shared" si="4"/>
        <v>0.4</v>
      </c>
      <c r="X20">
        <f t="shared" si="5"/>
        <v>-0.19081446012167411</v>
      </c>
      <c r="Y20">
        <f t="shared" si="6"/>
        <v>0.8447820221871849</v>
      </c>
    </row>
    <row r="21" spans="1:25" x14ac:dyDescent="0.2">
      <c r="A21" s="1"/>
      <c r="B21">
        <v>19</v>
      </c>
      <c r="C21">
        <v>50</v>
      </c>
      <c r="D21">
        <v>90</v>
      </c>
      <c r="E21">
        <v>0</v>
      </c>
      <c r="G21">
        <v>0.52900000000000003</v>
      </c>
      <c r="H21">
        <v>-1.7999999999999999E-2</v>
      </c>
      <c r="I21">
        <v>0.85499999999999998</v>
      </c>
      <c r="O21">
        <f t="shared" si="0"/>
        <v>-120</v>
      </c>
      <c r="Q21">
        <f t="shared" si="1"/>
        <v>9.0718317562380353</v>
      </c>
      <c r="R21">
        <f t="shared" si="2"/>
        <v>-0.49999999999999978</v>
      </c>
      <c r="S21">
        <f t="shared" si="3"/>
        <v>-0.86602540378443871</v>
      </c>
      <c r="T21">
        <v>-39</v>
      </c>
      <c r="U21">
        <v>-17.5</v>
      </c>
      <c r="W21">
        <f t="shared" si="4"/>
        <v>0.5</v>
      </c>
      <c r="X21">
        <f t="shared" si="5"/>
        <v>-0.19081446012167411</v>
      </c>
      <c r="Y21">
        <f t="shared" si="6"/>
        <v>0.8447820221871849</v>
      </c>
    </row>
    <row r="22" spans="1:25" x14ac:dyDescent="0.2">
      <c r="A22" s="1"/>
      <c r="B22">
        <v>20</v>
      </c>
      <c r="C22">
        <v>60</v>
      </c>
      <c r="D22">
        <v>90</v>
      </c>
      <c r="E22">
        <v>0</v>
      </c>
      <c r="G22">
        <v>0.60799999999999998</v>
      </c>
      <c r="H22">
        <v>-0.02</v>
      </c>
      <c r="I22">
        <v>0.89900000000000002</v>
      </c>
      <c r="O22">
        <f t="shared" si="0"/>
        <v>-120</v>
      </c>
      <c r="Q22">
        <f t="shared" si="1"/>
        <v>9.0718317562380353</v>
      </c>
      <c r="R22">
        <f t="shared" si="2"/>
        <v>-0.49999999999999978</v>
      </c>
      <c r="S22">
        <f t="shared" si="3"/>
        <v>-0.86602540378443871</v>
      </c>
      <c r="T22">
        <v>-39</v>
      </c>
      <c r="U22">
        <v>-17.5</v>
      </c>
      <c r="W22">
        <f t="shared" si="4"/>
        <v>0.6</v>
      </c>
      <c r="X22">
        <f t="shared" si="5"/>
        <v>-0.19081446012167411</v>
      </c>
      <c r="Y22">
        <f t="shared" si="6"/>
        <v>0.8447820221871849</v>
      </c>
    </row>
    <row r="23" spans="1:25" x14ac:dyDescent="0.2">
      <c r="A23" s="1"/>
      <c r="B23">
        <v>21</v>
      </c>
      <c r="C23">
        <v>10</v>
      </c>
      <c r="D23">
        <v>100</v>
      </c>
      <c r="E23">
        <v>0</v>
      </c>
      <c r="G23">
        <v>0.17699999999999999</v>
      </c>
      <c r="H23">
        <v>-5.3999999999999999E-2</v>
      </c>
      <c r="I23">
        <v>0.91600000000000004</v>
      </c>
      <c r="O23">
        <f t="shared" si="0"/>
        <v>-120</v>
      </c>
      <c r="Q23">
        <f t="shared" si="1"/>
        <v>9.0718317562380353</v>
      </c>
      <c r="R23">
        <f t="shared" si="2"/>
        <v>-0.49999999999999978</v>
      </c>
      <c r="S23">
        <f t="shared" si="3"/>
        <v>-0.86602540378443871</v>
      </c>
      <c r="T23">
        <v>-39</v>
      </c>
      <c r="U23">
        <v>-17.5</v>
      </c>
      <c r="W23">
        <f t="shared" si="4"/>
        <v>0.1</v>
      </c>
      <c r="X23">
        <f t="shared" si="5"/>
        <v>-0.24081446012167412</v>
      </c>
      <c r="Y23">
        <f t="shared" si="6"/>
        <v>0.93138456256562885</v>
      </c>
    </row>
    <row r="24" spans="1:25" x14ac:dyDescent="0.2">
      <c r="A24" s="1"/>
      <c r="B24">
        <v>22</v>
      </c>
      <c r="C24">
        <v>20</v>
      </c>
      <c r="D24">
        <v>100</v>
      </c>
      <c r="E24">
        <v>0</v>
      </c>
      <c r="G24">
        <v>0.27200000000000002</v>
      </c>
      <c r="H24">
        <v>-5.3999999999999999E-2</v>
      </c>
      <c r="I24">
        <v>0.91200000000000003</v>
      </c>
      <c r="O24">
        <f t="shared" si="0"/>
        <v>-120</v>
      </c>
      <c r="Q24">
        <f t="shared" si="1"/>
        <v>9.0718317562380353</v>
      </c>
      <c r="R24">
        <f t="shared" si="2"/>
        <v>-0.49999999999999978</v>
      </c>
      <c r="S24">
        <f t="shared" si="3"/>
        <v>-0.86602540378443871</v>
      </c>
      <c r="T24">
        <v>-39</v>
      </c>
      <c r="U24">
        <v>-17.5</v>
      </c>
      <c r="W24">
        <f t="shared" si="4"/>
        <v>0.2</v>
      </c>
      <c r="X24">
        <f t="shared" si="5"/>
        <v>-0.24081446012167412</v>
      </c>
      <c r="Y24">
        <f t="shared" si="6"/>
        <v>0.93138456256562885</v>
      </c>
    </row>
    <row r="25" spans="1:25" x14ac:dyDescent="0.2">
      <c r="A25" s="1"/>
      <c r="B25">
        <v>23</v>
      </c>
      <c r="C25">
        <v>30</v>
      </c>
      <c r="D25">
        <v>100</v>
      </c>
      <c r="E25">
        <v>0</v>
      </c>
      <c r="G25">
        <v>0.36499999999999999</v>
      </c>
      <c r="H25">
        <v>-0.05</v>
      </c>
      <c r="I25">
        <v>0.90600000000000003</v>
      </c>
      <c r="O25">
        <f t="shared" si="0"/>
        <v>-120</v>
      </c>
      <c r="Q25">
        <f t="shared" si="1"/>
        <v>9.0718317562380353</v>
      </c>
      <c r="R25">
        <f t="shared" si="2"/>
        <v>-0.49999999999999978</v>
      </c>
      <c r="S25">
        <f t="shared" si="3"/>
        <v>-0.86602540378443871</v>
      </c>
      <c r="T25">
        <v>-39</v>
      </c>
      <c r="U25">
        <v>-17.5</v>
      </c>
      <c r="W25">
        <f t="shared" si="4"/>
        <v>0.3</v>
      </c>
      <c r="X25">
        <f t="shared" si="5"/>
        <v>-0.24081446012167412</v>
      </c>
      <c r="Y25">
        <f t="shared" si="6"/>
        <v>0.93138456256562885</v>
      </c>
    </row>
    <row r="26" spans="1:25" x14ac:dyDescent="0.2">
      <c r="A26" s="1"/>
      <c r="B26">
        <v>24</v>
      </c>
      <c r="C26">
        <v>40</v>
      </c>
      <c r="D26">
        <v>100</v>
      </c>
      <c r="E26">
        <v>0</v>
      </c>
      <c r="G26">
        <v>0.46700000000000003</v>
      </c>
      <c r="H26">
        <v>-4.9000000000000002E-2</v>
      </c>
      <c r="I26">
        <v>0.91100000000000003</v>
      </c>
      <c r="O26">
        <f t="shared" si="0"/>
        <v>-120</v>
      </c>
      <c r="Q26">
        <f t="shared" si="1"/>
        <v>9.0718317562380353</v>
      </c>
      <c r="R26">
        <f t="shared" si="2"/>
        <v>-0.49999999999999978</v>
      </c>
      <c r="S26">
        <f t="shared" si="3"/>
        <v>-0.86602540378443871</v>
      </c>
      <c r="T26">
        <v>-39</v>
      </c>
      <c r="U26">
        <v>-17.5</v>
      </c>
      <c r="W26">
        <f t="shared" si="4"/>
        <v>0.4</v>
      </c>
      <c r="X26">
        <f t="shared" si="5"/>
        <v>-0.24081446012167412</v>
      </c>
      <c r="Y26">
        <f t="shared" si="6"/>
        <v>0.93138456256562885</v>
      </c>
    </row>
    <row r="27" spans="1:25" x14ac:dyDescent="0.2">
      <c r="A27" s="1"/>
      <c r="B27">
        <v>25</v>
      </c>
      <c r="C27">
        <v>50</v>
      </c>
      <c r="D27">
        <v>100</v>
      </c>
      <c r="E27">
        <v>0</v>
      </c>
      <c r="G27">
        <v>0.55100000000000005</v>
      </c>
      <c r="H27">
        <v>-0.05</v>
      </c>
      <c r="I27">
        <v>0.91100000000000003</v>
      </c>
      <c r="O27">
        <f t="shared" si="0"/>
        <v>-120</v>
      </c>
      <c r="Q27">
        <f t="shared" si="1"/>
        <v>9.0718317562380353</v>
      </c>
      <c r="R27">
        <f t="shared" si="2"/>
        <v>-0.49999999999999978</v>
      </c>
      <c r="S27">
        <f t="shared" si="3"/>
        <v>-0.86602540378443871</v>
      </c>
      <c r="T27">
        <v>-39</v>
      </c>
      <c r="U27">
        <v>-17.5</v>
      </c>
      <c r="W27">
        <f t="shared" si="4"/>
        <v>0.5</v>
      </c>
      <c r="X27">
        <f t="shared" si="5"/>
        <v>-0.24081446012167412</v>
      </c>
      <c r="Y27">
        <f t="shared" si="6"/>
        <v>0.93138456256562885</v>
      </c>
    </row>
    <row r="28" spans="1:25" x14ac:dyDescent="0.2">
      <c r="A28" s="1"/>
      <c r="B28">
        <v>26</v>
      </c>
      <c r="C28">
        <v>60</v>
      </c>
      <c r="D28">
        <v>100</v>
      </c>
      <c r="E28">
        <v>0</v>
      </c>
      <c r="G28">
        <v>0.61599999999999999</v>
      </c>
      <c r="H28">
        <v>-4.8000000000000001E-2</v>
      </c>
      <c r="I28">
        <v>0.94699999999999995</v>
      </c>
      <c r="O28">
        <f t="shared" si="0"/>
        <v>-120</v>
      </c>
      <c r="Q28">
        <f t="shared" si="1"/>
        <v>9.0718317562380353</v>
      </c>
      <c r="R28">
        <f t="shared" si="2"/>
        <v>-0.49999999999999978</v>
      </c>
      <c r="S28">
        <f t="shared" si="3"/>
        <v>-0.86602540378443871</v>
      </c>
      <c r="T28">
        <v>-39</v>
      </c>
      <c r="U28">
        <v>-17.5</v>
      </c>
      <c r="W28">
        <f t="shared" si="4"/>
        <v>0.6</v>
      </c>
      <c r="X28">
        <f t="shared" si="5"/>
        <v>-0.24081446012167412</v>
      </c>
      <c r="Y28">
        <f t="shared" si="6"/>
        <v>0.93138456256562885</v>
      </c>
    </row>
    <row r="29" spans="1:25" x14ac:dyDescent="0.2">
      <c r="A29" s="1"/>
      <c r="B29">
        <v>27</v>
      </c>
      <c r="C29">
        <v>10</v>
      </c>
      <c r="D29">
        <v>110</v>
      </c>
      <c r="E29">
        <v>0</v>
      </c>
      <c r="G29">
        <v>0.192</v>
      </c>
      <c r="H29">
        <v>-8.5000000000000006E-2</v>
      </c>
      <c r="I29">
        <v>1.02</v>
      </c>
      <c r="O29">
        <f t="shared" si="0"/>
        <v>-120</v>
      </c>
      <c r="Q29">
        <f t="shared" si="1"/>
        <v>9.0718317562380353</v>
      </c>
      <c r="R29">
        <f t="shared" si="2"/>
        <v>-0.49999999999999978</v>
      </c>
      <c r="S29">
        <f t="shared" si="3"/>
        <v>-0.86602540378443871</v>
      </c>
      <c r="T29">
        <v>-39</v>
      </c>
      <c r="U29">
        <v>-17.5</v>
      </c>
      <c r="W29">
        <f t="shared" si="4"/>
        <v>0.1</v>
      </c>
      <c r="X29">
        <f t="shared" si="5"/>
        <v>-0.29081446012167411</v>
      </c>
      <c r="Y29">
        <f t="shared" si="6"/>
        <v>1.0179871029440728</v>
      </c>
    </row>
    <row r="30" spans="1:25" x14ac:dyDescent="0.2">
      <c r="A30" s="1"/>
      <c r="B30">
        <v>28</v>
      </c>
      <c r="C30">
        <v>20</v>
      </c>
      <c r="D30">
        <v>110</v>
      </c>
      <c r="E30">
        <v>0</v>
      </c>
      <c r="G30">
        <v>0.28799999999999998</v>
      </c>
      <c r="H30">
        <v>-0.08</v>
      </c>
      <c r="I30">
        <v>1.0049999999999999</v>
      </c>
      <c r="O30">
        <f t="shared" si="0"/>
        <v>-120</v>
      </c>
      <c r="Q30">
        <f t="shared" si="1"/>
        <v>9.0718317562380353</v>
      </c>
      <c r="R30">
        <f t="shared" si="2"/>
        <v>-0.49999999999999978</v>
      </c>
      <c r="S30">
        <f t="shared" si="3"/>
        <v>-0.86602540378443871</v>
      </c>
      <c r="T30">
        <v>-39</v>
      </c>
      <c r="U30">
        <v>-17.5</v>
      </c>
      <c r="W30">
        <f t="shared" si="4"/>
        <v>0.2</v>
      </c>
      <c r="X30">
        <f t="shared" si="5"/>
        <v>-0.29081446012167411</v>
      </c>
      <c r="Y30">
        <f t="shared" si="6"/>
        <v>1.0179871029440728</v>
      </c>
    </row>
    <row r="31" spans="1:25" x14ac:dyDescent="0.2">
      <c r="A31" s="1"/>
      <c r="B31">
        <v>29</v>
      </c>
      <c r="C31">
        <v>30</v>
      </c>
      <c r="D31">
        <v>110</v>
      </c>
      <c r="E31">
        <v>0</v>
      </c>
      <c r="G31">
        <v>0.37</v>
      </c>
      <c r="H31">
        <v>-7.9000000000000001E-2</v>
      </c>
      <c r="I31">
        <v>1.0049999999999999</v>
      </c>
      <c r="O31">
        <f t="shared" si="0"/>
        <v>-120</v>
      </c>
      <c r="Q31">
        <f t="shared" si="1"/>
        <v>9.0718317562380353</v>
      </c>
      <c r="R31">
        <f t="shared" si="2"/>
        <v>-0.49999999999999978</v>
      </c>
      <c r="S31">
        <f t="shared" si="3"/>
        <v>-0.86602540378443871</v>
      </c>
      <c r="T31">
        <v>-39</v>
      </c>
      <c r="U31">
        <v>-17.5</v>
      </c>
      <c r="W31">
        <f t="shared" si="4"/>
        <v>0.3</v>
      </c>
      <c r="X31">
        <f t="shared" si="5"/>
        <v>-0.29081446012167411</v>
      </c>
      <c r="Y31">
        <f t="shared" si="6"/>
        <v>1.0179871029440728</v>
      </c>
    </row>
    <row r="32" spans="1:25" x14ac:dyDescent="0.2">
      <c r="A32" s="1"/>
      <c r="B32">
        <v>30</v>
      </c>
      <c r="C32">
        <v>40</v>
      </c>
      <c r="D32">
        <v>110</v>
      </c>
      <c r="E32">
        <v>0</v>
      </c>
      <c r="G32">
        <v>0.45200000000000001</v>
      </c>
      <c r="H32">
        <v>-8.1000000000000003E-2</v>
      </c>
      <c r="I32">
        <v>1.0149999999999999</v>
      </c>
      <c r="O32">
        <f t="shared" si="0"/>
        <v>-120</v>
      </c>
      <c r="Q32">
        <f t="shared" si="1"/>
        <v>9.0718317562380353</v>
      </c>
      <c r="R32">
        <f t="shared" si="2"/>
        <v>-0.49999999999999978</v>
      </c>
      <c r="S32">
        <f t="shared" si="3"/>
        <v>-0.86602540378443871</v>
      </c>
      <c r="T32">
        <v>-39</v>
      </c>
      <c r="U32">
        <v>-17.5</v>
      </c>
      <c r="W32">
        <f t="shared" si="4"/>
        <v>0.4</v>
      </c>
      <c r="X32">
        <f t="shared" si="5"/>
        <v>-0.29081446012167411</v>
      </c>
      <c r="Y32">
        <f t="shared" si="6"/>
        <v>1.0179871029440728</v>
      </c>
    </row>
    <row r="33" spans="1:25" x14ac:dyDescent="0.2">
      <c r="A33" s="1"/>
      <c r="B33">
        <v>31</v>
      </c>
      <c r="C33">
        <v>50</v>
      </c>
      <c r="D33">
        <v>110</v>
      </c>
      <c r="E33">
        <v>0</v>
      </c>
      <c r="G33">
        <v>0.55500000000000005</v>
      </c>
      <c r="H33">
        <v>-7.8E-2</v>
      </c>
      <c r="I33">
        <v>0.997</v>
      </c>
      <c r="O33">
        <f t="shared" si="0"/>
        <v>-120</v>
      </c>
      <c r="Q33">
        <f t="shared" si="1"/>
        <v>9.0718317562380353</v>
      </c>
      <c r="R33">
        <f t="shared" si="2"/>
        <v>-0.49999999999999978</v>
      </c>
      <c r="S33">
        <f t="shared" si="3"/>
        <v>-0.86602540378443871</v>
      </c>
      <c r="T33">
        <v>-39</v>
      </c>
      <c r="U33">
        <v>-17.5</v>
      </c>
      <c r="W33">
        <f t="shared" si="4"/>
        <v>0.5</v>
      </c>
      <c r="X33">
        <f t="shared" si="5"/>
        <v>-0.29081446012167411</v>
      </c>
      <c r="Y33">
        <f t="shared" si="6"/>
        <v>1.0179871029440728</v>
      </c>
    </row>
    <row r="34" spans="1:25" x14ac:dyDescent="0.2">
      <c r="A34" s="1"/>
      <c r="B34">
        <v>32</v>
      </c>
      <c r="C34">
        <v>60</v>
      </c>
      <c r="D34">
        <v>110</v>
      </c>
      <c r="E34">
        <v>0</v>
      </c>
      <c r="G34">
        <v>0.64700000000000002</v>
      </c>
      <c r="H34">
        <v>-8.2000000000000003E-2</v>
      </c>
      <c r="I34">
        <v>1.0249999999999999</v>
      </c>
      <c r="O34">
        <f t="shared" si="0"/>
        <v>-120</v>
      </c>
      <c r="Q34">
        <f t="shared" si="1"/>
        <v>9.0718317562380353</v>
      </c>
      <c r="R34">
        <f t="shared" si="2"/>
        <v>-0.49999999999999978</v>
      </c>
      <c r="S34">
        <f t="shared" si="3"/>
        <v>-0.86602540378443871</v>
      </c>
      <c r="T34">
        <v>-39</v>
      </c>
      <c r="U34">
        <v>-17.5</v>
      </c>
      <c r="W34">
        <f t="shared" si="4"/>
        <v>0.6</v>
      </c>
      <c r="X34">
        <f t="shared" si="5"/>
        <v>-0.29081446012167411</v>
      </c>
      <c r="Y34">
        <f t="shared" si="6"/>
        <v>1.0179871029440728</v>
      </c>
    </row>
    <row r="35" spans="1:25" x14ac:dyDescent="0.2">
      <c r="A35" s="1"/>
      <c r="B35">
        <v>33</v>
      </c>
      <c r="C35">
        <v>20</v>
      </c>
      <c r="D35">
        <v>120</v>
      </c>
      <c r="E35">
        <v>0</v>
      </c>
      <c r="G35">
        <v>0.27100000000000002</v>
      </c>
      <c r="H35">
        <v>-0.11799999999999999</v>
      </c>
      <c r="I35">
        <v>1.1120000000000001</v>
      </c>
      <c r="O35">
        <f t="shared" si="0"/>
        <v>-120</v>
      </c>
      <c r="Q35">
        <f t="shared" si="1"/>
        <v>9.0718317562380353</v>
      </c>
      <c r="R35">
        <f t="shared" si="2"/>
        <v>-0.49999999999999978</v>
      </c>
      <c r="S35">
        <f t="shared" si="3"/>
        <v>-0.86602540378443871</v>
      </c>
      <c r="T35">
        <v>-39</v>
      </c>
      <c r="U35">
        <v>-17.5</v>
      </c>
      <c r="W35">
        <f t="shared" si="4"/>
        <v>0.2</v>
      </c>
      <c r="X35">
        <f t="shared" si="5"/>
        <v>-0.34081446012167405</v>
      </c>
      <c r="Y35">
        <f t="shared" si="6"/>
        <v>1.1045896433225166</v>
      </c>
    </row>
    <row r="36" spans="1:25" x14ac:dyDescent="0.2">
      <c r="A36" s="1"/>
      <c r="B36">
        <v>34</v>
      </c>
      <c r="C36">
        <v>40</v>
      </c>
      <c r="D36">
        <v>120</v>
      </c>
      <c r="E36">
        <v>0</v>
      </c>
      <c r="G36">
        <v>0.48099999999999998</v>
      </c>
      <c r="H36">
        <v>-0.111</v>
      </c>
      <c r="I36">
        <v>1.1080000000000001</v>
      </c>
      <c r="O36">
        <f t="shared" si="0"/>
        <v>-120</v>
      </c>
      <c r="Q36">
        <f t="shared" si="1"/>
        <v>9.0718317562380353</v>
      </c>
      <c r="R36">
        <f t="shared" si="2"/>
        <v>-0.49999999999999978</v>
      </c>
      <c r="S36">
        <f t="shared" si="3"/>
        <v>-0.86602540378443871</v>
      </c>
      <c r="T36">
        <v>-39</v>
      </c>
      <c r="U36">
        <v>-17.5</v>
      </c>
      <c r="W36">
        <f t="shared" si="4"/>
        <v>0.4</v>
      </c>
      <c r="X36">
        <f t="shared" si="5"/>
        <v>-0.34081446012167405</v>
      </c>
      <c r="Y36">
        <f t="shared" si="6"/>
        <v>1.1045896433225166</v>
      </c>
    </row>
    <row r="37" spans="1:25" x14ac:dyDescent="0.2">
      <c r="A37" s="1"/>
      <c r="B37">
        <v>35</v>
      </c>
      <c r="C37">
        <v>60</v>
      </c>
      <c r="D37">
        <v>120</v>
      </c>
      <c r="E37">
        <v>0</v>
      </c>
      <c r="G37">
        <v>0.66500000000000004</v>
      </c>
      <c r="H37">
        <v>-0.107</v>
      </c>
      <c r="I37">
        <v>1.1060000000000001</v>
      </c>
      <c r="O37">
        <f t="shared" si="0"/>
        <v>-120</v>
      </c>
      <c r="Q37">
        <f t="shared" si="1"/>
        <v>9.0718317562380353</v>
      </c>
      <c r="R37">
        <f t="shared" si="2"/>
        <v>-0.49999999999999978</v>
      </c>
      <c r="S37">
        <f t="shared" si="3"/>
        <v>-0.86602540378443871</v>
      </c>
      <c r="T37">
        <v>-39</v>
      </c>
      <c r="U37">
        <v>-17.5</v>
      </c>
      <c r="W37">
        <f t="shared" si="4"/>
        <v>0.6</v>
      </c>
      <c r="X37">
        <f t="shared" si="5"/>
        <v>-0.34081446012167405</v>
      </c>
      <c r="Y37">
        <f t="shared" si="6"/>
        <v>1.1045896433225166</v>
      </c>
    </row>
    <row r="38" spans="1:25" x14ac:dyDescent="0.2">
      <c r="A38" s="1"/>
      <c r="B38">
        <v>36</v>
      </c>
      <c r="C38">
        <v>20</v>
      </c>
      <c r="D38">
        <v>130</v>
      </c>
      <c r="E38">
        <v>0</v>
      </c>
      <c r="G38">
        <v>0.28100000000000003</v>
      </c>
      <c r="H38">
        <v>-0.152</v>
      </c>
      <c r="I38">
        <v>1.2190000000000001</v>
      </c>
      <c r="O38">
        <f t="shared" si="0"/>
        <v>-120</v>
      </c>
      <c r="Q38">
        <f t="shared" si="1"/>
        <v>9.0718317562380353</v>
      </c>
      <c r="R38">
        <f t="shared" si="2"/>
        <v>-0.49999999999999978</v>
      </c>
      <c r="S38">
        <f t="shared" si="3"/>
        <v>-0.86602540378443871</v>
      </c>
      <c r="T38">
        <v>-39</v>
      </c>
      <c r="U38">
        <v>-17.5</v>
      </c>
      <c r="W38">
        <f t="shared" si="4"/>
        <v>0.2</v>
      </c>
      <c r="X38">
        <f t="shared" si="5"/>
        <v>-0.39081446012167403</v>
      </c>
      <c r="Y38">
        <f t="shared" si="6"/>
        <v>1.1911921837009605</v>
      </c>
    </row>
    <row r="39" spans="1:25" x14ac:dyDescent="0.2">
      <c r="A39" s="1"/>
      <c r="B39">
        <v>37</v>
      </c>
      <c r="C39">
        <v>40</v>
      </c>
      <c r="D39">
        <v>130</v>
      </c>
      <c r="E39">
        <v>0</v>
      </c>
      <c r="G39">
        <v>0.47699999999999998</v>
      </c>
      <c r="H39">
        <v>-0.14899999999999999</v>
      </c>
      <c r="I39">
        <v>1.2130000000000001</v>
      </c>
      <c r="O39">
        <f t="shared" si="0"/>
        <v>-120</v>
      </c>
      <c r="Q39">
        <f t="shared" si="1"/>
        <v>9.0718317562380353</v>
      </c>
      <c r="R39">
        <f t="shared" si="2"/>
        <v>-0.49999999999999978</v>
      </c>
      <c r="S39">
        <f t="shared" si="3"/>
        <v>-0.86602540378443871</v>
      </c>
      <c r="T39">
        <v>-39</v>
      </c>
      <c r="U39">
        <v>-17.5</v>
      </c>
      <c r="W39">
        <f t="shared" si="4"/>
        <v>0.4</v>
      </c>
      <c r="X39">
        <f t="shared" si="5"/>
        <v>-0.39081446012167403</v>
      </c>
      <c r="Y39">
        <f t="shared" si="6"/>
        <v>1.1911921837009605</v>
      </c>
    </row>
    <row r="40" spans="1:25" x14ac:dyDescent="0.2">
      <c r="A40" s="1"/>
      <c r="B40">
        <v>38</v>
      </c>
      <c r="C40">
        <v>60</v>
      </c>
      <c r="D40">
        <v>130</v>
      </c>
      <c r="E40">
        <v>0</v>
      </c>
      <c r="G40">
        <v>0.67500000000000004</v>
      </c>
      <c r="H40">
        <v>-0.151</v>
      </c>
      <c r="I40">
        <v>1.2150000000000001</v>
      </c>
      <c r="O40">
        <f t="shared" si="0"/>
        <v>-120</v>
      </c>
      <c r="Q40">
        <f t="shared" si="1"/>
        <v>9.0718317562380353</v>
      </c>
      <c r="R40">
        <f t="shared" si="2"/>
        <v>-0.49999999999999978</v>
      </c>
      <c r="S40">
        <f t="shared" si="3"/>
        <v>-0.86602540378443871</v>
      </c>
      <c r="T40">
        <v>-39</v>
      </c>
      <c r="U40">
        <v>-17.5</v>
      </c>
      <c r="W40">
        <f t="shared" si="4"/>
        <v>0.6</v>
      </c>
      <c r="X40">
        <f t="shared" si="5"/>
        <v>-0.39081446012167403</v>
      </c>
      <c r="Y40">
        <f t="shared" si="6"/>
        <v>1.1911921837009605</v>
      </c>
    </row>
    <row r="41" spans="1:25" x14ac:dyDescent="0.2">
      <c r="A41" s="1"/>
      <c r="B41">
        <v>39</v>
      </c>
      <c r="C41">
        <v>20</v>
      </c>
      <c r="D41">
        <v>140</v>
      </c>
      <c r="E41">
        <v>0</v>
      </c>
      <c r="G41">
        <v>0.28199999999999997</v>
      </c>
      <c r="H41">
        <v>-0.18099999999999999</v>
      </c>
      <c r="I41">
        <v>1.3160000000000001</v>
      </c>
      <c r="O41">
        <f t="shared" si="0"/>
        <v>-120</v>
      </c>
      <c r="Q41">
        <f t="shared" si="1"/>
        <v>9.0718317562380353</v>
      </c>
      <c r="R41">
        <f t="shared" si="2"/>
        <v>-0.49999999999999978</v>
      </c>
      <c r="S41">
        <f t="shared" si="3"/>
        <v>-0.86602540378443871</v>
      </c>
      <c r="T41">
        <v>-39</v>
      </c>
      <c r="U41">
        <v>-17.5</v>
      </c>
      <c r="W41">
        <f t="shared" si="4"/>
        <v>0.2</v>
      </c>
      <c r="X41">
        <f t="shared" si="5"/>
        <v>-0.44081446012167402</v>
      </c>
      <c r="Y41">
        <f t="shared" si="6"/>
        <v>1.2777947240794045</v>
      </c>
    </row>
    <row r="42" spans="1:25" x14ac:dyDescent="0.2">
      <c r="A42" s="1"/>
      <c r="B42">
        <v>40</v>
      </c>
      <c r="C42">
        <v>40</v>
      </c>
      <c r="D42">
        <v>140</v>
      </c>
      <c r="E42">
        <v>0</v>
      </c>
      <c r="G42">
        <v>0.48899999999999999</v>
      </c>
      <c r="H42">
        <v>-0.188</v>
      </c>
      <c r="I42">
        <v>1.321</v>
      </c>
      <c r="O42">
        <f t="shared" si="0"/>
        <v>-120</v>
      </c>
      <c r="Q42">
        <f t="shared" si="1"/>
        <v>9.0718317562380353</v>
      </c>
      <c r="R42">
        <f t="shared" si="2"/>
        <v>-0.49999999999999978</v>
      </c>
      <c r="S42">
        <f t="shared" si="3"/>
        <v>-0.86602540378443871</v>
      </c>
      <c r="T42">
        <v>-39</v>
      </c>
      <c r="U42">
        <v>-17.5</v>
      </c>
      <c r="W42">
        <f t="shared" si="4"/>
        <v>0.4</v>
      </c>
      <c r="X42">
        <f t="shared" si="5"/>
        <v>-0.44081446012167402</v>
      </c>
      <c r="Y42">
        <f t="shared" si="6"/>
        <v>1.2777947240794045</v>
      </c>
    </row>
    <row r="43" spans="1:25" x14ac:dyDescent="0.2">
      <c r="A43" s="1"/>
      <c r="B43">
        <v>41</v>
      </c>
      <c r="C43">
        <v>60</v>
      </c>
      <c r="D43">
        <v>140</v>
      </c>
      <c r="E43">
        <v>0</v>
      </c>
      <c r="G43">
        <v>0.69499999999999995</v>
      </c>
      <c r="H43">
        <v>-0.186</v>
      </c>
      <c r="I43">
        <v>1.3180000000000001</v>
      </c>
      <c r="O43">
        <f t="shared" si="0"/>
        <v>-120</v>
      </c>
      <c r="Q43">
        <f t="shared" si="1"/>
        <v>9.0718317562380353</v>
      </c>
      <c r="R43">
        <f t="shared" si="2"/>
        <v>-0.49999999999999978</v>
      </c>
      <c r="S43">
        <f t="shared" si="3"/>
        <v>-0.86602540378443871</v>
      </c>
      <c r="T43">
        <v>-39</v>
      </c>
      <c r="U43">
        <v>-17.5</v>
      </c>
      <c r="W43">
        <f t="shared" si="4"/>
        <v>0.6</v>
      </c>
      <c r="X43">
        <f t="shared" si="5"/>
        <v>-0.44081446012167402</v>
      </c>
      <c r="Y43">
        <f t="shared" si="6"/>
        <v>1.2777947240794045</v>
      </c>
    </row>
    <row r="44" spans="1:25" x14ac:dyDescent="0.2">
      <c r="A44" s="1"/>
      <c r="B44">
        <v>42</v>
      </c>
      <c r="C44">
        <v>70</v>
      </c>
      <c r="D44">
        <v>140</v>
      </c>
      <c r="E44">
        <v>0</v>
      </c>
      <c r="G44">
        <v>0.78500000000000003</v>
      </c>
      <c r="H44">
        <v>-0.17799999999999999</v>
      </c>
      <c r="I44">
        <v>1.306</v>
      </c>
      <c r="O44">
        <f t="shared" si="0"/>
        <v>-120</v>
      </c>
      <c r="Q44">
        <f t="shared" si="1"/>
        <v>9.0718317562380353</v>
      </c>
      <c r="R44">
        <f t="shared" si="2"/>
        <v>-0.49999999999999978</v>
      </c>
      <c r="S44">
        <f t="shared" si="3"/>
        <v>-0.86602540378443871</v>
      </c>
      <c r="T44">
        <v>-39</v>
      </c>
      <c r="U44">
        <v>-17.5</v>
      </c>
      <c r="W44">
        <f t="shared" si="4"/>
        <v>0.7</v>
      </c>
      <c r="X44">
        <f t="shared" si="5"/>
        <v>-0.44081446012167402</v>
      </c>
      <c r="Y44">
        <f t="shared" si="6"/>
        <v>1.2777947240794045</v>
      </c>
    </row>
    <row r="45" spans="1:25" x14ac:dyDescent="0.2">
      <c r="A45" s="1"/>
      <c r="B45">
        <v>43</v>
      </c>
      <c r="C45">
        <v>20</v>
      </c>
      <c r="D45">
        <v>150</v>
      </c>
      <c r="E45">
        <v>0</v>
      </c>
      <c r="G45">
        <v>0.29599999999999999</v>
      </c>
      <c r="H45">
        <v>-0.25</v>
      </c>
      <c r="I45">
        <v>1.4139999999999999</v>
      </c>
      <c r="O45">
        <f t="shared" si="0"/>
        <v>-120</v>
      </c>
      <c r="Q45">
        <f t="shared" si="1"/>
        <v>9.0718317562380353</v>
      </c>
      <c r="R45">
        <f t="shared" si="2"/>
        <v>-0.49999999999999978</v>
      </c>
      <c r="S45">
        <f t="shared" si="3"/>
        <v>-0.86602540378443871</v>
      </c>
      <c r="T45">
        <v>-39</v>
      </c>
      <c r="U45">
        <v>-17.5</v>
      </c>
      <c r="W45">
        <f t="shared" si="4"/>
        <v>0.2</v>
      </c>
      <c r="X45">
        <f t="shared" si="5"/>
        <v>-0.49081446012167407</v>
      </c>
      <c r="Y45">
        <f t="shared" si="6"/>
        <v>1.3643972644578479</v>
      </c>
    </row>
    <row r="46" spans="1:25" x14ac:dyDescent="0.2">
      <c r="A46" s="1"/>
      <c r="B46">
        <v>44</v>
      </c>
      <c r="C46">
        <v>40</v>
      </c>
      <c r="D46">
        <v>150</v>
      </c>
      <c r="E46">
        <v>0</v>
      </c>
      <c r="G46">
        <v>0.48899999999999999</v>
      </c>
      <c r="H46">
        <v>-0.26400000000000001</v>
      </c>
      <c r="I46">
        <v>1.423</v>
      </c>
      <c r="O46">
        <f t="shared" si="0"/>
        <v>-120</v>
      </c>
      <c r="Q46">
        <f t="shared" si="1"/>
        <v>9.0718317562380353</v>
      </c>
      <c r="R46">
        <f t="shared" si="2"/>
        <v>-0.49999999999999978</v>
      </c>
      <c r="S46">
        <f t="shared" si="3"/>
        <v>-0.86602540378443871</v>
      </c>
      <c r="T46">
        <v>-39</v>
      </c>
      <c r="U46">
        <v>-17.5</v>
      </c>
      <c r="W46">
        <f t="shared" si="4"/>
        <v>0.4</v>
      </c>
      <c r="X46">
        <f t="shared" si="5"/>
        <v>-0.49081446012167407</v>
      </c>
      <c r="Y46">
        <f t="shared" si="6"/>
        <v>1.3643972644578479</v>
      </c>
    </row>
    <row r="47" spans="1:25" x14ac:dyDescent="0.2">
      <c r="A47" s="1"/>
      <c r="B47">
        <v>45</v>
      </c>
      <c r="C47">
        <v>60</v>
      </c>
      <c r="D47">
        <v>150</v>
      </c>
      <c r="E47">
        <v>0</v>
      </c>
      <c r="G47">
        <v>0.68600000000000005</v>
      </c>
      <c r="H47">
        <v>-0.21</v>
      </c>
      <c r="I47">
        <v>1.4059999999999999</v>
      </c>
      <c r="O47">
        <f t="shared" si="0"/>
        <v>-120</v>
      </c>
      <c r="Q47">
        <f t="shared" si="1"/>
        <v>9.0718317562380353</v>
      </c>
      <c r="R47">
        <f t="shared" si="2"/>
        <v>-0.49999999999999978</v>
      </c>
      <c r="S47">
        <f t="shared" si="3"/>
        <v>-0.86602540378443871</v>
      </c>
      <c r="T47">
        <v>-39</v>
      </c>
      <c r="U47">
        <v>-17.5</v>
      </c>
      <c r="W47">
        <f t="shared" si="4"/>
        <v>0.6</v>
      </c>
      <c r="X47">
        <f t="shared" si="5"/>
        <v>-0.49081446012167407</v>
      </c>
      <c r="Y47">
        <f t="shared" si="6"/>
        <v>1.3643972644578479</v>
      </c>
    </row>
    <row r="48" spans="1:25" x14ac:dyDescent="0.2">
      <c r="A48" s="1"/>
      <c r="B48">
        <v>46</v>
      </c>
      <c r="C48">
        <v>70</v>
      </c>
      <c r="D48">
        <v>150</v>
      </c>
      <c r="E48">
        <v>0</v>
      </c>
      <c r="G48">
        <v>0.78200000000000003</v>
      </c>
      <c r="H48">
        <v>-0.215</v>
      </c>
      <c r="I48">
        <v>1.4079999999999999</v>
      </c>
      <c r="O48">
        <f t="shared" si="0"/>
        <v>-120</v>
      </c>
      <c r="Q48">
        <f t="shared" si="1"/>
        <v>9.0718317562380353</v>
      </c>
      <c r="R48">
        <f t="shared" si="2"/>
        <v>-0.49999999999999978</v>
      </c>
      <c r="S48">
        <f t="shared" si="3"/>
        <v>-0.86602540378443871</v>
      </c>
      <c r="T48">
        <v>-39</v>
      </c>
      <c r="U48">
        <v>-17.5</v>
      </c>
      <c r="W48">
        <f t="shared" si="4"/>
        <v>0.7</v>
      </c>
      <c r="X48">
        <f t="shared" si="5"/>
        <v>-0.49081446012167407</v>
      </c>
      <c r="Y48">
        <f t="shared" si="6"/>
        <v>1.3643972644578479</v>
      </c>
    </row>
    <row r="49" spans="1:25" x14ac:dyDescent="0.2">
      <c r="A49" s="1"/>
      <c r="B49">
        <v>47</v>
      </c>
      <c r="C49">
        <v>80</v>
      </c>
      <c r="D49">
        <v>150</v>
      </c>
      <c r="E49">
        <v>0</v>
      </c>
      <c r="G49">
        <v>0.86599999999999999</v>
      </c>
      <c r="H49">
        <v>-0.20599999999999999</v>
      </c>
      <c r="I49">
        <v>1.383</v>
      </c>
      <c r="O49">
        <f t="shared" si="0"/>
        <v>-120</v>
      </c>
      <c r="Q49">
        <f t="shared" si="1"/>
        <v>9.0718317562380353</v>
      </c>
      <c r="R49">
        <f t="shared" si="2"/>
        <v>-0.49999999999999978</v>
      </c>
      <c r="S49">
        <f t="shared" si="3"/>
        <v>-0.86602540378443871</v>
      </c>
      <c r="T49">
        <v>-39</v>
      </c>
      <c r="U49">
        <v>-17.5</v>
      </c>
      <c r="W49">
        <f t="shared" si="4"/>
        <v>0.8</v>
      </c>
      <c r="X49">
        <f t="shared" si="5"/>
        <v>-0.49081446012167407</v>
      </c>
      <c r="Y49">
        <f t="shared" si="6"/>
        <v>1.3643972644578479</v>
      </c>
    </row>
    <row r="50" spans="1:25" x14ac:dyDescent="0.2">
      <c r="A50" s="1"/>
      <c r="B50">
        <v>48</v>
      </c>
      <c r="C50">
        <v>50</v>
      </c>
      <c r="D50">
        <v>200</v>
      </c>
      <c r="E50">
        <v>0</v>
      </c>
      <c r="G50">
        <v>0.63</v>
      </c>
      <c r="H50">
        <v>-0.373</v>
      </c>
      <c r="I50">
        <v>1.879</v>
      </c>
      <c r="O50">
        <f t="shared" si="0"/>
        <v>-120</v>
      </c>
      <c r="Q50">
        <f t="shared" si="1"/>
        <v>9.0718317562380353</v>
      </c>
      <c r="R50">
        <f t="shared" si="2"/>
        <v>-0.49999999999999978</v>
      </c>
      <c r="S50">
        <f t="shared" si="3"/>
        <v>-0.86602540378443871</v>
      </c>
      <c r="T50">
        <v>-39</v>
      </c>
      <c r="U50">
        <v>-17.5</v>
      </c>
      <c r="W50">
        <f t="shared" si="4"/>
        <v>0.5</v>
      </c>
      <c r="X50">
        <f t="shared" si="5"/>
        <v>-0.74081446012167396</v>
      </c>
      <c r="Y50">
        <f t="shared" si="6"/>
        <v>1.7974099663500676</v>
      </c>
    </row>
    <row r="51" spans="1:25" x14ac:dyDescent="0.2">
      <c r="A51" s="1"/>
      <c r="B51">
        <v>49</v>
      </c>
      <c r="C51">
        <v>80</v>
      </c>
      <c r="D51">
        <v>200</v>
      </c>
      <c r="E51">
        <v>0</v>
      </c>
      <c r="G51">
        <v>0.93400000000000005</v>
      </c>
      <c r="H51">
        <v>-0.38500000000000001</v>
      </c>
      <c r="I51">
        <v>1.895</v>
      </c>
      <c r="O51">
        <f t="shared" si="0"/>
        <v>-120</v>
      </c>
      <c r="Q51">
        <f t="shared" si="1"/>
        <v>9.0718317562380353</v>
      </c>
      <c r="R51">
        <f t="shared" si="2"/>
        <v>-0.49999999999999978</v>
      </c>
      <c r="S51">
        <f t="shared" si="3"/>
        <v>-0.86602540378443871</v>
      </c>
      <c r="T51">
        <v>-39</v>
      </c>
      <c r="U51">
        <v>-17.5</v>
      </c>
      <c r="W51">
        <f t="shared" si="4"/>
        <v>0.8</v>
      </c>
      <c r="X51">
        <f t="shared" si="5"/>
        <v>-0.74081446012167396</v>
      </c>
      <c r="Y51">
        <f t="shared" si="6"/>
        <v>1.7974099663500676</v>
      </c>
    </row>
    <row r="52" spans="1:25" x14ac:dyDescent="0.2">
      <c r="A52" s="1"/>
      <c r="B52">
        <v>50</v>
      </c>
      <c r="C52">
        <v>20</v>
      </c>
      <c r="D52">
        <v>210</v>
      </c>
      <c r="E52">
        <v>0</v>
      </c>
      <c r="G52">
        <v>0.32800000000000001</v>
      </c>
      <c r="H52">
        <v>-0.42099999999999999</v>
      </c>
      <c r="I52">
        <v>2.0070000000000001</v>
      </c>
      <c r="O52">
        <f t="shared" si="0"/>
        <v>-120</v>
      </c>
      <c r="Q52">
        <f t="shared" si="1"/>
        <v>9.0718317562380353</v>
      </c>
      <c r="R52">
        <f t="shared" si="2"/>
        <v>-0.49999999999999978</v>
      </c>
      <c r="S52">
        <f t="shared" si="3"/>
        <v>-0.86602540378443871</v>
      </c>
      <c r="T52">
        <v>-39</v>
      </c>
      <c r="U52">
        <v>-17.5</v>
      </c>
      <c r="W52">
        <f t="shared" si="4"/>
        <v>0.2</v>
      </c>
      <c r="X52">
        <f t="shared" si="5"/>
        <v>-0.79081446012167389</v>
      </c>
      <c r="Y52">
        <f t="shared" si="6"/>
        <v>1.8840125067285112</v>
      </c>
    </row>
    <row r="53" spans="1:25" x14ac:dyDescent="0.2">
      <c r="A53" s="1"/>
      <c r="B53">
        <v>51</v>
      </c>
      <c r="C53">
        <v>-20</v>
      </c>
      <c r="D53">
        <v>40</v>
      </c>
      <c r="E53">
        <v>0</v>
      </c>
      <c r="G53">
        <v>-0.113</v>
      </c>
      <c r="H53">
        <v>0.09</v>
      </c>
      <c r="I53">
        <v>0.38100000000000001</v>
      </c>
      <c r="O53">
        <f t="shared" si="0"/>
        <v>-120</v>
      </c>
      <c r="Q53">
        <f t="shared" si="1"/>
        <v>9.0718317562380353</v>
      </c>
      <c r="R53">
        <f t="shared" si="2"/>
        <v>-0.49999999999999978</v>
      </c>
      <c r="S53">
        <f t="shared" si="3"/>
        <v>-0.86602540378443871</v>
      </c>
      <c r="T53">
        <v>-39</v>
      </c>
      <c r="U53">
        <v>-17.5</v>
      </c>
      <c r="W53">
        <f t="shared" si="4"/>
        <v>-0.2</v>
      </c>
      <c r="X53">
        <f t="shared" si="5"/>
        <v>5.9185539878325776E-2</v>
      </c>
      <c r="Y53">
        <f t="shared" si="6"/>
        <v>0.4117693202949656</v>
      </c>
    </row>
    <row r="54" spans="1:25" x14ac:dyDescent="0.2">
      <c r="A54" s="1"/>
      <c r="B54">
        <v>52</v>
      </c>
      <c r="C54">
        <v>-30</v>
      </c>
      <c r="D54">
        <v>40</v>
      </c>
      <c r="E54">
        <v>0</v>
      </c>
      <c r="G54">
        <v>-0.2</v>
      </c>
      <c r="H54">
        <v>9.1999999999999998E-2</v>
      </c>
      <c r="I54">
        <v>0.40400000000000003</v>
      </c>
      <c r="O54">
        <f t="shared" si="0"/>
        <v>-120</v>
      </c>
      <c r="Q54">
        <f t="shared" si="1"/>
        <v>9.0718317562380353</v>
      </c>
      <c r="R54">
        <f t="shared" si="2"/>
        <v>-0.49999999999999978</v>
      </c>
      <c r="S54">
        <f t="shared" si="3"/>
        <v>-0.86602540378443871</v>
      </c>
      <c r="T54">
        <v>-39</v>
      </c>
      <c r="U54">
        <v>-17.5</v>
      </c>
      <c r="W54">
        <f t="shared" si="4"/>
        <v>-0.3</v>
      </c>
      <c r="X54">
        <f t="shared" si="5"/>
        <v>5.9185539878325776E-2</v>
      </c>
      <c r="Y54">
        <f t="shared" si="6"/>
        <v>0.4117693202949656</v>
      </c>
    </row>
    <row r="55" spans="1:25" x14ac:dyDescent="0.2">
      <c r="A55" s="1"/>
      <c r="B55">
        <v>53</v>
      </c>
      <c r="C55">
        <v>-10</v>
      </c>
      <c r="D55">
        <v>50</v>
      </c>
      <c r="E55">
        <v>0</v>
      </c>
      <c r="G55">
        <v>-3.9E-2</v>
      </c>
      <c r="H55">
        <v>8.6999999999999994E-2</v>
      </c>
      <c r="I55">
        <v>0.44800000000000001</v>
      </c>
      <c r="O55">
        <f t="shared" si="0"/>
        <v>-120</v>
      </c>
      <c r="Q55">
        <f t="shared" si="1"/>
        <v>9.0718317562380353</v>
      </c>
      <c r="R55">
        <f t="shared" si="2"/>
        <v>-0.49999999999999978</v>
      </c>
      <c r="S55">
        <f t="shared" si="3"/>
        <v>-0.86602540378443871</v>
      </c>
      <c r="T55">
        <v>-39</v>
      </c>
      <c r="U55">
        <v>-17.5</v>
      </c>
      <c r="W55">
        <f t="shared" si="4"/>
        <v>-0.1</v>
      </c>
      <c r="X55">
        <f t="shared" si="5"/>
        <v>9.1855398783258126E-3</v>
      </c>
      <c r="Y55">
        <f t="shared" si="6"/>
        <v>0.49837186067340949</v>
      </c>
    </row>
    <row r="56" spans="1:25" x14ac:dyDescent="0.2">
      <c r="A56" s="1"/>
      <c r="B56">
        <v>54</v>
      </c>
      <c r="C56">
        <v>-30</v>
      </c>
      <c r="D56">
        <v>50</v>
      </c>
      <c r="E56">
        <v>0</v>
      </c>
      <c r="G56">
        <v>-0.20499999999999999</v>
      </c>
      <c r="H56">
        <v>7.6999999999999999E-2</v>
      </c>
      <c r="I56">
        <v>0.49</v>
      </c>
      <c r="O56">
        <f t="shared" si="0"/>
        <v>-120</v>
      </c>
      <c r="Q56">
        <f t="shared" si="1"/>
        <v>9.0718317562380353</v>
      </c>
      <c r="R56">
        <f t="shared" si="2"/>
        <v>-0.49999999999999978</v>
      </c>
      <c r="S56">
        <f t="shared" si="3"/>
        <v>-0.86602540378443871</v>
      </c>
      <c r="T56">
        <v>-39</v>
      </c>
      <c r="U56">
        <v>-17.5</v>
      </c>
      <c r="W56">
        <f t="shared" si="4"/>
        <v>-0.3</v>
      </c>
      <c r="X56">
        <f t="shared" si="5"/>
        <v>9.1855398783258126E-3</v>
      </c>
      <c r="Y56">
        <f t="shared" si="6"/>
        <v>0.49837186067340949</v>
      </c>
    </row>
    <row r="57" spans="1:25" x14ac:dyDescent="0.2">
      <c r="A57" s="1"/>
      <c r="B57">
        <v>55</v>
      </c>
      <c r="C57">
        <v>-40</v>
      </c>
      <c r="D57">
        <v>50</v>
      </c>
      <c r="E57">
        <v>0</v>
      </c>
      <c r="G57">
        <v>-0.28100000000000003</v>
      </c>
      <c r="H57">
        <v>7.9000000000000001E-2</v>
      </c>
      <c r="I57">
        <v>0.51200000000000001</v>
      </c>
      <c r="O57">
        <f t="shared" si="0"/>
        <v>-120</v>
      </c>
      <c r="Q57">
        <f t="shared" si="1"/>
        <v>9.0718317562380353</v>
      </c>
      <c r="R57">
        <f t="shared" si="2"/>
        <v>-0.49999999999999978</v>
      </c>
      <c r="S57">
        <f t="shared" si="3"/>
        <v>-0.86602540378443871</v>
      </c>
      <c r="T57">
        <v>-39</v>
      </c>
      <c r="U57">
        <v>-17.5</v>
      </c>
      <c r="W57">
        <f t="shared" si="4"/>
        <v>-0.4</v>
      </c>
      <c r="X57">
        <f t="shared" si="5"/>
        <v>9.1855398783258126E-3</v>
      </c>
      <c r="Y57">
        <f t="shared" si="6"/>
        <v>0.49837186067340949</v>
      </c>
    </row>
    <row r="58" spans="1:25" x14ac:dyDescent="0.2">
      <c r="A58" s="1"/>
      <c r="B58">
        <v>56</v>
      </c>
      <c r="C58">
        <v>-10</v>
      </c>
      <c r="D58">
        <v>70</v>
      </c>
      <c r="E58">
        <v>0</v>
      </c>
      <c r="G58">
        <v>-3.7999999999999999E-2</v>
      </c>
      <c r="H58">
        <v>2.9000000000000001E-2</v>
      </c>
      <c r="I58">
        <v>0.64200000000000002</v>
      </c>
      <c r="O58">
        <f t="shared" si="0"/>
        <v>-120</v>
      </c>
      <c r="Q58">
        <f t="shared" si="1"/>
        <v>9.0718317562380353</v>
      </c>
      <c r="R58">
        <f t="shared" si="2"/>
        <v>-0.49999999999999978</v>
      </c>
      <c r="S58">
        <f t="shared" si="3"/>
        <v>-0.86602540378443871</v>
      </c>
      <c r="T58">
        <v>-39</v>
      </c>
      <c r="U58">
        <v>-17.5</v>
      </c>
      <c r="W58">
        <f t="shared" si="4"/>
        <v>-0.1</v>
      </c>
      <c r="X58">
        <f t="shared" si="5"/>
        <v>-9.0814460121674184E-2</v>
      </c>
      <c r="Y58">
        <f t="shared" si="6"/>
        <v>0.67157694143029734</v>
      </c>
    </row>
    <row r="59" spans="1:25" x14ac:dyDescent="0.2">
      <c r="A59" s="1"/>
      <c r="B59">
        <v>57</v>
      </c>
      <c r="C59">
        <v>-20</v>
      </c>
      <c r="D59">
        <v>70</v>
      </c>
      <c r="E59">
        <v>0</v>
      </c>
      <c r="G59">
        <v>-0.09</v>
      </c>
      <c r="H59">
        <v>2.1000000000000001E-2</v>
      </c>
      <c r="I59">
        <v>0.66200000000000003</v>
      </c>
      <c r="O59">
        <f t="shared" si="0"/>
        <v>-120</v>
      </c>
      <c r="Q59">
        <f t="shared" si="1"/>
        <v>9.0718317562380353</v>
      </c>
      <c r="R59">
        <f t="shared" si="2"/>
        <v>-0.49999999999999978</v>
      </c>
      <c r="S59">
        <f t="shared" si="3"/>
        <v>-0.86602540378443871</v>
      </c>
      <c r="T59">
        <v>-39</v>
      </c>
      <c r="U59">
        <v>-17.5</v>
      </c>
      <c r="W59">
        <f t="shared" si="4"/>
        <v>-0.2</v>
      </c>
      <c r="X59">
        <f t="shared" si="5"/>
        <v>-9.0814460121674184E-2</v>
      </c>
      <c r="Y59">
        <f t="shared" si="6"/>
        <v>0.67157694143029734</v>
      </c>
    </row>
    <row r="60" spans="1:25" x14ac:dyDescent="0.2">
      <c r="A60" s="1"/>
      <c r="B60">
        <v>58</v>
      </c>
      <c r="C60">
        <v>-40</v>
      </c>
      <c r="D60">
        <v>70</v>
      </c>
      <c r="E60">
        <v>0</v>
      </c>
      <c r="G60">
        <v>-0.28399999999999997</v>
      </c>
      <c r="H60">
        <v>0.02</v>
      </c>
      <c r="I60">
        <v>0.68200000000000005</v>
      </c>
      <c r="O60">
        <f t="shared" si="0"/>
        <v>-120</v>
      </c>
      <c r="Q60">
        <f t="shared" si="1"/>
        <v>9.0718317562380353</v>
      </c>
      <c r="R60">
        <f t="shared" si="2"/>
        <v>-0.49999999999999978</v>
      </c>
      <c r="S60">
        <f t="shared" si="3"/>
        <v>-0.86602540378443871</v>
      </c>
      <c r="T60">
        <v>-39</v>
      </c>
      <c r="U60">
        <v>-17.5</v>
      </c>
      <c r="W60">
        <f t="shared" si="4"/>
        <v>-0.4</v>
      </c>
      <c r="X60">
        <f t="shared" si="5"/>
        <v>-9.0814460121674184E-2</v>
      </c>
      <c r="Y60">
        <f t="shared" si="6"/>
        <v>0.67157694143029734</v>
      </c>
    </row>
    <row r="61" spans="1:25" x14ac:dyDescent="0.2">
      <c r="A61" s="1"/>
      <c r="B61">
        <v>59</v>
      </c>
      <c r="C61">
        <v>-50</v>
      </c>
      <c r="D61">
        <v>70</v>
      </c>
      <c r="E61">
        <v>0</v>
      </c>
      <c r="G61">
        <v>-0.379</v>
      </c>
      <c r="H61">
        <v>0.02</v>
      </c>
      <c r="I61">
        <v>0.68</v>
      </c>
      <c r="O61">
        <f t="shared" si="0"/>
        <v>-120</v>
      </c>
      <c r="Q61">
        <f t="shared" si="1"/>
        <v>9.0718317562380353</v>
      </c>
      <c r="R61">
        <f t="shared" si="2"/>
        <v>-0.49999999999999978</v>
      </c>
      <c r="S61">
        <f t="shared" si="3"/>
        <v>-0.86602540378443871</v>
      </c>
      <c r="T61">
        <v>-39</v>
      </c>
      <c r="U61">
        <v>-17.5</v>
      </c>
      <c r="W61">
        <f t="shared" si="4"/>
        <v>-0.5</v>
      </c>
      <c r="X61">
        <f t="shared" si="5"/>
        <v>-9.0814460121674184E-2</v>
      </c>
      <c r="Y61">
        <f t="shared" si="6"/>
        <v>0.67157694143029734</v>
      </c>
    </row>
    <row r="62" spans="1:25" x14ac:dyDescent="0.2">
      <c r="A62" s="1"/>
      <c r="B62">
        <v>60</v>
      </c>
      <c r="C62">
        <v>-20</v>
      </c>
      <c r="D62">
        <v>90</v>
      </c>
      <c r="E62">
        <v>0</v>
      </c>
      <c r="G62">
        <v>-0.105</v>
      </c>
      <c r="H62">
        <v>-4.2000000000000003E-2</v>
      </c>
      <c r="I62">
        <v>0.85199999999999998</v>
      </c>
      <c r="O62">
        <f t="shared" si="0"/>
        <v>-120</v>
      </c>
      <c r="Q62">
        <f t="shared" si="1"/>
        <v>9.0718317562380353</v>
      </c>
      <c r="R62">
        <f t="shared" si="2"/>
        <v>-0.49999999999999978</v>
      </c>
      <c r="S62">
        <f t="shared" si="3"/>
        <v>-0.86602540378443871</v>
      </c>
      <c r="T62">
        <v>-39</v>
      </c>
      <c r="U62">
        <v>-17.5</v>
      </c>
      <c r="W62">
        <f t="shared" si="4"/>
        <v>-0.2</v>
      </c>
      <c r="X62">
        <f t="shared" si="5"/>
        <v>-0.19081446012167411</v>
      </c>
      <c r="Y62">
        <f t="shared" si="6"/>
        <v>0.8447820221871849</v>
      </c>
    </row>
    <row r="63" spans="1:25" x14ac:dyDescent="0.2">
      <c r="A63" s="1"/>
      <c r="B63">
        <v>61</v>
      </c>
      <c r="C63">
        <v>-40</v>
      </c>
      <c r="D63">
        <v>90</v>
      </c>
      <c r="E63">
        <v>0</v>
      </c>
      <c r="G63">
        <v>-0.29599999999999999</v>
      </c>
      <c r="H63">
        <v>-4.4999999999999998E-2</v>
      </c>
      <c r="I63">
        <v>0.85399999999999998</v>
      </c>
      <c r="O63">
        <f t="shared" si="0"/>
        <v>-120</v>
      </c>
      <c r="Q63">
        <f t="shared" si="1"/>
        <v>9.0718317562380353</v>
      </c>
      <c r="R63">
        <f t="shared" si="2"/>
        <v>-0.49999999999999978</v>
      </c>
      <c r="S63">
        <f t="shared" si="3"/>
        <v>-0.86602540378443871</v>
      </c>
      <c r="T63">
        <v>-39</v>
      </c>
      <c r="U63">
        <v>-17.5</v>
      </c>
      <c r="W63">
        <f t="shared" si="4"/>
        <v>-0.4</v>
      </c>
      <c r="X63">
        <f t="shared" si="5"/>
        <v>-0.19081446012167411</v>
      </c>
      <c r="Y63">
        <f t="shared" si="6"/>
        <v>0.8447820221871849</v>
      </c>
    </row>
    <row r="64" spans="1:25" x14ac:dyDescent="0.2">
      <c r="A64" s="1"/>
      <c r="B64">
        <v>62</v>
      </c>
      <c r="C64">
        <v>-60</v>
      </c>
      <c r="D64">
        <v>90</v>
      </c>
      <c r="E64">
        <v>0</v>
      </c>
      <c r="G64">
        <v>-0.49299999999999999</v>
      </c>
      <c r="H64">
        <v>-3.5999999999999997E-2</v>
      </c>
      <c r="I64">
        <v>0.88100000000000001</v>
      </c>
      <c r="O64">
        <f t="shared" si="0"/>
        <v>-120</v>
      </c>
      <c r="Q64">
        <f t="shared" si="1"/>
        <v>9.0718317562380353</v>
      </c>
      <c r="R64">
        <f t="shared" si="2"/>
        <v>-0.49999999999999978</v>
      </c>
      <c r="S64">
        <f t="shared" si="3"/>
        <v>-0.86602540378443871</v>
      </c>
      <c r="T64">
        <v>-39</v>
      </c>
      <c r="U64">
        <v>-17.5</v>
      </c>
      <c r="W64">
        <f t="shared" si="4"/>
        <v>-0.6</v>
      </c>
      <c r="X64">
        <f t="shared" si="5"/>
        <v>-0.19081446012167411</v>
      </c>
      <c r="Y64">
        <f t="shared" si="6"/>
        <v>0.8447820221871849</v>
      </c>
    </row>
    <row r="65" spans="1:25" x14ac:dyDescent="0.2">
      <c r="A65" s="1"/>
      <c r="B65">
        <v>63</v>
      </c>
      <c r="C65">
        <v>-30</v>
      </c>
      <c r="D65">
        <v>110</v>
      </c>
      <c r="E65">
        <v>0</v>
      </c>
      <c r="G65">
        <v>-0.19700000000000001</v>
      </c>
      <c r="H65">
        <v>-8.5999999999999993E-2</v>
      </c>
      <c r="I65">
        <v>1.012</v>
      </c>
      <c r="O65">
        <f t="shared" si="0"/>
        <v>-120</v>
      </c>
      <c r="Q65">
        <f t="shared" si="1"/>
        <v>9.0718317562380353</v>
      </c>
      <c r="R65">
        <f t="shared" si="2"/>
        <v>-0.49999999999999978</v>
      </c>
      <c r="S65">
        <f t="shared" si="3"/>
        <v>-0.86602540378443871</v>
      </c>
      <c r="T65">
        <v>-39</v>
      </c>
      <c r="U65">
        <v>-17.5</v>
      </c>
      <c r="W65">
        <f t="shared" si="4"/>
        <v>-0.3</v>
      </c>
      <c r="X65">
        <f t="shared" si="5"/>
        <v>-0.29081446012167411</v>
      </c>
      <c r="Y65">
        <f t="shared" si="6"/>
        <v>1.0179871029440728</v>
      </c>
    </row>
    <row r="66" spans="1:25" x14ac:dyDescent="0.2">
      <c r="A66" s="1"/>
      <c r="B66">
        <v>64</v>
      </c>
      <c r="C66">
        <v>-60</v>
      </c>
      <c r="D66">
        <v>110</v>
      </c>
      <c r="E66">
        <v>0</v>
      </c>
      <c r="G66">
        <v>-0.50900000000000001</v>
      </c>
      <c r="H66">
        <v>-9.2999999999999999E-2</v>
      </c>
      <c r="I66">
        <v>1.0509999999999999</v>
      </c>
      <c r="O66">
        <f t="shared" si="0"/>
        <v>-120</v>
      </c>
      <c r="Q66">
        <f t="shared" si="1"/>
        <v>9.0718317562380353</v>
      </c>
      <c r="R66">
        <f t="shared" si="2"/>
        <v>-0.49999999999999978</v>
      </c>
      <c r="S66">
        <f t="shared" si="3"/>
        <v>-0.86602540378443871</v>
      </c>
      <c r="T66">
        <v>-39</v>
      </c>
      <c r="U66">
        <v>-17.5</v>
      </c>
      <c r="W66">
        <f t="shared" si="4"/>
        <v>-0.6</v>
      </c>
      <c r="X66">
        <f t="shared" si="5"/>
        <v>-0.29081446012167411</v>
      </c>
      <c r="Y66">
        <f t="shared" si="6"/>
        <v>1.0179871029440728</v>
      </c>
    </row>
    <row r="67" spans="1:25" x14ac:dyDescent="0.2">
      <c r="A67" s="1"/>
      <c r="B67">
        <v>65</v>
      </c>
      <c r="C67">
        <v>-40</v>
      </c>
      <c r="D67">
        <v>140</v>
      </c>
      <c r="E67">
        <v>0</v>
      </c>
      <c r="G67">
        <v>-0.26800000000000002</v>
      </c>
      <c r="H67">
        <v>-0.186</v>
      </c>
      <c r="I67">
        <v>1.323</v>
      </c>
      <c r="O67">
        <f t="shared" si="0"/>
        <v>-120</v>
      </c>
      <c r="Q67">
        <f t="shared" si="1"/>
        <v>9.0718317562380353</v>
      </c>
      <c r="R67">
        <f t="shared" si="2"/>
        <v>-0.49999999999999978</v>
      </c>
      <c r="S67">
        <f t="shared" si="3"/>
        <v>-0.86602540378443871</v>
      </c>
      <c r="T67">
        <v>-39</v>
      </c>
      <c r="U67">
        <v>-17.5</v>
      </c>
      <c r="W67">
        <f t="shared" si="4"/>
        <v>-0.4</v>
      </c>
      <c r="X67">
        <f t="shared" si="5"/>
        <v>-0.44081446012167402</v>
      </c>
      <c r="Y67">
        <f t="shared" si="6"/>
        <v>1.2777947240794045</v>
      </c>
    </row>
    <row r="68" spans="1:25" x14ac:dyDescent="0.2">
      <c r="A68" s="1"/>
      <c r="B68">
        <v>66</v>
      </c>
      <c r="C68">
        <v>-80</v>
      </c>
      <c r="D68">
        <v>140</v>
      </c>
      <c r="E68">
        <v>0</v>
      </c>
      <c r="G68">
        <v>-0.70599999999999996</v>
      </c>
      <c r="H68">
        <v>-0.183</v>
      </c>
      <c r="I68">
        <v>1.331</v>
      </c>
      <c r="O68">
        <f t="shared" ref="O68:O72" si="7">-120</f>
        <v>-120</v>
      </c>
      <c r="Q68">
        <f t="shared" ref="Q68:Q102" si="8">57/2/PI()</f>
        <v>9.0718317562380353</v>
      </c>
      <c r="R68">
        <f t="shared" ref="R68:R102" si="9">COS(O68/180*PI())</f>
        <v>-0.49999999999999978</v>
      </c>
      <c r="S68">
        <f t="shared" ref="S68:S102" si="10">SIN(O68/180*PI())</f>
        <v>-0.86602540378443871</v>
      </c>
      <c r="T68">
        <v>-39</v>
      </c>
      <c r="U68">
        <v>-17.5</v>
      </c>
      <c r="W68">
        <f t="shared" ref="W68:W102" si="11">C68/100</f>
        <v>-0.8</v>
      </c>
      <c r="X68">
        <f t="shared" ref="X68:X102" si="12">(R68*D68+S68*Q68+S68*T68)/100</f>
        <v>-0.44081446012167402</v>
      </c>
      <c r="Y68">
        <f t="shared" ref="Y68:Y102" si="13">(-S68*D68+R68*Q68+U68+T68*R68+Q68)/100</f>
        <v>1.2777947240794045</v>
      </c>
    </row>
    <row r="69" spans="1:25" x14ac:dyDescent="0.2">
      <c r="A69" s="1"/>
      <c r="B69">
        <v>67</v>
      </c>
      <c r="C69">
        <v>-30</v>
      </c>
      <c r="D69">
        <v>160</v>
      </c>
      <c r="E69">
        <v>0</v>
      </c>
      <c r="G69">
        <v>-0.156</v>
      </c>
      <c r="H69">
        <v>-0.23699999999999999</v>
      </c>
      <c r="I69">
        <v>1.476</v>
      </c>
      <c r="O69">
        <f t="shared" si="7"/>
        <v>-120</v>
      </c>
      <c r="Q69">
        <f t="shared" si="8"/>
        <v>9.0718317562380353</v>
      </c>
      <c r="R69">
        <f t="shared" si="9"/>
        <v>-0.49999999999999978</v>
      </c>
      <c r="S69">
        <f t="shared" si="10"/>
        <v>-0.86602540378443871</v>
      </c>
      <c r="T69">
        <v>-39</v>
      </c>
      <c r="U69">
        <v>-17.5</v>
      </c>
      <c r="W69">
        <f t="shared" si="11"/>
        <v>-0.3</v>
      </c>
      <c r="X69">
        <f t="shared" si="12"/>
        <v>-0.540814460121674</v>
      </c>
      <c r="Y69">
        <f t="shared" si="13"/>
        <v>1.450999804836292</v>
      </c>
    </row>
    <row r="70" spans="1:25" x14ac:dyDescent="0.2">
      <c r="A70" s="1"/>
      <c r="B70">
        <v>68</v>
      </c>
      <c r="C70">
        <v>-50</v>
      </c>
      <c r="D70">
        <v>180</v>
      </c>
      <c r="E70">
        <v>0</v>
      </c>
      <c r="G70">
        <v>-0.33400000000000002</v>
      </c>
      <c r="H70">
        <v>-0.313</v>
      </c>
      <c r="I70">
        <v>1.718</v>
      </c>
      <c r="O70">
        <f t="shared" si="7"/>
        <v>-120</v>
      </c>
      <c r="Q70">
        <f t="shared" si="8"/>
        <v>9.0718317562380353</v>
      </c>
      <c r="R70">
        <f t="shared" si="9"/>
        <v>-0.49999999999999978</v>
      </c>
      <c r="S70">
        <f t="shared" si="10"/>
        <v>-0.86602540378443871</v>
      </c>
      <c r="T70">
        <v>-39</v>
      </c>
      <c r="U70">
        <v>-17.5</v>
      </c>
      <c r="W70">
        <f t="shared" si="11"/>
        <v>-0.5</v>
      </c>
      <c r="X70">
        <f t="shared" si="12"/>
        <v>-0.64081446012167387</v>
      </c>
      <c r="Y70">
        <f t="shared" si="13"/>
        <v>1.6242048855931797</v>
      </c>
    </row>
    <row r="71" spans="1:25" x14ac:dyDescent="0.2">
      <c r="A71" s="1"/>
      <c r="B71">
        <v>69</v>
      </c>
      <c r="C71">
        <v>-40</v>
      </c>
      <c r="D71">
        <v>200</v>
      </c>
      <c r="E71">
        <v>0</v>
      </c>
      <c r="G71">
        <v>-0.23799999999999999</v>
      </c>
      <c r="H71">
        <v>-0.373</v>
      </c>
      <c r="I71">
        <v>1.895</v>
      </c>
      <c r="O71">
        <f t="shared" si="7"/>
        <v>-120</v>
      </c>
      <c r="Q71">
        <f t="shared" si="8"/>
        <v>9.0718317562380353</v>
      </c>
      <c r="R71">
        <f t="shared" si="9"/>
        <v>-0.49999999999999978</v>
      </c>
      <c r="S71">
        <f t="shared" si="10"/>
        <v>-0.86602540378443871</v>
      </c>
      <c r="T71">
        <v>-39</v>
      </c>
      <c r="U71">
        <v>-17.5</v>
      </c>
      <c r="W71">
        <f t="shared" si="11"/>
        <v>-0.4</v>
      </c>
      <c r="X71">
        <f t="shared" si="12"/>
        <v>-0.74081446012167396</v>
      </c>
      <c r="Y71">
        <f t="shared" si="13"/>
        <v>1.7974099663500676</v>
      </c>
    </row>
    <row r="72" spans="1:25" x14ac:dyDescent="0.2">
      <c r="A72" s="1"/>
      <c r="B72">
        <v>70</v>
      </c>
      <c r="C72">
        <v>-70</v>
      </c>
      <c r="D72">
        <v>200</v>
      </c>
      <c r="E72">
        <v>0</v>
      </c>
      <c r="G72">
        <v>-0.54700000000000004</v>
      </c>
      <c r="H72">
        <v>-0.38900000000000001</v>
      </c>
      <c r="I72">
        <v>1.944</v>
      </c>
      <c r="O72">
        <f t="shared" si="7"/>
        <v>-120</v>
      </c>
      <c r="Q72">
        <f t="shared" si="8"/>
        <v>9.0718317562380353</v>
      </c>
      <c r="R72">
        <f t="shared" si="9"/>
        <v>-0.49999999999999978</v>
      </c>
      <c r="S72">
        <f t="shared" si="10"/>
        <v>-0.86602540378443871</v>
      </c>
      <c r="T72">
        <v>-39</v>
      </c>
      <c r="U72">
        <v>-17.5</v>
      </c>
      <c r="W72">
        <f t="shared" si="11"/>
        <v>-0.7</v>
      </c>
      <c r="X72">
        <f t="shared" si="12"/>
        <v>-0.74081446012167396</v>
      </c>
      <c r="Y72">
        <f t="shared" si="13"/>
        <v>1.7974099663500676</v>
      </c>
    </row>
    <row r="73" spans="1:25" x14ac:dyDescent="0.2">
      <c r="A73" s="1" t="s">
        <v>7</v>
      </c>
      <c r="B73">
        <v>71</v>
      </c>
      <c r="C73">
        <v>-30</v>
      </c>
      <c r="D73">
        <v>150</v>
      </c>
      <c r="E73">
        <v>0</v>
      </c>
      <c r="G73">
        <v>-0.221</v>
      </c>
      <c r="H73">
        <v>0.154</v>
      </c>
      <c r="I73">
        <v>1.3939999999999999</v>
      </c>
      <c r="O73">
        <f>-90</f>
        <v>-90</v>
      </c>
      <c r="Q73">
        <f t="shared" si="8"/>
        <v>9.0718317562380353</v>
      </c>
      <c r="R73">
        <f t="shared" si="9"/>
        <v>6.1257422745431001E-17</v>
      </c>
      <c r="S73">
        <f t="shared" si="10"/>
        <v>-1</v>
      </c>
      <c r="T73">
        <v>-39</v>
      </c>
      <c r="U73">
        <v>-17.5</v>
      </c>
      <c r="W73">
        <f t="shared" si="11"/>
        <v>-0.3</v>
      </c>
      <c r="X73">
        <f t="shared" si="12"/>
        <v>0.29928168243761971</v>
      </c>
      <c r="Y73">
        <f t="shared" si="13"/>
        <v>1.4157183175623802</v>
      </c>
    </row>
    <row r="74" spans="1:25" x14ac:dyDescent="0.2">
      <c r="A74" s="1"/>
      <c r="B74">
        <v>72</v>
      </c>
      <c r="C74">
        <v>-70</v>
      </c>
      <c r="D74">
        <v>150</v>
      </c>
      <c r="E74">
        <v>0</v>
      </c>
      <c r="G74">
        <v>-0.60899999999999999</v>
      </c>
      <c r="H74">
        <v>0.17399999999999999</v>
      </c>
      <c r="I74">
        <v>1.4079999999999999</v>
      </c>
      <c r="O74">
        <f t="shared" ref="O74:O102" si="14">-90</f>
        <v>-90</v>
      </c>
      <c r="Q74">
        <f t="shared" si="8"/>
        <v>9.0718317562380353</v>
      </c>
      <c r="R74">
        <f t="shared" si="9"/>
        <v>6.1257422745431001E-17</v>
      </c>
      <c r="S74">
        <f t="shared" si="10"/>
        <v>-1</v>
      </c>
      <c r="T74">
        <v>-39</v>
      </c>
      <c r="U74">
        <v>-17.5</v>
      </c>
      <c r="W74">
        <f t="shared" si="11"/>
        <v>-0.7</v>
      </c>
      <c r="X74">
        <f t="shared" si="12"/>
        <v>0.29928168243761971</v>
      </c>
      <c r="Y74">
        <f t="shared" si="13"/>
        <v>1.4157183175623802</v>
      </c>
    </row>
    <row r="75" spans="1:25" x14ac:dyDescent="0.2">
      <c r="A75" s="1"/>
      <c r="B75">
        <v>73</v>
      </c>
      <c r="C75">
        <v>-90</v>
      </c>
      <c r="D75">
        <v>150</v>
      </c>
      <c r="E75">
        <v>0</v>
      </c>
      <c r="G75">
        <v>-0.80300000000000005</v>
      </c>
      <c r="H75">
        <v>0.17899999999999999</v>
      </c>
      <c r="I75">
        <v>1.429</v>
      </c>
      <c r="O75">
        <f t="shared" si="14"/>
        <v>-90</v>
      </c>
      <c r="Q75">
        <f t="shared" si="8"/>
        <v>9.0718317562380353</v>
      </c>
      <c r="R75">
        <f t="shared" si="9"/>
        <v>6.1257422745431001E-17</v>
      </c>
      <c r="S75">
        <f t="shared" si="10"/>
        <v>-1</v>
      </c>
      <c r="T75">
        <v>-39</v>
      </c>
      <c r="U75">
        <v>-17.5</v>
      </c>
      <c r="W75">
        <f t="shared" si="11"/>
        <v>-0.9</v>
      </c>
      <c r="X75">
        <f t="shared" si="12"/>
        <v>0.29928168243761971</v>
      </c>
      <c r="Y75">
        <f t="shared" si="13"/>
        <v>1.4157183175623802</v>
      </c>
    </row>
    <row r="76" spans="1:25" x14ac:dyDescent="0.2">
      <c r="A76" s="1"/>
      <c r="B76">
        <v>74</v>
      </c>
      <c r="C76">
        <v>-20</v>
      </c>
      <c r="D76">
        <v>130</v>
      </c>
      <c r="E76">
        <v>0</v>
      </c>
      <c r="G76">
        <v>-0.10199999999999999</v>
      </c>
      <c r="H76">
        <v>0.16</v>
      </c>
      <c r="I76">
        <v>1.1830000000000001</v>
      </c>
      <c r="O76">
        <f t="shared" si="14"/>
        <v>-90</v>
      </c>
      <c r="Q76">
        <f t="shared" si="8"/>
        <v>9.0718317562380353</v>
      </c>
      <c r="R76">
        <f t="shared" si="9"/>
        <v>6.1257422745431001E-17</v>
      </c>
      <c r="S76">
        <f t="shared" si="10"/>
        <v>-1</v>
      </c>
      <c r="T76">
        <v>-39</v>
      </c>
      <c r="U76">
        <v>-17.5</v>
      </c>
      <c r="W76">
        <f t="shared" si="11"/>
        <v>-0.2</v>
      </c>
      <c r="X76">
        <f t="shared" si="12"/>
        <v>0.29928168243761971</v>
      </c>
      <c r="Y76">
        <f t="shared" si="13"/>
        <v>1.2157183175623805</v>
      </c>
    </row>
    <row r="77" spans="1:25" x14ac:dyDescent="0.2">
      <c r="A77" s="1"/>
      <c r="B77">
        <v>75</v>
      </c>
      <c r="C77">
        <v>-50</v>
      </c>
      <c r="D77">
        <v>130</v>
      </c>
      <c r="E77">
        <v>0</v>
      </c>
      <c r="G77">
        <v>-0.40300000000000002</v>
      </c>
      <c r="H77">
        <v>0.18</v>
      </c>
      <c r="I77">
        <v>1.224</v>
      </c>
      <c r="O77">
        <f t="shared" si="14"/>
        <v>-90</v>
      </c>
      <c r="Q77">
        <f t="shared" si="8"/>
        <v>9.0718317562380353</v>
      </c>
      <c r="R77">
        <f t="shared" si="9"/>
        <v>6.1257422745431001E-17</v>
      </c>
      <c r="S77">
        <f t="shared" si="10"/>
        <v>-1</v>
      </c>
      <c r="T77">
        <v>-39</v>
      </c>
      <c r="U77">
        <v>-17.5</v>
      </c>
      <c r="W77">
        <f t="shared" si="11"/>
        <v>-0.5</v>
      </c>
      <c r="X77">
        <f t="shared" si="12"/>
        <v>0.29928168243761971</v>
      </c>
      <c r="Y77">
        <f t="shared" si="13"/>
        <v>1.2157183175623805</v>
      </c>
    </row>
    <row r="78" spans="1:25" x14ac:dyDescent="0.2">
      <c r="A78" s="1"/>
      <c r="B78">
        <v>76</v>
      </c>
      <c r="C78">
        <v>-70</v>
      </c>
      <c r="D78">
        <v>130</v>
      </c>
      <c r="E78">
        <v>0</v>
      </c>
      <c r="G78">
        <v>-0.60299999999999998</v>
      </c>
      <c r="H78">
        <v>0.184</v>
      </c>
      <c r="I78">
        <v>1.224</v>
      </c>
      <c r="O78">
        <f t="shared" si="14"/>
        <v>-90</v>
      </c>
      <c r="Q78">
        <f t="shared" si="8"/>
        <v>9.0718317562380353</v>
      </c>
      <c r="R78">
        <f t="shared" si="9"/>
        <v>6.1257422745431001E-17</v>
      </c>
      <c r="S78">
        <f t="shared" si="10"/>
        <v>-1</v>
      </c>
      <c r="T78">
        <v>-39</v>
      </c>
      <c r="U78">
        <v>-17.5</v>
      </c>
      <c r="W78">
        <f t="shared" si="11"/>
        <v>-0.7</v>
      </c>
      <c r="X78">
        <f t="shared" si="12"/>
        <v>0.29928168243761971</v>
      </c>
      <c r="Y78">
        <f t="shared" si="13"/>
        <v>1.2157183175623805</v>
      </c>
    </row>
    <row r="79" spans="1:25" x14ac:dyDescent="0.2">
      <c r="A79" s="1"/>
      <c r="B79">
        <v>77</v>
      </c>
      <c r="C79">
        <v>-40</v>
      </c>
      <c r="D79">
        <v>90</v>
      </c>
      <c r="E79">
        <v>0</v>
      </c>
      <c r="G79">
        <v>-0.308</v>
      </c>
      <c r="H79">
        <v>0.20200000000000001</v>
      </c>
      <c r="I79">
        <v>0.81399999999999995</v>
      </c>
      <c r="O79">
        <f t="shared" si="14"/>
        <v>-90</v>
      </c>
      <c r="Q79">
        <f t="shared" si="8"/>
        <v>9.0718317562380353</v>
      </c>
      <c r="R79">
        <f t="shared" si="9"/>
        <v>6.1257422745431001E-17</v>
      </c>
      <c r="S79">
        <f t="shared" si="10"/>
        <v>-1</v>
      </c>
      <c r="T79">
        <v>-39</v>
      </c>
      <c r="U79">
        <v>-17.5</v>
      </c>
      <c r="W79">
        <f t="shared" si="11"/>
        <v>-0.4</v>
      </c>
      <c r="X79">
        <f t="shared" si="12"/>
        <v>0.29928168243761971</v>
      </c>
      <c r="Y79">
        <f t="shared" si="13"/>
        <v>0.81571831756238045</v>
      </c>
    </row>
    <row r="80" spans="1:25" x14ac:dyDescent="0.2">
      <c r="A80" s="1"/>
      <c r="B80">
        <v>78</v>
      </c>
      <c r="C80">
        <v>-50</v>
      </c>
      <c r="D80">
        <v>90</v>
      </c>
      <c r="E80">
        <v>0</v>
      </c>
      <c r="G80">
        <v>-0.40100000000000002</v>
      </c>
      <c r="H80">
        <v>0.20499999999999999</v>
      </c>
      <c r="I80">
        <v>0.82499999999999996</v>
      </c>
      <c r="O80">
        <f t="shared" si="14"/>
        <v>-90</v>
      </c>
      <c r="Q80">
        <f t="shared" si="8"/>
        <v>9.0718317562380353</v>
      </c>
      <c r="R80">
        <f t="shared" si="9"/>
        <v>6.1257422745431001E-17</v>
      </c>
      <c r="S80">
        <f t="shared" si="10"/>
        <v>-1</v>
      </c>
      <c r="T80">
        <v>-39</v>
      </c>
      <c r="U80">
        <v>-17.5</v>
      </c>
      <c r="W80">
        <f t="shared" si="11"/>
        <v>-0.5</v>
      </c>
      <c r="X80">
        <f t="shared" si="12"/>
        <v>0.29928168243761971</v>
      </c>
      <c r="Y80">
        <f t="shared" si="13"/>
        <v>0.81571831756238045</v>
      </c>
    </row>
    <row r="81" spans="1:25" x14ac:dyDescent="0.2">
      <c r="A81" s="1"/>
      <c r="B81">
        <v>79</v>
      </c>
      <c r="C81">
        <v>-10</v>
      </c>
      <c r="D81">
        <v>80</v>
      </c>
      <c r="E81">
        <v>0</v>
      </c>
      <c r="G81">
        <v>-4.1000000000000002E-2</v>
      </c>
      <c r="H81">
        <v>0.191</v>
      </c>
      <c r="I81">
        <v>0.70199999999999996</v>
      </c>
      <c r="O81">
        <f t="shared" si="14"/>
        <v>-90</v>
      </c>
      <c r="Q81">
        <f t="shared" si="8"/>
        <v>9.0718317562380353</v>
      </c>
      <c r="R81">
        <f t="shared" si="9"/>
        <v>6.1257422745431001E-17</v>
      </c>
      <c r="S81">
        <f t="shared" si="10"/>
        <v>-1</v>
      </c>
      <c r="T81">
        <v>-39</v>
      </c>
      <c r="U81">
        <v>-17.5</v>
      </c>
      <c r="W81">
        <f t="shared" si="11"/>
        <v>-0.1</v>
      </c>
      <c r="X81">
        <f t="shared" si="12"/>
        <v>0.29928168243761971</v>
      </c>
      <c r="Y81">
        <f t="shared" si="13"/>
        <v>0.71571831756238036</v>
      </c>
    </row>
    <row r="82" spans="1:25" x14ac:dyDescent="0.2">
      <c r="A82" s="1"/>
      <c r="B82">
        <v>80</v>
      </c>
      <c r="C82">
        <v>-40</v>
      </c>
      <c r="D82">
        <v>80</v>
      </c>
      <c r="E82">
        <v>0</v>
      </c>
      <c r="G82">
        <v>-0.314</v>
      </c>
      <c r="H82">
        <v>0.20499999999999999</v>
      </c>
      <c r="I82">
        <v>0.72099999999999997</v>
      </c>
      <c r="O82">
        <f t="shared" si="14"/>
        <v>-90</v>
      </c>
      <c r="Q82">
        <f t="shared" si="8"/>
        <v>9.0718317562380353</v>
      </c>
      <c r="R82">
        <f t="shared" si="9"/>
        <v>6.1257422745431001E-17</v>
      </c>
      <c r="S82">
        <f t="shared" si="10"/>
        <v>-1</v>
      </c>
      <c r="T82">
        <v>-39</v>
      </c>
      <c r="U82">
        <v>-17.5</v>
      </c>
      <c r="W82">
        <f t="shared" si="11"/>
        <v>-0.4</v>
      </c>
      <c r="X82">
        <f t="shared" si="12"/>
        <v>0.29928168243761971</v>
      </c>
      <c r="Y82">
        <f t="shared" si="13"/>
        <v>0.71571831756238036</v>
      </c>
    </row>
    <row r="83" spans="1:25" x14ac:dyDescent="0.2">
      <c r="A83" s="1"/>
      <c r="B83">
        <v>81</v>
      </c>
      <c r="C83">
        <v>-50</v>
      </c>
      <c r="D83">
        <v>80</v>
      </c>
      <c r="E83">
        <v>0</v>
      </c>
      <c r="G83">
        <v>-0.40799999999999997</v>
      </c>
      <c r="H83">
        <v>0.19</v>
      </c>
      <c r="I83">
        <v>0.73299999999999998</v>
      </c>
      <c r="O83">
        <f t="shared" si="14"/>
        <v>-90</v>
      </c>
      <c r="Q83">
        <f t="shared" si="8"/>
        <v>9.0718317562380353</v>
      </c>
      <c r="R83">
        <f t="shared" si="9"/>
        <v>6.1257422745431001E-17</v>
      </c>
      <c r="S83">
        <f t="shared" si="10"/>
        <v>-1</v>
      </c>
      <c r="T83">
        <v>-39</v>
      </c>
      <c r="U83">
        <v>-17.5</v>
      </c>
      <c r="W83">
        <f t="shared" si="11"/>
        <v>-0.5</v>
      </c>
      <c r="X83">
        <f t="shared" si="12"/>
        <v>0.29928168243761971</v>
      </c>
      <c r="Y83">
        <f t="shared" si="13"/>
        <v>0.71571831756238036</v>
      </c>
    </row>
    <row r="84" spans="1:25" x14ac:dyDescent="0.2">
      <c r="A84" s="1"/>
      <c r="B84">
        <v>82</v>
      </c>
      <c r="C84">
        <v>30</v>
      </c>
      <c r="D84">
        <v>80</v>
      </c>
      <c r="E84">
        <v>0</v>
      </c>
      <c r="G84">
        <v>0.32400000000000001</v>
      </c>
      <c r="H84">
        <v>0.185</v>
      </c>
      <c r="I84">
        <v>0.70099999999999996</v>
      </c>
      <c r="O84">
        <f t="shared" si="14"/>
        <v>-90</v>
      </c>
      <c r="Q84">
        <f t="shared" si="8"/>
        <v>9.0718317562380353</v>
      </c>
      <c r="R84">
        <f t="shared" si="9"/>
        <v>6.1257422745431001E-17</v>
      </c>
      <c r="S84">
        <f t="shared" si="10"/>
        <v>-1</v>
      </c>
      <c r="T84">
        <v>-39</v>
      </c>
      <c r="U84">
        <v>-17.5</v>
      </c>
      <c r="W84">
        <f t="shared" si="11"/>
        <v>0.3</v>
      </c>
      <c r="X84">
        <f t="shared" si="12"/>
        <v>0.29928168243761971</v>
      </c>
      <c r="Y84">
        <f t="shared" si="13"/>
        <v>0.71571831756238036</v>
      </c>
    </row>
    <row r="85" spans="1:25" x14ac:dyDescent="0.2">
      <c r="A85" s="1"/>
      <c r="B85">
        <v>83</v>
      </c>
      <c r="C85">
        <v>40</v>
      </c>
      <c r="D85">
        <v>100</v>
      </c>
      <c r="E85">
        <v>0</v>
      </c>
      <c r="G85">
        <v>0.42399999999999999</v>
      </c>
      <c r="H85">
        <v>0.16400000000000001</v>
      </c>
      <c r="I85">
        <v>0.91100000000000003</v>
      </c>
      <c r="O85">
        <f t="shared" si="14"/>
        <v>-90</v>
      </c>
      <c r="Q85">
        <f t="shared" si="8"/>
        <v>9.0718317562380353</v>
      </c>
      <c r="R85">
        <f t="shared" si="9"/>
        <v>6.1257422745431001E-17</v>
      </c>
      <c r="S85">
        <f t="shared" si="10"/>
        <v>-1</v>
      </c>
      <c r="T85">
        <v>-39</v>
      </c>
      <c r="U85">
        <v>-17.5</v>
      </c>
      <c r="W85">
        <f t="shared" si="11"/>
        <v>0.4</v>
      </c>
      <c r="X85">
        <f t="shared" si="12"/>
        <v>0.29928168243761971</v>
      </c>
      <c r="Y85">
        <f t="shared" si="13"/>
        <v>0.91571831756238042</v>
      </c>
    </row>
    <row r="86" spans="1:25" x14ac:dyDescent="0.2">
      <c r="A86" s="1"/>
      <c r="B86">
        <v>84</v>
      </c>
      <c r="C86">
        <v>10</v>
      </c>
      <c r="D86">
        <v>100</v>
      </c>
      <c r="E86">
        <v>0</v>
      </c>
      <c r="G86">
        <v>0.14899999999999999</v>
      </c>
      <c r="H86">
        <v>0.17599999999999999</v>
      </c>
      <c r="I86">
        <v>0.89200000000000002</v>
      </c>
      <c r="O86">
        <f t="shared" si="14"/>
        <v>-90</v>
      </c>
      <c r="Q86">
        <f t="shared" si="8"/>
        <v>9.0718317562380353</v>
      </c>
      <c r="R86">
        <f t="shared" si="9"/>
        <v>6.1257422745431001E-17</v>
      </c>
      <c r="S86">
        <f t="shared" si="10"/>
        <v>-1</v>
      </c>
      <c r="T86">
        <v>-39</v>
      </c>
      <c r="U86">
        <v>-17.5</v>
      </c>
      <c r="W86">
        <f t="shared" si="11"/>
        <v>0.1</v>
      </c>
      <c r="X86">
        <f t="shared" si="12"/>
        <v>0.29928168243761971</v>
      </c>
      <c r="Y86">
        <f t="shared" si="13"/>
        <v>0.91571831756238042</v>
      </c>
    </row>
    <row r="87" spans="1:25" x14ac:dyDescent="0.2">
      <c r="A87" s="1"/>
      <c r="B87">
        <v>85</v>
      </c>
      <c r="C87">
        <v>20</v>
      </c>
      <c r="D87">
        <v>120</v>
      </c>
      <c r="E87">
        <v>0</v>
      </c>
      <c r="G87">
        <v>0.248</v>
      </c>
      <c r="H87">
        <v>0.156</v>
      </c>
      <c r="I87">
        <v>1.085</v>
      </c>
      <c r="O87">
        <f t="shared" si="14"/>
        <v>-90</v>
      </c>
      <c r="Q87">
        <f t="shared" si="8"/>
        <v>9.0718317562380353</v>
      </c>
      <c r="R87">
        <f t="shared" si="9"/>
        <v>6.1257422745431001E-17</v>
      </c>
      <c r="S87">
        <f t="shared" si="10"/>
        <v>-1</v>
      </c>
      <c r="T87">
        <v>-39</v>
      </c>
      <c r="U87">
        <v>-17.5</v>
      </c>
      <c r="W87">
        <f t="shared" si="11"/>
        <v>0.2</v>
      </c>
      <c r="X87">
        <f t="shared" si="12"/>
        <v>0.29928168243761971</v>
      </c>
      <c r="Y87">
        <f t="shared" si="13"/>
        <v>1.1157183175623804</v>
      </c>
    </row>
    <row r="88" spans="1:25" x14ac:dyDescent="0.2">
      <c r="A88" s="1"/>
      <c r="B88">
        <v>86</v>
      </c>
      <c r="C88">
        <v>40</v>
      </c>
      <c r="D88">
        <v>120</v>
      </c>
      <c r="E88">
        <v>0</v>
      </c>
      <c r="G88">
        <v>0.42799999999999999</v>
      </c>
      <c r="H88">
        <v>0.151</v>
      </c>
      <c r="I88">
        <v>1.1040000000000001</v>
      </c>
      <c r="O88">
        <f t="shared" si="14"/>
        <v>-90</v>
      </c>
      <c r="Q88">
        <f t="shared" si="8"/>
        <v>9.0718317562380353</v>
      </c>
      <c r="R88">
        <f t="shared" si="9"/>
        <v>6.1257422745431001E-17</v>
      </c>
      <c r="S88">
        <f t="shared" si="10"/>
        <v>-1</v>
      </c>
      <c r="T88">
        <v>-39</v>
      </c>
      <c r="U88">
        <v>-17.5</v>
      </c>
      <c r="W88">
        <f t="shared" si="11"/>
        <v>0.4</v>
      </c>
      <c r="X88">
        <f t="shared" si="12"/>
        <v>0.29928168243761971</v>
      </c>
      <c r="Y88">
        <f t="shared" si="13"/>
        <v>1.1157183175623804</v>
      </c>
    </row>
    <row r="89" spans="1:25" x14ac:dyDescent="0.2">
      <c r="A89" s="1"/>
      <c r="B89">
        <v>87</v>
      </c>
      <c r="C89">
        <v>60</v>
      </c>
      <c r="D89">
        <v>120</v>
      </c>
      <c r="E89">
        <v>0</v>
      </c>
      <c r="G89">
        <v>0.62</v>
      </c>
      <c r="H89">
        <v>0.14299999999999999</v>
      </c>
      <c r="I89">
        <v>1.101</v>
      </c>
      <c r="O89">
        <f t="shared" si="14"/>
        <v>-90</v>
      </c>
      <c r="Q89">
        <f t="shared" si="8"/>
        <v>9.0718317562380353</v>
      </c>
      <c r="R89">
        <f t="shared" si="9"/>
        <v>6.1257422745431001E-17</v>
      </c>
      <c r="S89">
        <f t="shared" si="10"/>
        <v>-1</v>
      </c>
      <c r="T89">
        <v>-39</v>
      </c>
      <c r="U89">
        <v>-17.5</v>
      </c>
      <c r="W89">
        <f t="shared" si="11"/>
        <v>0.6</v>
      </c>
      <c r="X89">
        <f t="shared" si="12"/>
        <v>0.29928168243761971</v>
      </c>
      <c r="Y89">
        <f t="shared" si="13"/>
        <v>1.1157183175623804</v>
      </c>
    </row>
    <row r="90" spans="1:25" x14ac:dyDescent="0.2">
      <c r="A90" s="1"/>
      <c r="B90">
        <v>88</v>
      </c>
      <c r="C90">
        <v>10</v>
      </c>
      <c r="D90">
        <v>140</v>
      </c>
      <c r="E90">
        <v>0</v>
      </c>
      <c r="G90">
        <v>0.17100000000000001</v>
      </c>
      <c r="H90">
        <v>0.13900000000000001</v>
      </c>
      <c r="I90">
        <v>1.3129999999999999</v>
      </c>
      <c r="O90">
        <f t="shared" si="14"/>
        <v>-90</v>
      </c>
      <c r="Q90">
        <f t="shared" si="8"/>
        <v>9.0718317562380353</v>
      </c>
      <c r="R90">
        <f t="shared" si="9"/>
        <v>6.1257422745431001E-17</v>
      </c>
      <c r="S90">
        <f t="shared" si="10"/>
        <v>-1</v>
      </c>
      <c r="T90">
        <v>-39</v>
      </c>
      <c r="U90">
        <v>-17.5</v>
      </c>
      <c r="W90">
        <f t="shared" si="11"/>
        <v>0.1</v>
      </c>
      <c r="X90">
        <f t="shared" si="12"/>
        <v>0.29928168243761971</v>
      </c>
      <c r="Y90">
        <f t="shared" si="13"/>
        <v>1.3157183175623803</v>
      </c>
    </row>
    <row r="91" spans="1:25" x14ac:dyDescent="0.2">
      <c r="A91" s="1"/>
      <c r="B91">
        <v>89</v>
      </c>
      <c r="C91">
        <v>40</v>
      </c>
      <c r="D91">
        <v>140</v>
      </c>
      <c r="E91">
        <v>0</v>
      </c>
      <c r="G91">
        <v>0.56499999999999995</v>
      </c>
      <c r="H91">
        <v>0.127</v>
      </c>
      <c r="I91">
        <v>1.3029999999999999</v>
      </c>
      <c r="O91">
        <f t="shared" si="14"/>
        <v>-90</v>
      </c>
      <c r="Q91">
        <f t="shared" si="8"/>
        <v>9.0718317562380353</v>
      </c>
      <c r="R91">
        <f t="shared" si="9"/>
        <v>6.1257422745431001E-17</v>
      </c>
      <c r="S91">
        <f t="shared" si="10"/>
        <v>-1</v>
      </c>
      <c r="T91">
        <v>-39</v>
      </c>
      <c r="U91">
        <v>-17.5</v>
      </c>
      <c r="W91">
        <f t="shared" si="11"/>
        <v>0.4</v>
      </c>
      <c r="X91">
        <f t="shared" si="12"/>
        <v>0.29928168243761971</v>
      </c>
      <c r="Y91">
        <f t="shared" si="13"/>
        <v>1.3157183175623803</v>
      </c>
    </row>
    <row r="92" spans="1:25" x14ac:dyDescent="0.2">
      <c r="A92" s="1"/>
      <c r="B92">
        <v>90</v>
      </c>
      <c r="C92">
        <v>70</v>
      </c>
      <c r="D92">
        <v>140</v>
      </c>
      <c r="E92">
        <v>0</v>
      </c>
      <c r="G92">
        <v>0.72199999999999998</v>
      </c>
      <c r="H92">
        <v>0.11600000000000001</v>
      </c>
      <c r="I92">
        <v>1.296</v>
      </c>
      <c r="O92">
        <f t="shared" si="14"/>
        <v>-90</v>
      </c>
      <c r="Q92">
        <f t="shared" si="8"/>
        <v>9.0718317562380353</v>
      </c>
      <c r="R92">
        <f t="shared" si="9"/>
        <v>6.1257422745431001E-17</v>
      </c>
      <c r="S92">
        <f t="shared" si="10"/>
        <v>-1</v>
      </c>
      <c r="T92">
        <v>-39</v>
      </c>
      <c r="U92">
        <v>-17.5</v>
      </c>
      <c r="W92">
        <f t="shared" si="11"/>
        <v>0.7</v>
      </c>
      <c r="X92">
        <f t="shared" si="12"/>
        <v>0.29928168243761971</v>
      </c>
      <c r="Y92">
        <f t="shared" si="13"/>
        <v>1.3157183175623803</v>
      </c>
    </row>
    <row r="93" spans="1:25" x14ac:dyDescent="0.2">
      <c r="A93" s="1"/>
      <c r="B93">
        <v>91</v>
      </c>
      <c r="C93">
        <v>30</v>
      </c>
      <c r="D93">
        <v>150</v>
      </c>
      <c r="E93">
        <v>0</v>
      </c>
      <c r="G93">
        <v>0.33800000000000002</v>
      </c>
      <c r="H93">
        <v>0.123</v>
      </c>
      <c r="I93">
        <v>1.4259999999999999</v>
      </c>
      <c r="O93">
        <f t="shared" si="14"/>
        <v>-90</v>
      </c>
      <c r="Q93">
        <f t="shared" si="8"/>
        <v>9.0718317562380353</v>
      </c>
      <c r="R93">
        <f t="shared" si="9"/>
        <v>6.1257422745431001E-17</v>
      </c>
      <c r="S93">
        <f t="shared" si="10"/>
        <v>-1</v>
      </c>
      <c r="T93">
        <v>-39</v>
      </c>
      <c r="U93">
        <v>-17.5</v>
      </c>
      <c r="W93">
        <f t="shared" si="11"/>
        <v>0.3</v>
      </c>
      <c r="X93">
        <f t="shared" si="12"/>
        <v>0.29928168243761971</v>
      </c>
      <c r="Y93">
        <f t="shared" si="13"/>
        <v>1.4157183175623802</v>
      </c>
    </row>
    <row r="94" spans="1:25" x14ac:dyDescent="0.2">
      <c r="A94" s="1"/>
      <c r="B94">
        <v>92</v>
      </c>
      <c r="C94">
        <v>50</v>
      </c>
      <c r="D94">
        <v>150</v>
      </c>
      <c r="E94">
        <v>0</v>
      </c>
      <c r="G94">
        <v>0.54300000000000004</v>
      </c>
      <c r="H94">
        <v>0.11899999999999999</v>
      </c>
      <c r="I94">
        <v>1.417</v>
      </c>
      <c r="O94">
        <f t="shared" si="14"/>
        <v>-90</v>
      </c>
      <c r="Q94">
        <f t="shared" si="8"/>
        <v>9.0718317562380353</v>
      </c>
      <c r="R94">
        <f t="shared" si="9"/>
        <v>6.1257422745431001E-17</v>
      </c>
      <c r="S94">
        <f t="shared" si="10"/>
        <v>-1</v>
      </c>
      <c r="T94">
        <v>-39</v>
      </c>
      <c r="U94">
        <v>-17.5</v>
      </c>
      <c r="W94">
        <f t="shared" si="11"/>
        <v>0.5</v>
      </c>
      <c r="X94">
        <f t="shared" si="12"/>
        <v>0.29928168243761971</v>
      </c>
      <c r="Y94">
        <f t="shared" si="13"/>
        <v>1.4157183175623802</v>
      </c>
    </row>
    <row r="95" spans="1:25" x14ac:dyDescent="0.2">
      <c r="A95" s="1"/>
      <c r="B95">
        <v>93</v>
      </c>
      <c r="C95">
        <v>80</v>
      </c>
      <c r="D95">
        <v>150</v>
      </c>
      <c r="E95">
        <v>0</v>
      </c>
      <c r="G95">
        <v>0.80100000000000005</v>
      </c>
      <c r="H95">
        <v>0.105</v>
      </c>
      <c r="I95">
        <v>1.4139999999999999</v>
      </c>
      <c r="O95">
        <f t="shared" si="14"/>
        <v>-90</v>
      </c>
      <c r="Q95">
        <f t="shared" si="8"/>
        <v>9.0718317562380353</v>
      </c>
      <c r="R95">
        <f t="shared" si="9"/>
        <v>6.1257422745431001E-17</v>
      </c>
      <c r="S95">
        <f t="shared" si="10"/>
        <v>-1</v>
      </c>
      <c r="T95">
        <v>-39</v>
      </c>
      <c r="U95">
        <v>-17.5</v>
      </c>
      <c r="W95">
        <f t="shared" si="11"/>
        <v>0.8</v>
      </c>
      <c r="X95">
        <f t="shared" si="12"/>
        <v>0.29928168243761971</v>
      </c>
      <c r="Y95">
        <f t="shared" si="13"/>
        <v>1.4157183175623802</v>
      </c>
    </row>
    <row r="96" spans="1:25" x14ac:dyDescent="0.2">
      <c r="A96" s="1"/>
      <c r="B96">
        <v>94</v>
      </c>
      <c r="C96">
        <v>20</v>
      </c>
      <c r="D96">
        <v>160</v>
      </c>
      <c r="E96">
        <v>0</v>
      </c>
      <c r="G96">
        <v>0.23200000000000001</v>
      </c>
      <c r="H96">
        <v>0.124</v>
      </c>
      <c r="I96">
        <v>1.4950000000000001</v>
      </c>
      <c r="O96">
        <f t="shared" si="14"/>
        <v>-90</v>
      </c>
      <c r="Q96">
        <f t="shared" si="8"/>
        <v>9.0718317562380353</v>
      </c>
      <c r="R96">
        <f t="shared" si="9"/>
        <v>6.1257422745431001E-17</v>
      </c>
      <c r="S96">
        <f t="shared" si="10"/>
        <v>-1</v>
      </c>
      <c r="T96">
        <v>-39</v>
      </c>
      <c r="U96">
        <v>-17.5</v>
      </c>
      <c r="W96">
        <f t="shared" si="11"/>
        <v>0.2</v>
      </c>
      <c r="X96">
        <f t="shared" si="12"/>
        <v>0.29928168243761971</v>
      </c>
      <c r="Y96">
        <f t="shared" si="13"/>
        <v>1.5157183175623803</v>
      </c>
    </row>
    <row r="97" spans="1:25" x14ac:dyDescent="0.2">
      <c r="A97" s="1"/>
      <c r="B97">
        <v>95</v>
      </c>
      <c r="C97">
        <v>40</v>
      </c>
      <c r="D97">
        <v>160</v>
      </c>
      <c r="E97">
        <v>0</v>
      </c>
      <c r="G97">
        <v>0.42099999999999999</v>
      </c>
      <c r="H97">
        <v>0.11</v>
      </c>
      <c r="I97">
        <v>1.5149999999999999</v>
      </c>
      <c r="O97">
        <f t="shared" si="14"/>
        <v>-90</v>
      </c>
      <c r="Q97">
        <f t="shared" si="8"/>
        <v>9.0718317562380353</v>
      </c>
      <c r="R97">
        <f t="shared" si="9"/>
        <v>6.1257422745431001E-17</v>
      </c>
      <c r="S97">
        <f t="shared" si="10"/>
        <v>-1</v>
      </c>
      <c r="T97">
        <v>-39</v>
      </c>
      <c r="U97">
        <v>-17.5</v>
      </c>
      <c r="W97">
        <f t="shared" si="11"/>
        <v>0.4</v>
      </c>
      <c r="X97">
        <f t="shared" si="12"/>
        <v>0.29928168243761971</v>
      </c>
      <c r="Y97">
        <f t="shared" si="13"/>
        <v>1.5157183175623803</v>
      </c>
    </row>
    <row r="98" spans="1:25" x14ac:dyDescent="0.2">
      <c r="A98" s="1"/>
      <c r="B98">
        <v>96</v>
      </c>
      <c r="C98">
        <v>60</v>
      </c>
      <c r="D98">
        <v>160</v>
      </c>
      <c r="E98">
        <v>0</v>
      </c>
      <c r="G98">
        <v>0.64600000000000002</v>
      </c>
      <c r="H98">
        <v>0.1</v>
      </c>
      <c r="I98">
        <v>1.5049999999999999</v>
      </c>
      <c r="O98">
        <f t="shared" si="14"/>
        <v>-90</v>
      </c>
      <c r="Q98">
        <f t="shared" si="8"/>
        <v>9.0718317562380353</v>
      </c>
      <c r="R98">
        <f t="shared" si="9"/>
        <v>6.1257422745431001E-17</v>
      </c>
      <c r="S98">
        <f t="shared" si="10"/>
        <v>-1</v>
      </c>
      <c r="T98">
        <v>-39</v>
      </c>
      <c r="U98">
        <v>-17.5</v>
      </c>
      <c r="W98">
        <f t="shared" si="11"/>
        <v>0.6</v>
      </c>
      <c r="X98">
        <f t="shared" si="12"/>
        <v>0.29928168243761971</v>
      </c>
      <c r="Y98">
        <f t="shared" si="13"/>
        <v>1.5157183175623803</v>
      </c>
    </row>
    <row r="99" spans="1:25" x14ac:dyDescent="0.2">
      <c r="A99" s="1"/>
      <c r="B99">
        <v>97</v>
      </c>
      <c r="C99">
        <v>30</v>
      </c>
      <c r="D99">
        <v>180</v>
      </c>
      <c r="E99">
        <v>0</v>
      </c>
      <c r="G99">
        <v>0.371</v>
      </c>
      <c r="H99">
        <v>9.7000000000000003E-2</v>
      </c>
      <c r="I99">
        <v>1.718</v>
      </c>
      <c r="O99">
        <f t="shared" si="14"/>
        <v>-90</v>
      </c>
      <c r="Q99">
        <f t="shared" si="8"/>
        <v>9.0718317562380353</v>
      </c>
      <c r="R99">
        <f t="shared" si="9"/>
        <v>6.1257422745431001E-17</v>
      </c>
      <c r="S99">
        <f t="shared" si="10"/>
        <v>-1</v>
      </c>
      <c r="T99">
        <v>-39</v>
      </c>
      <c r="U99">
        <v>-17.5</v>
      </c>
      <c r="W99">
        <f t="shared" si="11"/>
        <v>0.3</v>
      </c>
      <c r="X99">
        <f t="shared" si="12"/>
        <v>0.29928168243761971</v>
      </c>
      <c r="Y99">
        <f t="shared" si="13"/>
        <v>1.7157183175623802</v>
      </c>
    </row>
    <row r="100" spans="1:25" x14ac:dyDescent="0.2">
      <c r="A100" s="1"/>
      <c r="B100">
        <v>98</v>
      </c>
      <c r="C100">
        <v>0</v>
      </c>
      <c r="D100">
        <v>140</v>
      </c>
      <c r="E100">
        <v>0</v>
      </c>
      <c r="G100">
        <v>4.2000000000000003E-2</v>
      </c>
      <c r="H100">
        <v>0.14199999999999999</v>
      </c>
      <c r="I100">
        <v>1.3260000000000001</v>
      </c>
      <c r="O100">
        <f t="shared" si="14"/>
        <v>-90</v>
      </c>
      <c r="Q100">
        <f t="shared" si="8"/>
        <v>9.0718317562380353</v>
      </c>
      <c r="R100">
        <f t="shared" si="9"/>
        <v>6.1257422745431001E-17</v>
      </c>
      <c r="S100">
        <f t="shared" si="10"/>
        <v>-1</v>
      </c>
      <c r="T100">
        <v>-39</v>
      </c>
      <c r="U100">
        <v>-17.5</v>
      </c>
      <c r="W100">
        <f t="shared" si="11"/>
        <v>0</v>
      </c>
      <c r="X100">
        <f t="shared" si="12"/>
        <v>0.29928168243761971</v>
      </c>
      <c r="Y100">
        <f t="shared" si="13"/>
        <v>1.3157183175623803</v>
      </c>
    </row>
    <row r="101" spans="1:25" x14ac:dyDescent="0.2">
      <c r="A101" s="1"/>
      <c r="B101">
        <v>99</v>
      </c>
      <c r="C101">
        <v>0</v>
      </c>
      <c r="D101">
        <v>100</v>
      </c>
      <c r="E101">
        <v>0</v>
      </c>
      <c r="G101">
        <v>7.0999999999999994E-2</v>
      </c>
      <c r="H101">
        <v>0.17499999999999999</v>
      </c>
      <c r="I101">
        <v>0.90700000000000003</v>
      </c>
      <c r="O101">
        <f t="shared" si="14"/>
        <v>-90</v>
      </c>
      <c r="Q101">
        <f t="shared" si="8"/>
        <v>9.0718317562380353</v>
      </c>
      <c r="R101">
        <f t="shared" si="9"/>
        <v>6.1257422745431001E-17</v>
      </c>
      <c r="S101">
        <f t="shared" si="10"/>
        <v>-1</v>
      </c>
      <c r="T101">
        <v>-39</v>
      </c>
      <c r="U101">
        <v>-17.5</v>
      </c>
      <c r="W101">
        <f t="shared" si="11"/>
        <v>0</v>
      </c>
      <c r="X101">
        <f t="shared" si="12"/>
        <v>0.29928168243761971</v>
      </c>
      <c r="Y101">
        <f t="shared" si="13"/>
        <v>0.91571831756238042</v>
      </c>
    </row>
    <row r="102" spans="1:25" x14ac:dyDescent="0.2">
      <c r="A102" s="1"/>
      <c r="B102">
        <v>100</v>
      </c>
      <c r="C102">
        <v>0</v>
      </c>
      <c r="D102">
        <v>70</v>
      </c>
      <c r="E102">
        <v>0</v>
      </c>
      <c r="G102">
        <v>4.3999999999999997E-2</v>
      </c>
      <c r="H102">
        <v>0.182</v>
      </c>
      <c r="I102">
        <v>0.63800000000000001</v>
      </c>
      <c r="O102">
        <f t="shared" si="14"/>
        <v>-90</v>
      </c>
      <c r="Q102">
        <f t="shared" si="8"/>
        <v>9.0718317562380353</v>
      </c>
      <c r="R102">
        <f t="shared" si="9"/>
        <v>6.1257422745431001E-17</v>
      </c>
      <c r="S102">
        <f t="shared" si="10"/>
        <v>-1</v>
      </c>
      <c r="T102">
        <v>-39</v>
      </c>
      <c r="U102">
        <v>-17.5</v>
      </c>
      <c r="W102">
        <f t="shared" si="11"/>
        <v>0</v>
      </c>
      <c r="X102">
        <f t="shared" si="12"/>
        <v>0.29928168243761966</v>
      </c>
      <c r="Y102">
        <f t="shared" si="13"/>
        <v>0.61571831756238038</v>
      </c>
    </row>
  </sheetData>
  <mergeCells count="7">
    <mergeCell ref="W1:Y1"/>
    <mergeCell ref="A3:A72"/>
    <mergeCell ref="A73:A102"/>
    <mergeCell ref="A1:A2"/>
    <mergeCell ref="L2:M10"/>
    <mergeCell ref="C1:F1"/>
    <mergeCell ref="G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骑 龙</cp:lastModifiedBy>
  <dcterms:created xsi:type="dcterms:W3CDTF">2015-06-05T18:19:34Z</dcterms:created>
  <dcterms:modified xsi:type="dcterms:W3CDTF">2023-10-22T15:49:25Z</dcterms:modified>
</cp:coreProperties>
</file>