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Songyounggul\PycharmProjects\quantinvest\VAA 전략 구현\"/>
    </mc:Choice>
  </mc:AlternateContent>
  <xr:revisionPtr revIDLastSave="0" documentId="13_ncr:1_{AEA35E85-BFD0-4B87-B557-4D57E42A4320}" xr6:coauthVersionLast="36" xr6:coauthVersionMax="36" xr10:uidLastSave="{00000000-0000-0000-0000-000000000000}"/>
  <bookViews>
    <workbookView xWindow="0" yWindow="0" windowWidth="32914" windowHeight="14580" xr2:uid="{00000000-000D-0000-FFFF-FFFF00000000}"/>
  </bookViews>
  <sheets>
    <sheet name="w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E165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3" i="2"/>
  <c r="B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S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Q2" i="1"/>
  <c r="P2" i="1"/>
  <c r="Z1" i="1"/>
  <c r="U27" i="1"/>
  <c r="U63" i="1"/>
  <c r="U99" i="1"/>
  <c r="U135" i="1"/>
  <c r="U4" i="1"/>
  <c r="U88" i="1"/>
  <c r="U160" i="1"/>
  <c r="U95" i="1"/>
  <c r="U25" i="1"/>
  <c r="U52" i="1"/>
  <c r="U101" i="1"/>
  <c r="U85" i="1"/>
  <c r="U103" i="1"/>
  <c r="U30" i="1"/>
  <c r="U66" i="1"/>
  <c r="U102" i="1"/>
  <c r="U138" i="1"/>
  <c r="U151" i="1"/>
  <c r="U38" i="1"/>
  <c r="U74" i="1"/>
  <c r="U110" i="1"/>
  <c r="U146" i="1"/>
  <c r="U28" i="1"/>
  <c r="U112" i="1"/>
  <c r="U35" i="1"/>
  <c r="U143" i="1"/>
  <c r="U109" i="1"/>
  <c r="U9" i="1"/>
  <c r="U46" i="1"/>
  <c r="U47" i="1"/>
  <c r="U84" i="1"/>
  <c r="U92" i="1"/>
  <c r="U89" i="1"/>
  <c r="U33" i="1"/>
  <c r="U69" i="1"/>
  <c r="U105" i="1"/>
  <c r="U141" i="1"/>
  <c r="U22" i="1"/>
  <c r="U100" i="1"/>
  <c r="U5" i="1"/>
  <c r="U113" i="1"/>
  <c r="U43" i="1"/>
  <c r="U148" i="1"/>
  <c r="U131" i="1"/>
  <c r="U115" i="1"/>
  <c r="U139" i="1"/>
  <c r="U36" i="1"/>
  <c r="U72" i="1"/>
  <c r="U108" i="1"/>
  <c r="U144" i="1"/>
  <c r="U8" i="1"/>
  <c r="U44" i="1"/>
  <c r="U80" i="1"/>
  <c r="U116" i="1"/>
  <c r="U152" i="1"/>
  <c r="U40" i="1"/>
  <c r="U124" i="1"/>
  <c r="U53" i="1"/>
  <c r="U162" i="1"/>
  <c r="U133" i="1"/>
  <c r="U163" i="1"/>
  <c r="U81" i="1"/>
  <c r="U41" i="1"/>
  <c r="U137" i="1"/>
  <c r="U61" i="1"/>
  <c r="U164" i="1"/>
  <c r="U2" i="1"/>
  <c r="U3" i="1"/>
  <c r="U39" i="1"/>
  <c r="U75" i="1"/>
  <c r="U111" i="1"/>
  <c r="U147" i="1"/>
  <c r="U34" i="1"/>
  <c r="U106" i="1"/>
  <c r="U29" i="1"/>
  <c r="U125" i="1"/>
  <c r="U73" i="1"/>
  <c r="U17" i="1"/>
  <c r="U155" i="1"/>
  <c r="U145" i="1"/>
  <c r="U6" i="1"/>
  <c r="U42" i="1"/>
  <c r="U78" i="1"/>
  <c r="U114" i="1"/>
  <c r="U31" i="1"/>
  <c r="U14" i="1"/>
  <c r="U50" i="1"/>
  <c r="U86" i="1"/>
  <c r="U122" i="1"/>
  <c r="U158" i="1"/>
  <c r="U58" i="1"/>
  <c r="U136" i="1"/>
  <c r="U71" i="1"/>
  <c r="U13" i="1"/>
  <c r="U153" i="1"/>
  <c r="U97" i="1"/>
  <c r="U12" i="1"/>
  <c r="U20" i="1"/>
  <c r="U70" i="1"/>
  <c r="U15" i="1"/>
  <c r="U51" i="1"/>
  <c r="U87" i="1"/>
  <c r="U123" i="1"/>
  <c r="U159" i="1"/>
  <c r="U64" i="1"/>
  <c r="U130" i="1"/>
  <c r="U59" i="1"/>
  <c r="U161" i="1"/>
  <c r="U121" i="1"/>
  <c r="U65" i="1"/>
  <c r="U19" i="1"/>
  <c r="U7" i="1"/>
  <c r="U18" i="1"/>
  <c r="U54" i="1"/>
  <c r="U90" i="1"/>
  <c r="U126" i="1"/>
  <c r="U91" i="1"/>
  <c r="U26" i="1"/>
  <c r="U62" i="1"/>
  <c r="U98" i="1"/>
  <c r="U134" i="1"/>
  <c r="U10" i="1"/>
  <c r="U82" i="1"/>
  <c r="U11" i="1"/>
  <c r="U107" i="1"/>
  <c r="U55" i="1"/>
  <c r="U117" i="1"/>
  <c r="U118" i="1"/>
  <c r="U150" i="1"/>
  <c r="U120" i="1"/>
  <c r="U128" i="1"/>
  <c r="U37" i="1"/>
  <c r="U21" i="1"/>
  <c r="U57" i="1"/>
  <c r="U93" i="1"/>
  <c r="U129" i="1"/>
  <c r="U165" i="1"/>
  <c r="U76" i="1"/>
  <c r="U142" i="1"/>
  <c r="U77" i="1"/>
  <c r="U156" i="1"/>
  <c r="U157" i="1"/>
  <c r="U83" i="1"/>
  <c r="U49" i="1"/>
  <c r="U67" i="1"/>
  <c r="U24" i="1"/>
  <c r="U60" i="1"/>
  <c r="U96" i="1"/>
  <c r="U132" i="1"/>
  <c r="U127" i="1"/>
  <c r="U32" i="1"/>
  <c r="U68" i="1"/>
  <c r="U104" i="1"/>
  <c r="U140" i="1"/>
  <c r="U16" i="1"/>
  <c r="U94" i="1"/>
  <c r="U23" i="1"/>
  <c r="U119" i="1"/>
  <c r="U79" i="1"/>
  <c r="U45" i="1"/>
  <c r="U149" i="1"/>
  <c r="U48" i="1"/>
  <c r="U56" i="1"/>
  <c r="U154" i="1"/>
  <c r="V3" i="1" l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</calcChain>
</file>

<file path=xl/sharedStrings.xml><?xml version="1.0" encoding="utf-8"?>
<sst xmlns="http://schemas.openxmlformats.org/spreadsheetml/2006/main" count="353" uniqueCount="184">
  <si>
    <t>Date</t>
  </si>
  <si>
    <t>AGG</t>
  </si>
  <si>
    <t>IEF</t>
  </si>
  <si>
    <t>LQD</t>
  </si>
  <si>
    <t>SHY</t>
  </si>
  <si>
    <t>SPY</t>
  </si>
  <si>
    <t>VEA</t>
  </si>
  <si>
    <t>VWO</t>
  </si>
  <si>
    <t>AGG_mom</t>
  </si>
  <si>
    <t>IEF_mom</t>
  </si>
  <si>
    <t>LQD_mom</t>
  </si>
  <si>
    <t>SHY_mom</t>
  </si>
  <si>
    <t>SPY_mom</t>
  </si>
  <si>
    <t>VEA_mom</t>
  </si>
  <si>
    <t>VWO_mom</t>
  </si>
  <si>
    <t>2008-08-05</t>
  </si>
  <si>
    <t>2008-09-03</t>
  </si>
  <si>
    <t>2008-10-01</t>
  </si>
  <si>
    <t>2008-10-29</t>
  </si>
  <si>
    <t>2008-11-26</t>
  </si>
  <si>
    <t>2008-12-26</t>
  </si>
  <si>
    <t>2009-01-27</t>
  </si>
  <si>
    <t>2009-02-25</t>
  </si>
  <si>
    <t>2009-03-25</t>
  </si>
  <si>
    <t>2009-04-23</t>
  </si>
  <si>
    <t>2009-05-21</t>
  </si>
  <si>
    <t>2009-06-19</t>
  </si>
  <si>
    <t>2009-07-20</t>
  </si>
  <si>
    <t>2009-08-17</t>
  </si>
  <si>
    <t>2009-09-15</t>
  </si>
  <si>
    <t>2009-10-13</t>
  </si>
  <si>
    <t>2009-11-10</t>
  </si>
  <si>
    <t>2009-12-09</t>
  </si>
  <si>
    <t>2010-01-08</t>
  </si>
  <si>
    <t>2010-02-08</t>
  </si>
  <si>
    <t>2010-03-09</t>
  </si>
  <si>
    <t>2010-04-07</t>
  </si>
  <si>
    <t>2010-05-05</t>
  </si>
  <si>
    <t>2010-06-03</t>
  </si>
  <si>
    <t>2010-07-01</t>
  </si>
  <si>
    <t>2010-07-30</t>
  </si>
  <si>
    <t>2010-08-27</t>
  </si>
  <si>
    <t>2010-09-27</t>
  </si>
  <si>
    <t>2010-10-25</t>
  </si>
  <si>
    <t>2010-11-22</t>
  </si>
  <si>
    <t>2010-12-21</t>
  </si>
  <si>
    <t>2011-01-20</t>
  </si>
  <si>
    <t>2011-02-17</t>
  </si>
  <si>
    <t>2011-03-18</t>
  </si>
  <si>
    <t>2011-04-15</t>
  </si>
  <si>
    <t>2011-05-16</t>
  </si>
  <si>
    <t>2011-06-14</t>
  </si>
  <si>
    <t>2011-07-13</t>
  </si>
  <si>
    <t>2011-08-10</t>
  </si>
  <si>
    <t>2011-09-08</t>
  </si>
  <si>
    <t>2011-10-06</t>
  </si>
  <si>
    <t>2011-11-03</t>
  </si>
  <si>
    <t>2011-12-02</t>
  </si>
  <si>
    <t>2012-01-03</t>
  </si>
  <si>
    <t>2012-02-01</t>
  </si>
  <si>
    <t>2012-03-01</t>
  </si>
  <si>
    <t>2012-03-29</t>
  </si>
  <si>
    <t>2012-04-27</t>
  </si>
  <si>
    <t>2012-05-25</t>
  </si>
  <si>
    <t>2012-06-25</t>
  </si>
  <si>
    <t>2012-07-24</t>
  </si>
  <si>
    <t>2012-08-21</t>
  </si>
  <si>
    <t>2012-09-19</t>
  </si>
  <si>
    <t>2012-10-17</t>
  </si>
  <si>
    <t>2012-11-16</t>
  </si>
  <si>
    <t>2012-12-17</t>
  </si>
  <si>
    <t>2013-01-16</t>
  </si>
  <si>
    <t>2013-02-14</t>
  </si>
  <si>
    <t>2013-03-15</t>
  </si>
  <si>
    <t>2013-04-15</t>
  </si>
  <si>
    <t>2013-05-13</t>
  </si>
  <si>
    <t>2013-06-11</t>
  </si>
  <si>
    <t>2013-07-10</t>
  </si>
  <si>
    <t>2013-08-07</t>
  </si>
  <si>
    <t>2013-09-05</t>
  </si>
  <si>
    <t>2013-10-03</t>
  </si>
  <si>
    <t>2013-10-31</t>
  </si>
  <si>
    <t>2013-11-29</t>
  </si>
  <si>
    <t>2013-12-30</t>
  </si>
  <si>
    <t>2014-01-29</t>
  </si>
  <si>
    <t>2014-02-27</t>
  </si>
  <si>
    <t>2014-03-27</t>
  </si>
  <si>
    <t>2014-04-25</t>
  </si>
  <si>
    <t>2014-05-23</t>
  </si>
  <si>
    <t>2014-06-23</t>
  </si>
  <si>
    <t>2014-07-22</t>
  </si>
  <si>
    <t>2014-08-19</t>
  </si>
  <si>
    <t>2014-09-17</t>
  </si>
  <si>
    <t>2014-10-15</t>
  </si>
  <si>
    <t>2014-11-12</t>
  </si>
  <si>
    <t>2014-12-11</t>
  </si>
  <si>
    <t>2015-01-12</t>
  </si>
  <si>
    <t>2015-02-10</t>
  </si>
  <si>
    <t>2015-03-11</t>
  </si>
  <si>
    <t>2015-04-09</t>
  </si>
  <si>
    <t>2015-05-07</t>
  </si>
  <si>
    <t>2015-06-05</t>
  </si>
  <si>
    <t>2015-07-06</t>
  </si>
  <si>
    <t>2015-08-03</t>
  </si>
  <si>
    <t>2015-08-31</t>
  </si>
  <si>
    <t>2015-09-29</t>
  </si>
  <si>
    <t>2015-10-27</t>
  </si>
  <si>
    <t>2015-11-24</t>
  </si>
  <si>
    <t>2015-12-23</t>
  </si>
  <si>
    <t>2016-01-25</t>
  </si>
  <si>
    <t>2016-02-23</t>
  </si>
  <si>
    <t>2016-03-22</t>
  </si>
  <si>
    <t>2016-04-20</t>
  </si>
  <si>
    <t>2016-05-18</t>
  </si>
  <si>
    <t>2016-06-16</t>
  </si>
  <si>
    <t>2016-07-15</t>
  </si>
  <si>
    <t>2016-08-12</t>
  </si>
  <si>
    <t>2016-09-12</t>
  </si>
  <si>
    <t>2016-10-10</t>
  </si>
  <si>
    <t>2016-11-07</t>
  </si>
  <si>
    <t>2016-12-06</t>
  </si>
  <si>
    <t>2017-01-05</t>
  </si>
  <si>
    <t>2017-02-03</t>
  </si>
  <si>
    <t>2017-03-06</t>
  </si>
  <si>
    <t>2017-04-03</t>
  </si>
  <si>
    <t>2017-05-02</t>
  </si>
  <si>
    <t>2017-05-31</t>
  </si>
  <si>
    <t>2017-06-28</t>
  </si>
  <si>
    <t>2017-07-27</t>
  </si>
  <si>
    <t>2017-08-24</t>
  </si>
  <si>
    <t>2017-09-22</t>
  </si>
  <si>
    <t>2017-10-20</t>
  </si>
  <si>
    <t>2017-11-17</t>
  </si>
  <si>
    <t>2017-12-18</t>
  </si>
  <si>
    <t>2018-01-18</t>
  </si>
  <si>
    <t>2018-02-15</t>
  </si>
  <si>
    <t>2018-03-16</t>
  </si>
  <si>
    <t>2018-04-16</t>
  </si>
  <si>
    <t>2018-05-14</t>
  </si>
  <si>
    <t>2018-06-12</t>
  </si>
  <si>
    <t>2018-07-11</t>
  </si>
  <si>
    <t>2018-08-08</t>
  </si>
  <si>
    <t>2018-09-06</t>
  </si>
  <si>
    <t>2018-10-04</t>
  </si>
  <si>
    <t>2018-11-01</t>
  </si>
  <si>
    <t>2018-11-30</t>
  </si>
  <si>
    <t>2019-01-02</t>
  </si>
  <si>
    <t>2019-01-31</t>
  </si>
  <si>
    <t>2019-03-01</t>
  </si>
  <si>
    <t>2019-03-29</t>
  </si>
  <si>
    <t>2019-04-29</t>
  </si>
  <si>
    <t>2019-05-28</t>
  </si>
  <si>
    <t>2019-06-25</t>
  </si>
  <si>
    <t>2019-07-24</t>
  </si>
  <si>
    <t>2019-08-21</t>
  </si>
  <si>
    <t>2019-09-19</t>
  </si>
  <si>
    <t>2019-10-17</t>
  </si>
  <si>
    <t>2019-11-14</t>
  </si>
  <si>
    <t>2019-12-13</t>
  </si>
  <si>
    <t>2020-01-14</t>
  </si>
  <si>
    <t>2020-02-12</t>
  </si>
  <si>
    <t>2020-03-12</t>
  </si>
  <si>
    <t>2020-04-09</t>
  </si>
  <si>
    <t>2020-05-08</t>
  </si>
  <si>
    <t>2020-06-08</t>
  </si>
  <si>
    <t>2020-07-07</t>
  </si>
  <si>
    <t>2020-08-04</t>
  </si>
  <si>
    <t>2020-09-01</t>
  </si>
  <si>
    <t>2020-09-30</t>
  </si>
  <si>
    <t>2020-10-28</t>
  </si>
  <si>
    <t>2020-11-25</t>
  </si>
  <si>
    <t>2020-12-24</t>
  </si>
  <si>
    <t>2021-01-26</t>
  </si>
  <si>
    <t>2021-02-24</t>
  </si>
  <si>
    <t>2021-03-24</t>
  </si>
  <si>
    <t>2021-04-22</t>
  </si>
  <si>
    <t>2021-05-20</t>
  </si>
  <si>
    <t>2021-06-18</t>
  </si>
  <si>
    <t>2021-07-19</t>
  </si>
  <si>
    <t>공수</t>
    <phoneticPr fontId="2" type="noConversion"/>
  </si>
  <si>
    <t>공max</t>
    <phoneticPr fontId="2" type="noConversion"/>
  </si>
  <si>
    <t>수max</t>
    <phoneticPr fontId="2" type="noConversion"/>
  </si>
  <si>
    <t>수익률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</si>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</sst>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w!$V$1</c:f>
              <c:strCache>
                <c:ptCount val="1"/>
                <c:pt idx="0">
                  <c:v>수익률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w!$A$2:$A$165</c:f>
              <c:strCache>
                <c:ptCount val="164"/>
                <c:pt idx="0">
                  <c:v>2008-08-05</c:v>
                </c:pt>
                <c:pt idx="1">
                  <c:v>2008-09-03</c:v>
                </c:pt>
                <c:pt idx="2">
                  <c:v>2008-10-01</c:v>
                </c:pt>
                <c:pt idx="3">
                  <c:v>2008-10-29</c:v>
                </c:pt>
                <c:pt idx="4">
                  <c:v>2008-11-26</c:v>
                </c:pt>
                <c:pt idx="5">
                  <c:v>2008-12-26</c:v>
                </c:pt>
                <c:pt idx="6">
                  <c:v>2009-01-27</c:v>
                </c:pt>
                <c:pt idx="7">
                  <c:v>2009-02-25</c:v>
                </c:pt>
                <c:pt idx="8">
                  <c:v>2009-03-25</c:v>
                </c:pt>
                <c:pt idx="9">
                  <c:v>2009-04-23</c:v>
                </c:pt>
                <c:pt idx="10">
                  <c:v>2009-05-21</c:v>
                </c:pt>
                <c:pt idx="11">
                  <c:v>2009-06-19</c:v>
                </c:pt>
                <c:pt idx="12">
                  <c:v>2009-07-20</c:v>
                </c:pt>
                <c:pt idx="13">
                  <c:v>2009-08-17</c:v>
                </c:pt>
                <c:pt idx="14">
                  <c:v>2009-09-15</c:v>
                </c:pt>
                <c:pt idx="15">
                  <c:v>2009-10-13</c:v>
                </c:pt>
                <c:pt idx="16">
                  <c:v>2009-11-10</c:v>
                </c:pt>
                <c:pt idx="17">
                  <c:v>2009-12-09</c:v>
                </c:pt>
                <c:pt idx="18">
                  <c:v>2010-01-08</c:v>
                </c:pt>
                <c:pt idx="19">
                  <c:v>2010-02-08</c:v>
                </c:pt>
                <c:pt idx="20">
                  <c:v>2010-03-09</c:v>
                </c:pt>
                <c:pt idx="21">
                  <c:v>2010-04-07</c:v>
                </c:pt>
                <c:pt idx="22">
                  <c:v>2010-05-05</c:v>
                </c:pt>
                <c:pt idx="23">
                  <c:v>2010-06-03</c:v>
                </c:pt>
                <c:pt idx="24">
                  <c:v>2010-07-01</c:v>
                </c:pt>
                <c:pt idx="25">
                  <c:v>2010-07-30</c:v>
                </c:pt>
                <c:pt idx="26">
                  <c:v>2010-08-27</c:v>
                </c:pt>
                <c:pt idx="27">
                  <c:v>2010-09-27</c:v>
                </c:pt>
                <c:pt idx="28">
                  <c:v>2010-10-25</c:v>
                </c:pt>
                <c:pt idx="29">
                  <c:v>2010-11-22</c:v>
                </c:pt>
                <c:pt idx="30">
                  <c:v>2010-12-21</c:v>
                </c:pt>
                <c:pt idx="31">
                  <c:v>2011-01-20</c:v>
                </c:pt>
                <c:pt idx="32">
                  <c:v>2011-02-17</c:v>
                </c:pt>
                <c:pt idx="33">
                  <c:v>2011-03-18</c:v>
                </c:pt>
                <c:pt idx="34">
                  <c:v>2011-04-15</c:v>
                </c:pt>
                <c:pt idx="35">
                  <c:v>2011-05-16</c:v>
                </c:pt>
                <c:pt idx="36">
                  <c:v>2011-06-14</c:v>
                </c:pt>
                <c:pt idx="37">
                  <c:v>2011-07-13</c:v>
                </c:pt>
                <c:pt idx="38">
                  <c:v>2011-08-10</c:v>
                </c:pt>
                <c:pt idx="39">
                  <c:v>2011-09-08</c:v>
                </c:pt>
                <c:pt idx="40">
                  <c:v>2011-10-06</c:v>
                </c:pt>
                <c:pt idx="41">
                  <c:v>2011-11-03</c:v>
                </c:pt>
                <c:pt idx="42">
                  <c:v>2011-12-02</c:v>
                </c:pt>
                <c:pt idx="43">
                  <c:v>2012-01-03</c:v>
                </c:pt>
                <c:pt idx="44">
                  <c:v>2012-02-01</c:v>
                </c:pt>
                <c:pt idx="45">
                  <c:v>2012-03-01</c:v>
                </c:pt>
                <c:pt idx="46">
                  <c:v>2012-03-29</c:v>
                </c:pt>
                <c:pt idx="47">
                  <c:v>2012-04-27</c:v>
                </c:pt>
                <c:pt idx="48">
                  <c:v>2012-05-25</c:v>
                </c:pt>
                <c:pt idx="49">
                  <c:v>2012-06-25</c:v>
                </c:pt>
                <c:pt idx="50">
                  <c:v>2012-07-24</c:v>
                </c:pt>
                <c:pt idx="51">
                  <c:v>2012-08-21</c:v>
                </c:pt>
                <c:pt idx="52">
                  <c:v>2012-09-19</c:v>
                </c:pt>
                <c:pt idx="53">
                  <c:v>2012-10-17</c:v>
                </c:pt>
                <c:pt idx="54">
                  <c:v>2012-11-16</c:v>
                </c:pt>
                <c:pt idx="55">
                  <c:v>2012-12-17</c:v>
                </c:pt>
                <c:pt idx="56">
                  <c:v>2013-01-16</c:v>
                </c:pt>
                <c:pt idx="57">
                  <c:v>2013-02-14</c:v>
                </c:pt>
                <c:pt idx="58">
                  <c:v>2013-03-15</c:v>
                </c:pt>
                <c:pt idx="59">
                  <c:v>2013-04-15</c:v>
                </c:pt>
                <c:pt idx="60">
                  <c:v>2013-05-13</c:v>
                </c:pt>
                <c:pt idx="61">
                  <c:v>2013-06-11</c:v>
                </c:pt>
                <c:pt idx="62">
                  <c:v>2013-07-10</c:v>
                </c:pt>
                <c:pt idx="63">
                  <c:v>2013-08-07</c:v>
                </c:pt>
                <c:pt idx="64">
                  <c:v>2013-09-05</c:v>
                </c:pt>
                <c:pt idx="65">
                  <c:v>2013-10-03</c:v>
                </c:pt>
                <c:pt idx="66">
                  <c:v>2013-10-31</c:v>
                </c:pt>
                <c:pt idx="67">
                  <c:v>2013-11-29</c:v>
                </c:pt>
                <c:pt idx="68">
                  <c:v>2013-12-30</c:v>
                </c:pt>
                <c:pt idx="69">
                  <c:v>2014-01-29</c:v>
                </c:pt>
                <c:pt idx="70">
                  <c:v>2014-02-27</c:v>
                </c:pt>
                <c:pt idx="71">
                  <c:v>2014-03-27</c:v>
                </c:pt>
                <c:pt idx="72">
                  <c:v>2014-04-25</c:v>
                </c:pt>
                <c:pt idx="73">
                  <c:v>2014-05-23</c:v>
                </c:pt>
                <c:pt idx="74">
                  <c:v>2014-06-23</c:v>
                </c:pt>
                <c:pt idx="75">
                  <c:v>2014-07-22</c:v>
                </c:pt>
                <c:pt idx="76">
                  <c:v>2014-08-19</c:v>
                </c:pt>
                <c:pt idx="77">
                  <c:v>2014-09-17</c:v>
                </c:pt>
                <c:pt idx="78">
                  <c:v>2014-10-15</c:v>
                </c:pt>
                <c:pt idx="79">
                  <c:v>2014-11-12</c:v>
                </c:pt>
                <c:pt idx="80">
                  <c:v>2014-12-11</c:v>
                </c:pt>
                <c:pt idx="81">
                  <c:v>2015-01-12</c:v>
                </c:pt>
                <c:pt idx="82">
                  <c:v>2015-02-10</c:v>
                </c:pt>
                <c:pt idx="83">
                  <c:v>2015-03-11</c:v>
                </c:pt>
                <c:pt idx="84">
                  <c:v>2015-04-09</c:v>
                </c:pt>
                <c:pt idx="85">
                  <c:v>2015-05-07</c:v>
                </c:pt>
                <c:pt idx="86">
                  <c:v>2015-06-05</c:v>
                </c:pt>
                <c:pt idx="87">
                  <c:v>2015-07-06</c:v>
                </c:pt>
                <c:pt idx="88">
                  <c:v>2015-08-03</c:v>
                </c:pt>
                <c:pt idx="89">
                  <c:v>2015-08-31</c:v>
                </c:pt>
                <c:pt idx="90">
                  <c:v>2015-09-29</c:v>
                </c:pt>
                <c:pt idx="91">
                  <c:v>2015-10-27</c:v>
                </c:pt>
                <c:pt idx="92">
                  <c:v>2015-11-24</c:v>
                </c:pt>
                <c:pt idx="93">
                  <c:v>2015-12-23</c:v>
                </c:pt>
                <c:pt idx="94">
                  <c:v>2016-01-25</c:v>
                </c:pt>
                <c:pt idx="95">
                  <c:v>2016-02-23</c:v>
                </c:pt>
                <c:pt idx="96">
                  <c:v>2016-03-22</c:v>
                </c:pt>
                <c:pt idx="97">
                  <c:v>2016-04-20</c:v>
                </c:pt>
                <c:pt idx="98">
                  <c:v>2016-05-18</c:v>
                </c:pt>
                <c:pt idx="99">
                  <c:v>2016-06-16</c:v>
                </c:pt>
                <c:pt idx="100">
                  <c:v>2016-07-15</c:v>
                </c:pt>
                <c:pt idx="101">
                  <c:v>2016-08-12</c:v>
                </c:pt>
                <c:pt idx="102">
                  <c:v>2016-09-12</c:v>
                </c:pt>
                <c:pt idx="103">
                  <c:v>2016-10-10</c:v>
                </c:pt>
                <c:pt idx="104">
                  <c:v>2016-11-07</c:v>
                </c:pt>
                <c:pt idx="105">
                  <c:v>2016-12-06</c:v>
                </c:pt>
                <c:pt idx="106">
                  <c:v>2017-01-05</c:v>
                </c:pt>
                <c:pt idx="107">
                  <c:v>2017-02-03</c:v>
                </c:pt>
                <c:pt idx="108">
                  <c:v>2017-03-06</c:v>
                </c:pt>
                <c:pt idx="109">
                  <c:v>2017-04-03</c:v>
                </c:pt>
                <c:pt idx="110">
                  <c:v>2017-05-02</c:v>
                </c:pt>
                <c:pt idx="111">
                  <c:v>2017-05-31</c:v>
                </c:pt>
                <c:pt idx="112">
                  <c:v>2017-06-28</c:v>
                </c:pt>
                <c:pt idx="113">
                  <c:v>2017-07-27</c:v>
                </c:pt>
                <c:pt idx="114">
                  <c:v>2017-08-24</c:v>
                </c:pt>
                <c:pt idx="115">
                  <c:v>2017-09-22</c:v>
                </c:pt>
                <c:pt idx="116">
                  <c:v>2017-10-20</c:v>
                </c:pt>
                <c:pt idx="117">
                  <c:v>2017-11-17</c:v>
                </c:pt>
                <c:pt idx="118">
                  <c:v>2017-12-18</c:v>
                </c:pt>
                <c:pt idx="119">
                  <c:v>2018-01-18</c:v>
                </c:pt>
                <c:pt idx="120">
                  <c:v>2018-02-15</c:v>
                </c:pt>
                <c:pt idx="121">
                  <c:v>2018-03-16</c:v>
                </c:pt>
                <c:pt idx="122">
                  <c:v>2018-04-16</c:v>
                </c:pt>
                <c:pt idx="123">
                  <c:v>2018-05-14</c:v>
                </c:pt>
                <c:pt idx="124">
                  <c:v>2018-06-12</c:v>
                </c:pt>
                <c:pt idx="125">
                  <c:v>2018-07-11</c:v>
                </c:pt>
                <c:pt idx="126">
                  <c:v>2018-08-08</c:v>
                </c:pt>
                <c:pt idx="127">
                  <c:v>2018-09-06</c:v>
                </c:pt>
                <c:pt idx="128">
                  <c:v>2018-10-04</c:v>
                </c:pt>
                <c:pt idx="129">
                  <c:v>2018-11-01</c:v>
                </c:pt>
                <c:pt idx="130">
                  <c:v>2018-11-30</c:v>
                </c:pt>
                <c:pt idx="131">
                  <c:v>2019-01-02</c:v>
                </c:pt>
                <c:pt idx="132">
                  <c:v>2019-01-31</c:v>
                </c:pt>
                <c:pt idx="133">
                  <c:v>2019-03-01</c:v>
                </c:pt>
                <c:pt idx="134">
                  <c:v>2019-03-29</c:v>
                </c:pt>
                <c:pt idx="135">
                  <c:v>2019-04-29</c:v>
                </c:pt>
                <c:pt idx="136">
                  <c:v>2019-05-28</c:v>
                </c:pt>
                <c:pt idx="137">
                  <c:v>2019-06-25</c:v>
                </c:pt>
                <c:pt idx="138">
                  <c:v>2019-07-24</c:v>
                </c:pt>
                <c:pt idx="139">
                  <c:v>2019-08-21</c:v>
                </c:pt>
                <c:pt idx="140">
                  <c:v>2019-09-19</c:v>
                </c:pt>
                <c:pt idx="141">
                  <c:v>2019-10-17</c:v>
                </c:pt>
                <c:pt idx="142">
                  <c:v>2019-11-14</c:v>
                </c:pt>
                <c:pt idx="143">
                  <c:v>2019-12-13</c:v>
                </c:pt>
                <c:pt idx="144">
                  <c:v>2020-01-14</c:v>
                </c:pt>
                <c:pt idx="145">
                  <c:v>2020-02-12</c:v>
                </c:pt>
                <c:pt idx="146">
                  <c:v>2020-03-12</c:v>
                </c:pt>
                <c:pt idx="147">
                  <c:v>2020-04-09</c:v>
                </c:pt>
                <c:pt idx="148">
                  <c:v>2020-05-08</c:v>
                </c:pt>
                <c:pt idx="149">
                  <c:v>2020-06-08</c:v>
                </c:pt>
                <c:pt idx="150">
                  <c:v>2020-07-07</c:v>
                </c:pt>
                <c:pt idx="151">
                  <c:v>2020-08-04</c:v>
                </c:pt>
                <c:pt idx="152">
                  <c:v>2020-09-01</c:v>
                </c:pt>
                <c:pt idx="153">
                  <c:v>2020-09-30</c:v>
                </c:pt>
                <c:pt idx="154">
                  <c:v>2020-10-28</c:v>
                </c:pt>
                <c:pt idx="155">
                  <c:v>2020-11-25</c:v>
                </c:pt>
                <c:pt idx="156">
                  <c:v>2020-12-24</c:v>
                </c:pt>
                <c:pt idx="157">
                  <c:v>2021-01-26</c:v>
                </c:pt>
                <c:pt idx="158">
                  <c:v>2021-02-24</c:v>
                </c:pt>
                <c:pt idx="159">
                  <c:v>2021-03-24</c:v>
                </c:pt>
                <c:pt idx="160">
                  <c:v>2021-04-22</c:v>
                </c:pt>
                <c:pt idx="161">
                  <c:v>2021-05-20</c:v>
                </c:pt>
                <c:pt idx="162">
                  <c:v>2021-06-18</c:v>
                </c:pt>
                <c:pt idx="163">
                  <c:v>2021-07-19</c:v>
                </c:pt>
              </c:strCache>
            </c:strRef>
          </c:xVal>
          <c:yVal>
            <c:numRef>
              <c:f>w!$V$2:$V$165</c:f>
              <c:numCache>
                <c:formatCode>General</c:formatCode>
                <c:ptCount val="164"/>
                <c:pt idx="0">
                  <c:v>1</c:v>
                </c:pt>
                <c:pt idx="1">
                  <c:v>1.0067130315374373</c:v>
                </c:pt>
                <c:pt idx="2">
                  <c:v>1.0044386033692998</c:v>
                </c:pt>
                <c:pt idx="3">
                  <c:v>1.0110515679855145</c:v>
                </c:pt>
                <c:pt idx="4">
                  <c:v>1.0229600733597972</c:v>
                </c:pt>
                <c:pt idx="5">
                  <c:v>1.0859822825684549</c:v>
                </c:pt>
                <c:pt idx="6">
                  <c:v>1.0779900777586968</c:v>
                </c:pt>
                <c:pt idx="7">
                  <c:v>1.0386920595460698</c:v>
                </c:pt>
                <c:pt idx="8">
                  <c:v>1.0406609726891953</c:v>
                </c:pt>
                <c:pt idx="9">
                  <c:v>1.0323162206619207</c:v>
                </c:pt>
                <c:pt idx="10">
                  <c:v>1.1938456909751156</c:v>
                </c:pt>
                <c:pt idx="11">
                  <c:v>1.2081778305985384</c:v>
                </c:pt>
                <c:pt idx="12">
                  <c:v>1.3232239801484338</c:v>
                </c:pt>
                <c:pt idx="13">
                  <c:v>1.320125325845029</c:v>
                </c:pt>
                <c:pt idx="14">
                  <c:v>1.4474275263004812</c:v>
                </c:pt>
                <c:pt idx="15">
                  <c:v>1.531491352575574</c:v>
                </c:pt>
                <c:pt idx="16">
                  <c:v>1.5544174517534199</c:v>
                </c:pt>
                <c:pt idx="17">
                  <c:v>1.5578568699444793</c:v>
                </c:pt>
                <c:pt idx="18">
                  <c:v>1.6533612128107553</c:v>
                </c:pt>
                <c:pt idx="19">
                  <c:v>1.4271808664071139</c:v>
                </c:pt>
                <c:pt idx="20">
                  <c:v>1.4226739309741632</c:v>
                </c:pt>
                <c:pt idx="21">
                  <c:v>1.4958443345039771</c:v>
                </c:pt>
                <c:pt idx="22">
                  <c:v>1.3746998574133951</c:v>
                </c:pt>
                <c:pt idx="23">
                  <c:v>1.3597696846727567</c:v>
                </c:pt>
                <c:pt idx="24">
                  <c:v>1.4087972760568332</c:v>
                </c:pt>
                <c:pt idx="25">
                  <c:v>1.4222377632619099</c:v>
                </c:pt>
                <c:pt idx="26">
                  <c:v>1.3998190583387</c:v>
                </c:pt>
                <c:pt idx="27">
                  <c:v>1.4171917049535043</c:v>
                </c:pt>
                <c:pt idx="28">
                  <c:v>1.4966277636223311</c:v>
                </c:pt>
                <c:pt idx="29">
                  <c:v>1.4909313692900057</c:v>
                </c:pt>
                <c:pt idx="30">
                  <c:v>1.5089703028674943</c:v>
                </c:pt>
                <c:pt idx="31">
                  <c:v>1.5098349033531164</c:v>
                </c:pt>
                <c:pt idx="32">
                  <c:v>1.5109033770883717</c:v>
                </c:pt>
                <c:pt idx="33">
                  <c:v>1.5371339816260305</c:v>
                </c:pt>
                <c:pt idx="34">
                  <c:v>1.5241109056136244</c:v>
                </c:pt>
                <c:pt idx="35">
                  <c:v>1.4582864719517408</c:v>
                </c:pt>
                <c:pt idx="36">
                  <c:v>1.4559573243129764</c:v>
                </c:pt>
                <c:pt idx="37">
                  <c:v>1.458698591554227</c:v>
                </c:pt>
                <c:pt idx="38">
                  <c:v>1.5459088773083216</c:v>
                </c:pt>
                <c:pt idx="39">
                  <c:v>1.5670264588832634</c:v>
                </c:pt>
                <c:pt idx="40">
                  <c:v>1.5625260234848379</c:v>
                </c:pt>
                <c:pt idx="41">
                  <c:v>1.5608757369788473</c:v>
                </c:pt>
                <c:pt idx="42">
                  <c:v>1.5436907886721325</c:v>
                </c:pt>
                <c:pt idx="43">
                  <c:v>1.5579221972146642</c:v>
                </c:pt>
                <c:pt idx="44">
                  <c:v>1.5989370157085914</c:v>
                </c:pt>
                <c:pt idx="45">
                  <c:v>1.6646520236835425</c:v>
                </c:pt>
                <c:pt idx="46">
                  <c:v>1.7022947461821505</c:v>
                </c:pt>
                <c:pt idx="47">
                  <c:v>1.7042373571716691</c:v>
                </c:pt>
                <c:pt idx="48">
                  <c:v>1.7328123687758989</c:v>
                </c:pt>
                <c:pt idx="49">
                  <c:v>1.7512512353888015</c:v>
                </c:pt>
                <c:pt idx="50">
                  <c:v>1.7804421081599968</c:v>
                </c:pt>
                <c:pt idx="51">
                  <c:v>1.7637301296328778</c:v>
                </c:pt>
                <c:pt idx="52">
                  <c:v>1.842377574675788</c:v>
                </c:pt>
                <c:pt idx="53">
                  <c:v>1.8517143667147655</c:v>
                </c:pt>
                <c:pt idx="54">
                  <c:v>1.749775016955692</c:v>
                </c:pt>
                <c:pt idx="55">
                  <c:v>1.728039348265235</c:v>
                </c:pt>
                <c:pt idx="56">
                  <c:v>1.7886249942944763</c:v>
                </c:pt>
                <c:pt idx="57">
                  <c:v>1.8181193545696777</c:v>
                </c:pt>
                <c:pt idx="58">
                  <c:v>1.8193679154455318</c:v>
                </c:pt>
                <c:pt idx="59">
                  <c:v>1.8597231997163397</c:v>
                </c:pt>
                <c:pt idx="60">
                  <c:v>1.8354788058697407</c:v>
                </c:pt>
                <c:pt idx="61">
                  <c:v>1.7804942058188946</c:v>
                </c:pt>
                <c:pt idx="62">
                  <c:v>1.7791641647871124</c:v>
                </c:pt>
                <c:pt idx="63">
                  <c:v>1.7827124527051523</c:v>
                </c:pt>
                <c:pt idx="64">
                  <c:v>1.7763333063393747</c:v>
                </c:pt>
                <c:pt idx="65">
                  <c:v>1.7841075405540212</c:v>
                </c:pt>
                <c:pt idx="66">
                  <c:v>1.8441493606764834</c:v>
                </c:pt>
                <c:pt idx="67">
                  <c:v>1.8988057297212848</c:v>
                </c:pt>
                <c:pt idx="68">
                  <c:v>1.9388591355056599</c:v>
                </c:pt>
                <c:pt idx="69">
                  <c:v>1.9634160303571273</c:v>
                </c:pt>
                <c:pt idx="70">
                  <c:v>1.9941090864912194</c:v>
                </c:pt>
                <c:pt idx="71">
                  <c:v>1.9895444770997937</c:v>
                </c:pt>
                <c:pt idx="72">
                  <c:v>2.0079764919863394</c:v>
                </c:pt>
                <c:pt idx="73">
                  <c:v>2.051738032131448</c:v>
                </c:pt>
                <c:pt idx="74">
                  <c:v>2.0761299535939099</c:v>
                </c:pt>
                <c:pt idx="75">
                  <c:v>2.1007193364954393</c:v>
                </c:pt>
                <c:pt idx="76">
                  <c:v>2.1217967436382819</c:v>
                </c:pt>
                <c:pt idx="77">
                  <c:v>2.0894696858077895</c:v>
                </c:pt>
                <c:pt idx="78">
                  <c:v>2.1023408897663769</c:v>
                </c:pt>
                <c:pt idx="79">
                  <c:v>2.0666932902503201</c:v>
                </c:pt>
                <c:pt idx="80">
                  <c:v>2.0661796250255948</c:v>
                </c:pt>
                <c:pt idx="81">
                  <c:v>2.1123284205516932</c:v>
                </c:pt>
                <c:pt idx="82">
                  <c:v>2.0999949839072318</c:v>
                </c:pt>
                <c:pt idx="83">
                  <c:v>2.0765386604888998</c:v>
                </c:pt>
                <c:pt idx="84">
                  <c:v>2.1001476994817563</c:v>
                </c:pt>
                <c:pt idx="85">
                  <c:v>2.0709589416105607</c:v>
                </c:pt>
                <c:pt idx="86">
                  <c:v>2.0706391752524249</c:v>
                </c:pt>
                <c:pt idx="87">
                  <c:v>2.0771946870380318</c:v>
                </c:pt>
                <c:pt idx="88">
                  <c:v>2.0769005040855468</c:v>
                </c:pt>
                <c:pt idx="89">
                  <c:v>2.0722245952787781</c:v>
                </c:pt>
                <c:pt idx="90">
                  <c:v>2.1045584198038054</c:v>
                </c:pt>
                <c:pt idx="91">
                  <c:v>2.1112806170307237</c:v>
                </c:pt>
                <c:pt idx="92">
                  <c:v>2.1393836268033359</c:v>
                </c:pt>
                <c:pt idx="93">
                  <c:v>2.1376373735303646</c:v>
                </c:pt>
                <c:pt idx="94">
                  <c:v>2.1460694189965297</c:v>
                </c:pt>
                <c:pt idx="95">
                  <c:v>2.1962630608196876</c:v>
                </c:pt>
                <c:pt idx="96">
                  <c:v>2.1635921412864123</c:v>
                </c:pt>
                <c:pt idx="97">
                  <c:v>2.2359423031251464</c:v>
                </c:pt>
                <c:pt idx="98">
                  <c:v>2.0660764830400056</c:v>
                </c:pt>
                <c:pt idx="99">
                  <c:v>2.116609554520581</c:v>
                </c:pt>
                <c:pt idx="100">
                  <c:v>2.1568520529097017</c:v>
                </c:pt>
                <c:pt idx="101">
                  <c:v>2.2524239060616797</c:v>
                </c:pt>
                <c:pt idx="102">
                  <c:v>2.2252858783377025</c:v>
                </c:pt>
                <c:pt idx="103">
                  <c:v>2.2808141158901716</c:v>
                </c:pt>
                <c:pt idx="104">
                  <c:v>2.2569303771201228</c:v>
                </c:pt>
                <c:pt idx="105">
                  <c:v>2.2455084720951937</c:v>
                </c:pt>
                <c:pt idx="106">
                  <c:v>2.2466002629194413</c:v>
                </c:pt>
                <c:pt idx="107">
                  <c:v>2.2286754205705686</c:v>
                </c:pt>
                <c:pt idx="108">
                  <c:v>2.2271949732433485</c:v>
                </c:pt>
                <c:pt idx="109">
                  <c:v>2.2490210712897696</c:v>
                </c:pt>
                <c:pt idx="110">
                  <c:v>2.2866635933821637</c:v>
                </c:pt>
                <c:pt idx="111">
                  <c:v>2.3442259012797684</c:v>
                </c:pt>
                <c:pt idx="112">
                  <c:v>2.3785767921178209</c:v>
                </c:pt>
                <c:pt idx="113">
                  <c:v>2.4196850037510851</c:v>
                </c:pt>
                <c:pt idx="114">
                  <c:v>2.4790737800770768</c:v>
                </c:pt>
                <c:pt idx="115">
                  <c:v>2.5281580159203267</c:v>
                </c:pt>
                <c:pt idx="116">
                  <c:v>2.5642089166503412</c:v>
                </c:pt>
                <c:pt idx="117">
                  <c:v>2.5716886568124973</c:v>
                </c:pt>
                <c:pt idx="118">
                  <c:v>2.5728348642765249</c:v>
                </c:pt>
                <c:pt idx="119">
                  <c:v>2.6777823643295546</c:v>
                </c:pt>
                <c:pt idx="120">
                  <c:v>2.6214900955685532</c:v>
                </c:pt>
                <c:pt idx="121">
                  <c:v>2.6238806333774201</c:v>
                </c:pt>
                <c:pt idx="122">
                  <c:v>2.6252610936126475</c:v>
                </c:pt>
                <c:pt idx="123">
                  <c:v>2.622205601532865</c:v>
                </c:pt>
                <c:pt idx="124">
                  <c:v>2.6277490085582369</c:v>
                </c:pt>
                <c:pt idx="125">
                  <c:v>2.6328013090149627</c:v>
                </c:pt>
                <c:pt idx="126">
                  <c:v>2.6166190778949328</c:v>
                </c:pt>
                <c:pt idx="127">
                  <c:v>2.6256717382889225</c:v>
                </c:pt>
                <c:pt idx="128">
                  <c:v>2.5690381510777751</c:v>
                </c:pt>
                <c:pt idx="129">
                  <c:v>2.5760450763381582</c:v>
                </c:pt>
                <c:pt idx="130">
                  <c:v>2.5844261606816978</c:v>
                </c:pt>
                <c:pt idx="131">
                  <c:v>2.6625104270758735</c:v>
                </c:pt>
                <c:pt idx="132">
                  <c:v>2.6742389858597155</c:v>
                </c:pt>
                <c:pt idx="133">
                  <c:v>2.6671978297690067</c:v>
                </c:pt>
                <c:pt idx="134">
                  <c:v>2.6986254277238038</c:v>
                </c:pt>
                <c:pt idx="135">
                  <c:v>2.7545035920101104</c:v>
                </c:pt>
                <c:pt idx="136">
                  <c:v>2.6259035097486167</c:v>
                </c:pt>
                <c:pt idx="137">
                  <c:v>2.6859445524141288</c:v>
                </c:pt>
                <c:pt idx="138">
                  <c:v>2.7846036398314489</c:v>
                </c:pt>
                <c:pt idx="139">
                  <c:v>2.7015564282980549</c:v>
                </c:pt>
                <c:pt idx="140">
                  <c:v>2.6645928297744081</c:v>
                </c:pt>
                <c:pt idx="141">
                  <c:v>2.6608945578548728</c:v>
                </c:pt>
                <c:pt idx="142">
                  <c:v>2.6608956599878177</c:v>
                </c:pt>
                <c:pt idx="143">
                  <c:v>2.7276870593765681</c:v>
                </c:pt>
                <c:pt idx="144">
                  <c:v>2.8880448325338155</c:v>
                </c:pt>
                <c:pt idx="145">
                  <c:v>2.8026931596747473</c:v>
                </c:pt>
                <c:pt idx="146">
                  <c:v>2.0608624894926271</c:v>
                </c:pt>
                <c:pt idx="147">
                  <c:v>2.1129167932830999</c:v>
                </c:pt>
                <c:pt idx="148">
                  <c:v>2.0350961782509516</c:v>
                </c:pt>
                <c:pt idx="149">
                  <c:v>2.0098117290625686</c:v>
                </c:pt>
                <c:pt idx="150">
                  <c:v>1.9493374594320361</c:v>
                </c:pt>
                <c:pt idx="151">
                  <c:v>1.9991775363903483</c:v>
                </c:pt>
                <c:pt idx="152">
                  <c:v>2.0561925439173456</c:v>
                </c:pt>
                <c:pt idx="153">
                  <c:v>1.9607338452419751</c:v>
                </c:pt>
                <c:pt idx="154">
                  <c:v>1.9865805418668727</c:v>
                </c:pt>
                <c:pt idx="155">
                  <c:v>2.0311175748875949</c:v>
                </c:pt>
                <c:pt idx="156">
                  <c:v>2.0980223095646338</c:v>
                </c:pt>
                <c:pt idx="157">
                  <c:v>2.18415016926145</c:v>
                </c:pt>
                <c:pt idx="158">
                  <c:v>2.1838973280546869</c:v>
                </c:pt>
                <c:pt idx="159">
                  <c:v>2.1831886536720186</c:v>
                </c:pt>
                <c:pt idx="160">
                  <c:v>2.1834167601377175</c:v>
                </c:pt>
                <c:pt idx="161">
                  <c:v>2.1805199540824414</c:v>
                </c:pt>
                <c:pt idx="162">
                  <c:v>2.1760215240443319</c:v>
                </c:pt>
                <c:pt idx="163">
                  <c:v>2.1283267041215126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3-472D-A81C-40492E690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952959"/>
        <c:axId val="344226495"/>
      </c:scatterChart>
      <c:valAx>
        <c:axId val="43995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4226495"/>
        <c:crosses val="autoZero"/>
        <c:crossBetween val="midCat"/>
      </c:valAx>
      <c:valAx>
        <c:axId val="34422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95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수익률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Sheet1!$B$2:$B$165</c:f>
              <c:numCache>
                <c:formatCode>General</c:formatCode>
                <c:ptCount val="1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</c:numCache>
            </c:numRef>
          </c:xVal>
          <c:yVal>
            <c:numRef>
              <c:f>Sheet1!$C$2:$C$165</c:f>
              <c:numCache>
                <c:formatCode>General</c:formatCode>
                <c:ptCount val="164"/>
                <c:pt idx="0">
                  <c:v>1</c:v>
                </c:pt>
                <c:pt idx="1">
                  <c:v>1.0067130315374373</c:v>
                </c:pt>
                <c:pt idx="2">
                  <c:v>1.0044386033692998</c:v>
                </c:pt>
                <c:pt idx="3">
                  <c:v>1.0110515679855145</c:v>
                </c:pt>
                <c:pt idx="4">
                  <c:v>1.0229600733597972</c:v>
                </c:pt>
                <c:pt idx="5">
                  <c:v>1.0859822825684549</c:v>
                </c:pt>
                <c:pt idx="6">
                  <c:v>1.0779900777586968</c:v>
                </c:pt>
                <c:pt idx="7">
                  <c:v>1.0386920595460698</c:v>
                </c:pt>
                <c:pt idx="8">
                  <c:v>1.0406609726891953</c:v>
                </c:pt>
                <c:pt idx="9">
                  <c:v>1.0323162206619207</c:v>
                </c:pt>
                <c:pt idx="10">
                  <c:v>1.1938456909751156</c:v>
                </c:pt>
                <c:pt idx="11">
                  <c:v>1.2081778305985384</c:v>
                </c:pt>
                <c:pt idx="12">
                  <c:v>1.3232239801484338</c:v>
                </c:pt>
                <c:pt idx="13">
                  <c:v>1.320125325845029</c:v>
                </c:pt>
                <c:pt idx="14">
                  <c:v>1.4474275263004812</c:v>
                </c:pt>
                <c:pt idx="15">
                  <c:v>1.531491352575574</c:v>
                </c:pt>
                <c:pt idx="16">
                  <c:v>1.5544174517534199</c:v>
                </c:pt>
                <c:pt idx="17">
                  <c:v>1.5578568699444793</c:v>
                </c:pt>
                <c:pt idx="18">
                  <c:v>1.6533612128107553</c:v>
                </c:pt>
                <c:pt idx="19">
                  <c:v>1.4271808664071139</c:v>
                </c:pt>
                <c:pt idx="20">
                  <c:v>1.4226739309741632</c:v>
                </c:pt>
                <c:pt idx="21">
                  <c:v>1.4958443345039771</c:v>
                </c:pt>
                <c:pt idx="22">
                  <c:v>1.3746998574133951</c:v>
                </c:pt>
                <c:pt idx="23">
                  <c:v>1.3597696846727567</c:v>
                </c:pt>
                <c:pt idx="24">
                  <c:v>1.4087972760568332</c:v>
                </c:pt>
                <c:pt idx="25">
                  <c:v>1.4222377632619099</c:v>
                </c:pt>
                <c:pt idx="26">
                  <c:v>1.3998190583387</c:v>
                </c:pt>
                <c:pt idx="27">
                  <c:v>1.4171917049535043</c:v>
                </c:pt>
                <c:pt idx="28">
                  <c:v>1.4966277636223311</c:v>
                </c:pt>
                <c:pt idx="29">
                  <c:v>1.4909313692900057</c:v>
                </c:pt>
                <c:pt idx="30">
                  <c:v>1.5089703028674943</c:v>
                </c:pt>
                <c:pt idx="31">
                  <c:v>1.5098349033531164</c:v>
                </c:pt>
                <c:pt idx="32">
                  <c:v>1.5109033770883717</c:v>
                </c:pt>
                <c:pt idx="33">
                  <c:v>1.5371339816260305</c:v>
                </c:pt>
                <c:pt idx="34">
                  <c:v>1.5241109056136244</c:v>
                </c:pt>
                <c:pt idx="35">
                  <c:v>1.4582864719517408</c:v>
                </c:pt>
                <c:pt idx="36">
                  <c:v>1.4559573243129764</c:v>
                </c:pt>
                <c:pt idx="37">
                  <c:v>1.458698591554227</c:v>
                </c:pt>
                <c:pt idx="38">
                  <c:v>1.5459088773083216</c:v>
                </c:pt>
                <c:pt idx="39">
                  <c:v>1.5670264588832634</c:v>
                </c:pt>
                <c:pt idx="40">
                  <c:v>1.5625260234848379</c:v>
                </c:pt>
                <c:pt idx="41">
                  <c:v>1.5608757369788473</c:v>
                </c:pt>
                <c:pt idx="42">
                  <c:v>1.5436907886721325</c:v>
                </c:pt>
                <c:pt idx="43">
                  <c:v>1.5579221972146642</c:v>
                </c:pt>
                <c:pt idx="44">
                  <c:v>1.5989370157085914</c:v>
                </c:pt>
                <c:pt idx="45">
                  <c:v>1.6646520236835425</c:v>
                </c:pt>
                <c:pt idx="46">
                  <c:v>1.7022947461821505</c:v>
                </c:pt>
                <c:pt idx="47">
                  <c:v>1.7042373571716691</c:v>
                </c:pt>
                <c:pt idx="48">
                  <c:v>1.7328123687758989</c:v>
                </c:pt>
                <c:pt idx="49">
                  <c:v>1.7512512353888015</c:v>
                </c:pt>
                <c:pt idx="50">
                  <c:v>1.7804421081599968</c:v>
                </c:pt>
                <c:pt idx="51">
                  <c:v>1.7637301296328778</c:v>
                </c:pt>
                <c:pt idx="52">
                  <c:v>1.842377574675788</c:v>
                </c:pt>
                <c:pt idx="53">
                  <c:v>1.8517143667147655</c:v>
                </c:pt>
                <c:pt idx="54">
                  <c:v>1.749775016955692</c:v>
                </c:pt>
                <c:pt idx="55">
                  <c:v>1.728039348265235</c:v>
                </c:pt>
                <c:pt idx="56">
                  <c:v>1.7886249942944763</c:v>
                </c:pt>
                <c:pt idx="57">
                  <c:v>1.8181193545696777</c:v>
                </c:pt>
                <c:pt idx="58">
                  <c:v>1.8193679154455318</c:v>
                </c:pt>
                <c:pt idx="59">
                  <c:v>1.8597231997163397</c:v>
                </c:pt>
                <c:pt idx="60">
                  <c:v>1.8354788058697407</c:v>
                </c:pt>
                <c:pt idx="61">
                  <c:v>1.7804942058188946</c:v>
                </c:pt>
                <c:pt idx="62">
                  <c:v>1.7791641647871124</c:v>
                </c:pt>
                <c:pt idx="63">
                  <c:v>1.7827124527051523</c:v>
                </c:pt>
                <c:pt idx="64">
                  <c:v>1.7763333063393747</c:v>
                </c:pt>
                <c:pt idx="65">
                  <c:v>1.7841075405540212</c:v>
                </c:pt>
                <c:pt idx="66">
                  <c:v>1.8441493606764834</c:v>
                </c:pt>
                <c:pt idx="67">
                  <c:v>1.8988057297212848</c:v>
                </c:pt>
                <c:pt idx="68">
                  <c:v>1.9388591355056599</c:v>
                </c:pt>
                <c:pt idx="69">
                  <c:v>1.9634160303571273</c:v>
                </c:pt>
                <c:pt idx="70">
                  <c:v>1.9941090864912194</c:v>
                </c:pt>
                <c:pt idx="71">
                  <c:v>1.9895444770997937</c:v>
                </c:pt>
                <c:pt idx="72">
                  <c:v>2.0079764919863394</c:v>
                </c:pt>
                <c:pt idx="73">
                  <c:v>2.051738032131448</c:v>
                </c:pt>
                <c:pt idx="74">
                  <c:v>2.0761299535939099</c:v>
                </c:pt>
                <c:pt idx="75">
                  <c:v>2.1007193364954393</c:v>
                </c:pt>
                <c:pt idx="76">
                  <c:v>2.1217967436382819</c:v>
                </c:pt>
                <c:pt idx="77">
                  <c:v>2.0894696858077895</c:v>
                </c:pt>
                <c:pt idx="78">
                  <c:v>2.1023408897663769</c:v>
                </c:pt>
                <c:pt idx="79">
                  <c:v>2.0666932902503201</c:v>
                </c:pt>
                <c:pt idx="80">
                  <c:v>2.0661796250255948</c:v>
                </c:pt>
                <c:pt idx="81">
                  <c:v>2.1123284205516932</c:v>
                </c:pt>
                <c:pt idx="82">
                  <c:v>2.0999949839072318</c:v>
                </c:pt>
                <c:pt idx="83">
                  <c:v>2.0765386604888998</c:v>
                </c:pt>
                <c:pt idx="84">
                  <c:v>2.1001476994817563</c:v>
                </c:pt>
                <c:pt idx="85">
                  <c:v>2.0709589416105607</c:v>
                </c:pt>
                <c:pt idx="86">
                  <c:v>2.0706391752524249</c:v>
                </c:pt>
                <c:pt idx="87">
                  <c:v>2.0771946870380318</c:v>
                </c:pt>
                <c:pt idx="88">
                  <c:v>2.0769005040855468</c:v>
                </c:pt>
                <c:pt idx="89">
                  <c:v>2.0722245952787781</c:v>
                </c:pt>
                <c:pt idx="90">
                  <c:v>2.1045584198038054</c:v>
                </c:pt>
                <c:pt idx="91">
                  <c:v>2.1112806170307237</c:v>
                </c:pt>
                <c:pt idx="92">
                  <c:v>2.1393836268033359</c:v>
                </c:pt>
                <c:pt idx="93">
                  <c:v>2.1376373735303646</c:v>
                </c:pt>
                <c:pt idx="94">
                  <c:v>2.1460694189965297</c:v>
                </c:pt>
                <c:pt idx="95">
                  <c:v>2.1962630608196876</c:v>
                </c:pt>
                <c:pt idx="96">
                  <c:v>2.1635921412864123</c:v>
                </c:pt>
                <c:pt idx="97">
                  <c:v>2.2359423031251464</c:v>
                </c:pt>
                <c:pt idx="98">
                  <c:v>2.0660764830400056</c:v>
                </c:pt>
                <c:pt idx="99">
                  <c:v>2.116609554520581</c:v>
                </c:pt>
                <c:pt idx="100">
                  <c:v>2.1568520529097017</c:v>
                </c:pt>
                <c:pt idx="101">
                  <c:v>2.2524239060616797</c:v>
                </c:pt>
                <c:pt idx="102">
                  <c:v>2.2252858783377025</c:v>
                </c:pt>
                <c:pt idx="103">
                  <c:v>2.2808141158901716</c:v>
                </c:pt>
                <c:pt idx="104">
                  <c:v>2.2569303771201228</c:v>
                </c:pt>
                <c:pt idx="105">
                  <c:v>2.2455084720951937</c:v>
                </c:pt>
                <c:pt idx="106">
                  <c:v>2.2466002629194413</c:v>
                </c:pt>
                <c:pt idx="107">
                  <c:v>2.2286754205705686</c:v>
                </c:pt>
                <c:pt idx="108">
                  <c:v>2.2271949732433485</c:v>
                </c:pt>
                <c:pt idx="109">
                  <c:v>2.2490210712897696</c:v>
                </c:pt>
                <c:pt idx="110">
                  <c:v>2.2866635933821637</c:v>
                </c:pt>
                <c:pt idx="111">
                  <c:v>2.3442259012797684</c:v>
                </c:pt>
                <c:pt idx="112">
                  <c:v>2.3785767921178209</c:v>
                </c:pt>
                <c:pt idx="113">
                  <c:v>2.4196850037510851</c:v>
                </c:pt>
                <c:pt idx="114">
                  <c:v>2.4790737800770768</c:v>
                </c:pt>
                <c:pt idx="115">
                  <c:v>2.5281580159203267</c:v>
                </c:pt>
                <c:pt idx="116">
                  <c:v>2.5642089166503412</c:v>
                </c:pt>
                <c:pt idx="117">
                  <c:v>2.5716886568124973</c:v>
                </c:pt>
                <c:pt idx="118">
                  <c:v>2.5728348642765249</c:v>
                </c:pt>
                <c:pt idx="119">
                  <c:v>2.6777823643295546</c:v>
                </c:pt>
                <c:pt idx="120">
                  <c:v>2.6214900955685532</c:v>
                </c:pt>
                <c:pt idx="121">
                  <c:v>2.6238806333774201</c:v>
                </c:pt>
                <c:pt idx="122">
                  <c:v>2.6252610936126475</c:v>
                </c:pt>
                <c:pt idx="123">
                  <c:v>2.622205601532865</c:v>
                </c:pt>
                <c:pt idx="124">
                  <c:v>2.6277490085582369</c:v>
                </c:pt>
                <c:pt idx="125">
                  <c:v>2.6328013090149627</c:v>
                </c:pt>
                <c:pt idx="126">
                  <c:v>2.6166190778949328</c:v>
                </c:pt>
                <c:pt idx="127">
                  <c:v>2.6256717382889225</c:v>
                </c:pt>
                <c:pt idx="128">
                  <c:v>2.5690381510777751</c:v>
                </c:pt>
                <c:pt idx="129">
                  <c:v>2.5760450763381582</c:v>
                </c:pt>
                <c:pt idx="130">
                  <c:v>2.5844261606816978</c:v>
                </c:pt>
                <c:pt idx="131">
                  <c:v>2.6625104270758735</c:v>
                </c:pt>
                <c:pt idx="132">
                  <c:v>2.6742389858597155</c:v>
                </c:pt>
                <c:pt idx="133">
                  <c:v>2.6671978297690067</c:v>
                </c:pt>
                <c:pt idx="134">
                  <c:v>2.6986254277238038</c:v>
                </c:pt>
                <c:pt idx="135">
                  <c:v>2.7545035920101104</c:v>
                </c:pt>
                <c:pt idx="136">
                  <c:v>2.6259035097486167</c:v>
                </c:pt>
                <c:pt idx="137">
                  <c:v>2.6859445524141288</c:v>
                </c:pt>
                <c:pt idx="138">
                  <c:v>2.7846036398314489</c:v>
                </c:pt>
                <c:pt idx="139">
                  <c:v>2.7015564282980549</c:v>
                </c:pt>
                <c:pt idx="140">
                  <c:v>2.6645928297744081</c:v>
                </c:pt>
                <c:pt idx="141">
                  <c:v>2.6608945578548728</c:v>
                </c:pt>
                <c:pt idx="142">
                  <c:v>2.6608956599878177</c:v>
                </c:pt>
                <c:pt idx="143">
                  <c:v>2.7276870593765681</c:v>
                </c:pt>
                <c:pt idx="144">
                  <c:v>2.8880448325338155</c:v>
                </c:pt>
                <c:pt idx="145">
                  <c:v>2.8026931596747473</c:v>
                </c:pt>
                <c:pt idx="146">
                  <c:v>2.0608624894926271</c:v>
                </c:pt>
                <c:pt idx="147">
                  <c:v>2.1129167932830999</c:v>
                </c:pt>
                <c:pt idx="148">
                  <c:v>2.0350961782509516</c:v>
                </c:pt>
                <c:pt idx="149">
                  <c:v>2.0098117290625686</c:v>
                </c:pt>
                <c:pt idx="150">
                  <c:v>1.9493374594320361</c:v>
                </c:pt>
                <c:pt idx="151">
                  <c:v>1.9991775363903483</c:v>
                </c:pt>
                <c:pt idx="152">
                  <c:v>2.0561925439173456</c:v>
                </c:pt>
                <c:pt idx="153">
                  <c:v>1.9607338452419751</c:v>
                </c:pt>
                <c:pt idx="154">
                  <c:v>1.9865805418668727</c:v>
                </c:pt>
                <c:pt idx="155">
                  <c:v>2.0311175748875949</c:v>
                </c:pt>
                <c:pt idx="156">
                  <c:v>2.0980223095646338</c:v>
                </c:pt>
                <c:pt idx="157">
                  <c:v>2.18415016926145</c:v>
                </c:pt>
                <c:pt idx="158">
                  <c:v>2.1838973280546869</c:v>
                </c:pt>
                <c:pt idx="159">
                  <c:v>2.1831886536720186</c:v>
                </c:pt>
                <c:pt idx="160">
                  <c:v>2.1834167601377175</c:v>
                </c:pt>
                <c:pt idx="161">
                  <c:v>2.1805199540824414</c:v>
                </c:pt>
                <c:pt idx="162">
                  <c:v>2.1760215240443319</c:v>
                </c:pt>
                <c:pt idx="163">
                  <c:v>2.1283267041215126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3-46B9-89FC-6E0FB4126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46671"/>
        <c:axId val="594211103"/>
      </c:scatterChart>
      <c:valAx>
        <c:axId val="59414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211103"/>
        <c:crosses val="autoZero"/>
        <c:crossBetween val="midCat"/>
      </c:valAx>
      <c:valAx>
        <c:axId val="5942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14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408214</xdr:colOff>
      <xdr:row>10</xdr:row>
      <xdr:rowOff>2721</xdr:rowOff>
    </xdr:from>
    <xdr:to>
      <xdr:col>29</xdr:col>
      <xdr:colOff>103414</xdr:colOff>
      <xdr:row>22</xdr:row>
      <xdr:rowOff>68035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0021E70-E446-4FE9-933D-F763C828C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408214</xdr:colOff>
      <xdr:row>4</xdr:row>
      <xdr:rowOff>127906</xdr:rowOff>
    </xdr:from>
    <xdr:to>
      <xdr:col>12</xdr:col>
      <xdr:colOff>103414</xdr:colOff>
      <xdr:row>16</xdr:row>
      <xdr:rowOff>193221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A3689B3-B908-4B46-AD68-8D67571E7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5"/>
  <sheetViews>
    <sheetView tabSelected="1" workbookViewId="0">
      <selection activeCell="T160" sqref="K160:T161"/>
    </sheetView>
  </sheetViews>
  <sheetFormatPr defaultRowHeight="17.600000000000001" x14ac:dyDescent="0.55000000000000004"/>
  <cols>
    <col min="1" max="1" width="11.35546875" bestFit="1" customWidth="1"/>
  </cols>
  <sheetData>
    <row r="1" spans="1:26" x14ac:dyDescent="0.55000000000000004">
      <c r="A1" s="1" t="s">
        <v>0</v>
      </c>
      <c r="B1" s="1" t="s">
        <v>5</v>
      </c>
      <c r="C1" s="1" t="s">
        <v>6</v>
      </c>
      <c r="D1" s="1" t="s">
        <v>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12</v>
      </c>
      <c r="J1" s="1" t="s">
        <v>13</v>
      </c>
      <c r="K1" s="1" t="s">
        <v>14</v>
      </c>
      <c r="L1" s="1" t="s">
        <v>8</v>
      </c>
      <c r="M1" s="1" t="s">
        <v>9</v>
      </c>
      <c r="N1" s="1" t="s">
        <v>10</v>
      </c>
      <c r="O1" s="1" t="s">
        <v>11</v>
      </c>
      <c r="P1" s="4" t="s">
        <v>180</v>
      </c>
      <c r="Q1" s="4" t="s">
        <v>180</v>
      </c>
      <c r="R1" s="2" t="s">
        <v>181</v>
      </c>
      <c r="S1" s="2" t="s">
        <v>181</v>
      </c>
      <c r="T1" s="2" t="s">
        <v>179</v>
      </c>
      <c r="U1" s="2" t="s">
        <v>182</v>
      </c>
      <c r="V1" s="2" t="s">
        <v>182</v>
      </c>
      <c r="Z1" t="str">
        <f>IF(AND(L2&gt;0,M2&gt;0,N2&gt;0,O2&gt;0),MAX(L2:O2),"FAIL")</f>
        <v>FAIL</v>
      </c>
    </row>
    <row r="2" spans="1:26" x14ac:dyDescent="0.55000000000000004">
      <c r="A2" s="1" t="s">
        <v>15</v>
      </c>
      <c r="B2">
        <v>98.797859000000003</v>
      </c>
      <c r="C2">
        <v>27.890817999999999</v>
      </c>
      <c r="D2">
        <v>30.674547</v>
      </c>
      <c r="E2">
        <v>69.134795999999994</v>
      </c>
      <c r="F2">
        <v>65.933846000000003</v>
      </c>
      <c r="G2">
        <v>61.382679000000003</v>
      </c>
      <c r="H2">
        <v>71.870361000000003</v>
      </c>
      <c r="I2">
        <v>-0.38518166905089363</v>
      </c>
      <c r="J2">
        <v>-0.70744278603836686</v>
      </c>
      <c r="K2">
        <v>-1.024232254351261</v>
      </c>
      <c r="L2">
        <v>-8.2853794149597482E-2</v>
      </c>
      <c r="M2">
        <v>8.3373158910315937E-3</v>
      </c>
      <c r="N2">
        <v>-0.33123117209615799</v>
      </c>
      <c r="O2">
        <v>8.8651182097012393E-2</v>
      </c>
      <c r="P2" t="str">
        <f>ADDRESS(ROW(),MATCH(MAX(I2:L2),I2:L2,0)+1)</f>
        <v>$E$2</v>
      </c>
      <c r="Q2" t="str">
        <f>ADDRESS(ROW()+1,MATCH(MAX(I2:L2),I2:L2,0)+1)</f>
        <v>$E$3</v>
      </c>
      <c r="R2" t="str">
        <f>ADDRESS(ROW(),MATCH(MAX(M2:O2),M2:O2,0)+5)</f>
        <v>$H$2</v>
      </c>
      <c r="S2" t="str">
        <f>ADDRESS(ROW()+1,MATCH(MAX(M2:O2),M2:O2,0)+5)</f>
        <v>$H$3</v>
      </c>
      <c r="T2" t="str">
        <f t="shared" ref="T2:T33" si="0">IF(AND(I2&gt;0,J2&gt;0,K2&gt;0,L2&gt;0),"공격","수비")</f>
        <v>수비</v>
      </c>
      <c r="U2">
        <f ca="1">IF(AND(I2&gt;0,J2&gt;0,K2&gt;0,L2&gt;0),INDIRECT(Q2)/INDIRECT(P2),INDIRECT(S2)/INDIRECT(R2))</f>
        <v>1.0067130315374373</v>
      </c>
      <c r="V2">
        <v>1</v>
      </c>
    </row>
    <row r="3" spans="1:26" x14ac:dyDescent="0.55000000000000004">
      <c r="A3" s="1" t="s">
        <v>16</v>
      </c>
      <c r="B3">
        <v>98.428382999999997</v>
      </c>
      <c r="C3">
        <v>26.197600999999999</v>
      </c>
      <c r="D3">
        <v>27.662689</v>
      </c>
      <c r="E3">
        <v>70.271773999999994</v>
      </c>
      <c r="F3">
        <v>67.829239000000001</v>
      </c>
      <c r="G3">
        <v>62.326873999999997</v>
      </c>
      <c r="H3">
        <v>72.352829</v>
      </c>
      <c r="I3">
        <v>-0.46323844006184522</v>
      </c>
      <c r="J3">
        <v>-1.706179538524264</v>
      </c>
      <c r="K3">
        <v>-2.5436571446864931</v>
      </c>
      <c r="L3">
        <v>0.33134012690680481</v>
      </c>
      <c r="M3">
        <v>0.64447092743871703</v>
      </c>
      <c r="N3">
        <v>0.21074997201144069</v>
      </c>
      <c r="O3">
        <v>0.20897460177049229</v>
      </c>
      <c r="P3" t="str">
        <f t="shared" ref="P3:P66" si="1">ADDRESS(ROW(),MATCH(MAX(I3:L3),I3:L3,0)+1)</f>
        <v>$E$3</v>
      </c>
      <c r="Q3" t="str">
        <f t="shared" ref="Q3:Q66" si="2">ADDRESS(ROW()+1,MATCH(MAX(I3:L3),I3:L3,0)+1)</f>
        <v>$E$4</v>
      </c>
      <c r="R3" t="str">
        <f t="shared" ref="R3:R66" si="3">ADDRESS(ROW(),MATCH(MAX(M3:O3),M3:O3,0)+5)</f>
        <v>$F$3</v>
      </c>
      <c r="S3" t="str">
        <f t="shared" ref="S3:S66" si="4">ADDRESS(ROW()+1,MATCH(MAX(M3:O3),M3:O3,0)+5)</f>
        <v>$F$4</v>
      </c>
      <c r="T3" t="str">
        <f t="shared" si="0"/>
        <v>수비</v>
      </c>
      <c r="U3">
        <f t="shared" ref="U3:U66" ca="1" si="5">IF(AND(I3&gt;0,J3&gt;0,K3&gt;0,L3&gt;0),INDIRECT(Q3)/INDIRECT(P3),INDIRECT(S3)/INDIRECT(R3))</f>
        <v>0.99774073832672661</v>
      </c>
      <c r="V3">
        <f ca="1">V2*U2</f>
        <v>1.0067130315374373</v>
      </c>
    </row>
    <row r="4" spans="1:26" x14ac:dyDescent="0.55000000000000004">
      <c r="A4" s="1" t="s">
        <v>17</v>
      </c>
      <c r="B4">
        <v>89.847678999999999</v>
      </c>
      <c r="C4">
        <v>23.509982999999998</v>
      </c>
      <c r="D4">
        <v>24.080828</v>
      </c>
      <c r="E4">
        <v>68.329262</v>
      </c>
      <c r="F4">
        <v>67.675995</v>
      </c>
      <c r="G4">
        <v>55.82114</v>
      </c>
      <c r="H4">
        <v>73.024428999999998</v>
      </c>
      <c r="I4">
        <v>-1.846174163912097</v>
      </c>
      <c r="J4">
        <v>-2.617889556810054</v>
      </c>
      <c r="K4">
        <v>-3.4471196972631248</v>
      </c>
      <c r="L4">
        <v>-0.43778184077892712</v>
      </c>
      <c r="M4">
        <v>0.16426679862031479</v>
      </c>
      <c r="N4">
        <v>-2.0049438715912888</v>
      </c>
      <c r="O4">
        <v>0.27020491500681798</v>
      </c>
      <c r="P4" t="str">
        <f t="shared" si="1"/>
        <v>$E$4</v>
      </c>
      <c r="Q4" t="str">
        <f t="shared" si="2"/>
        <v>$E$5</v>
      </c>
      <c r="R4" t="str">
        <f t="shared" si="3"/>
        <v>$H$4</v>
      </c>
      <c r="S4" t="str">
        <f t="shared" si="4"/>
        <v>$H$5</v>
      </c>
      <c r="T4" t="str">
        <f t="shared" si="0"/>
        <v>수비</v>
      </c>
      <c r="U4">
        <f t="shared" ca="1" si="5"/>
        <v>1.0065837419968051</v>
      </c>
      <c r="V4">
        <f t="shared" ref="V4:V67" ca="1" si="6">V3*U3</f>
        <v>1.0044386033692998</v>
      </c>
    </row>
    <row r="5" spans="1:26" x14ac:dyDescent="0.55000000000000004">
      <c r="A5" s="1" t="s">
        <v>18</v>
      </c>
      <c r="B5">
        <v>72.057738999999998</v>
      </c>
      <c r="C5">
        <v>18.033949</v>
      </c>
      <c r="D5">
        <v>16.072647</v>
      </c>
      <c r="E5">
        <v>67.544410999999997</v>
      </c>
      <c r="F5">
        <v>67.274238999999994</v>
      </c>
      <c r="G5">
        <v>54.868153</v>
      </c>
      <c r="H5">
        <v>73.505203000000009</v>
      </c>
      <c r="I5">
        <v>-4.4507711979688294</v>
      </c>
      <c r="J5">
        <v>-5.4979964810192934</v>
      </c>
      <c r="K5">
        <v>-7.5683023529951976</v>
      </c>
      <c r="L5">
        <v>-0.31162393273301903</v>
      </c>
      <c r="M5">
        <v>0.1074904122065732</v>
      </c>
      <c r="N5">
        <v>-1.0290334840462441</v>
      </c>
      <c r="O5">
        <v>0.27639189847912687</v>
      </c>
      <c r="P5" t="str">
        <f t="shared" si="1"/>
        <v>$E$5</v>
      </c>
      <c r="Q5" t="str">
        <f t="shared" si="2"/>
        <v>$E$6</v>
      </c>
      <c r="R5" t="str">
        <f t="shared" si="3"/>
        <v>$H$5</v>
      </c>
      <c r="S5" t="str">
        <f t="shared" si="4"/>
        <v>$H$6</v>
      </c>
      <c r="T5" t="str">
        <f t="shared" si="0"/>
        <v>수비</v>
      </c>
      <c r="U5">
        <f t="shared" ca="1" si="5"/>
        <v>1.0117783362900172</v>
      </c>
      <c r="V5">
        <f t="shared" ca="1" si="6"/>
        <v>1.0110515679855145</v>
      </c>
    </row>
    <row r="6" spans="1:26" x14ac:dyDescent="0.55000000000000004">
      <c r="A6" s="1" t="s">
        <v>19</v>
      </c>
      <c r="B6">
        <v>68.875998999999993</v>
      </c>
      <c r="C6">
        <v>17.590489999999999</v>
      </c>
      <c r="D6">
        <v>16.558205000000001</v>
      </c>
      <c r="E6">
        <v>69.417580000000001</v>
      </c>
      <c r="F6">
        <v>71.643569999999997</v>
      </c>
      <c r="G6">
        <v>56.217692999999997</v>
      </c>
      <c r="H6">
        <v>74.370971999999995</v>
      </c>
      <c r="I6">
        <v>-2.7969350772506072</v>
      </c>
      <c r="J6">
        <v>-2.9094078787174258</v>
      </c>
      <c r="K6">
        <v>-2.8365816467237841</v>
      </c>
      <c r="L6">
        <v>0.31291777436932677</v>
      </c>
      <c r="M6">
        <v>1.338390968243387</v>
      </c>
      <c r="N6">
        <v>-0.37989584309543789</v>
      </c>
      <c r="O6">
        <v>0.40721978909575179</v>
      </c>
      <c r="P6" t="str">
        <f t="shared" si="1"/>
        <v>$E$6</v>
      </c>
      <c r="Q6" t="str">
        <f t="shared" si="2"/>
        <v>$E$7</v>
      </c>
      <c r="R6" t="str">
        <f t="shared" si="3"/>
        <v>$F$6</v>
      </c>
      <c r="S6" t="str">
        <f t="shared" si="4"/>
        <v>$F$7</v>
      </c>
      <c r="T6" t="str">
        <f t="shared" si="0"/>
        <v>수비</v>
      </c>
      <c r="U6">
        <f t="shared" ca="1" si="5"/>
        <v>1.0616076920789961</v>
      </c>
      <c r="V6">
        <f t="shared" ca="1" si="6"/>
        <v>1.0229600733597972</v>
      </c>
    </row>
    <row r="7" spans="1:26" x14ac:dyDescent="0.55000000000000004">
      <c r="A7" s="1" t="s">
        <v>20</v>
      </c>
      <c r="B7">
        <v>68.022544999999994</v>
      </c>
      <c r="C7">
        <v>18.255254999999998</v>
      </c>
      <c r="D7">
        <v>17.002514000000001</v>
      </c>
      <c r="E7">
        <v>73.257323999999997</v>
      </c>
      <c r="F7">
        <v>76.057365000000004</v>
      </c>
      <c r="G7">
        <v>62.932364999999997</v>
      </c>
      <c r="H7">
        <v>74.634086999999994</v>
      </c>
      <c r="I7">
        <v>-2.0852186868985281</v>
      </c>
      <c r="J7">
        <v>-1.5424580810541</v>
      </c>
      <c r="K7">
        <v>-2.28492524436653</v>
      </c>
      <c r="L7">
        <v>1.1121794954115349</v>
      </c>
      <c r="M7">
        <v>1.688546313729407</v>
      </c>
      <c r="N7">
        <v>1.962867348047588</v>
      </c>
      <c r="O7">
        <v>0.26457701231974329</v>
      </c>
      <c r="P7" t="str">
        <f t="shared" si="1"/>
        <v>$E$7</v>
      </c>
      <c r="Q7" t="str">
        <f t="shared" si="2"/>
        <v>$E$8</v>
      </c>
      <c r="R7" t="str">
        <f t="shared" si="3"/>
        <v>$G$7</v>
      </c>
      <c r="S7" t="str">
        <f t="shared" si="4"/>
        <v>$G$8</v>
      </c>
      <c r="T7" t="str">
        <f t="shared" si="0"/>
        <v>수비</v>
      </c>
      <c r="U7">
        <f t="shared" ca="1" si="5"/>
        <v>0.99264057532241168</v>
      </c>
      <c r="V7">
        <f t="shared" ca="1" si="6"/>
        <v>1.0859822825684549</v>
      </c>
    </row>
    <row r="8" spans="1:26" x14ac:dyDescent="0.55000000000000004">
      <c r="A8" s="1" t="s">
        <v>21</v>
      </c>
      <c r="B8">
        <v>65.969985999999992</v>
      </c>
      <c r="C8">
        <v>16.849936</v>
      </c>
      <c r="D8">
        <v>16.055053999999998</v>
      </c>
      <c r="E8">
        <v>72.580765</v>
      </c>
      <c r="F8">
        <v>74.018616000000009</v>
      </c>
      <c r="G8">
        <v>62.469219000000002</v>
      </c>
      <c r="H8">
        <v>74.630538999999999</v>
      </c>
      <c r="I8">
        <v>-1.729802796391813</v>
      </c>
      <c r="J8">
        <v>-2.3968635529200739</v>
      </c>
      <c r="K8">
        <v>-2.1514570102100459</v>
      </c>
      <c r="L8">
        <v>0.3307464050607325</v>
      </c>
      <c r="M8">
        <v>0.44785979364176232</v>
      </c>
      <c r="N8">
        <v>0.49550219733497491</v>
      </c>
      <c r="O8">
        <v>0.17786849252490339</v>
      </c>
      <c r="P8" t="str">
        <f t="shared" si="1"/>
        <v>$E$8</v>
      </c>
      <c r="Q8" t="str">
        <f t="shared" si="2"/>
        <v>$E$9</v>
      </c>
      <c r="R8" t="str">
        <f t="shared" si="3"/>
        <v>$G$8</v>
      </c>
      <c r="S8" t="str">
        <f t="shared" si="4"/>
        <v>$G$9</v>
      </c>
      <c r="T8" t="str">
        <f t="shared" si="0"/>
        <v>수비</v>
      </c>
      <c r="U8">
        <f t="shared" ca="1" si="5"/>
        <v>0.963545102108608</v>
      </c>
      <c r="V8">
        <f t="shared" ca="1" si="6"/>
        <v>1.0779900777586968</v>
      </c>
    </row>
    <row r="9" spans="1:26" x14ac:dyDescent="0.55000000000000004">
      <c r="A9" s="1" t="s">
        <v>22</v>
      </c>
      <c r="B9">
        <v>59.991875</v>
      </c>
      <c r="C9">
        <v>14.943708000000001</v>
      </c>
      <c r="D9">
        <v>15.411071</v>
      </c>
      <c r="E9">
        <v>72.037475999999998</v>
      </c>
      <c r="F9">
        <v>72.267891000000006</v>
      </c>
      <c r="G9">
        <v>60.19191</v>
      </c>
      <c r="H9">
        <v>74.319084000000004</v>
      </c>
      <c r="I9">
        <v>-2.7864265933166572</v>
      </c>
      <c r="J9">
        <v>-3.3106809972399001</v>
      </c>
      <c r="K9">
        <v>-2.1842485067255222</v>
      </c>
      <c r="L9">
        <v>0.1453777616958318</v>
      </c>
      <c r="M9">
        <v>-4.2716687327464031E-2</v>
      </c>
      <c r="N9">
        <v>-0.24836058134643441</v>
      </c>
      <c r="O9">
        <v>3.1957307863297528E-2</v>
      </c>
      <c r="P9" t="str">
        <f t="shared" si="1"/>
        <v>$E$9</v>
      </c>
      <c r="Q9" t="str">
        <f t="shared" si="2"/>
        <v>$E$10</v>
      </c>
      <c r="R9" t="str">
        <f t="shared" si="3"/>
        <v>$H$9</v>
      </c>
      <c r="S9" t="str">
        <f t="shared" si="4"/>
        <v>$H$10</v>
      </c>
      <c r="T9" t="str">
        <f t="shared" si="0"/>
        <v>수비</v>
      </c>
      <c r="U9">
        <f t="shared" ca="1" si="5"/>
        <v>1.0018955696493781</v>
      </c>
      <c r="V9">
        <f t="shared" ca="1" si="6"/>
        <v>1.0386920595460698</v>
      </c>
    </row>
    <row r="10" spans="1:26" x14ac:dyDescent="0.55000000000000004">
      <c r="A10" s="1" t="s">
        <v>23</v>
      </c>
      <c r="B10">
        <v>64.021255000000011</v>
      </c>
      <c r="C10">
        <v>16.543879</v>
      </c>
      <c r="D10">
        <v>18.090610999999999</v>
      </c>
      <c r="E10">
        <v>71.550933999999998</v>
      </c>
      <c r="F10">
        <v>73.815421999999998</v>
      </c>
      <c r="G10">
        <v>58.739169999999987</v>
      </c>
      <c r="H10">
        <v>74.459960999999993</v>
      </c>
      <c r="I10">
        <v>-0.37746740843053739</v>
      </c>
      <c r="J10">
        <v>-0.12994761276565359</v>
      </c>
      <c r="K10">
        <v>1.3749285108427469</v>
      </c>
      <c r="L10">
        <v>-6.3740015281380291E-2</v>
      </c>
      <c r="M10">
        <v>0.41300865269531978</v>
      </c>
      <c r="N10">
        <v>-0.52858192771150969</v>
      </c>
      <c r="O10">
        <v>8.4599398266465675E-2</v>
      </c>
      <c r="P10" t="str">
        <f t="shared" si="1"/>
        <v>$D$10</v>
      </c>
      <c r="Q10" t="str">
        <f t="shared" si="2"/>
        <v>$D$11</v>
      </c>
      <c r="R10" t="str">
        <f t="shared" si="3"/>
        <v>$F$10</v>
      </c>
      <c r="S10" t="str">
        <f t="shared" si="4"/>
        <v>$F$11</v>
      </c>
      <c r="T10" t="str">
        <f t="shared" si="0"/>
        <v>수비</v>
      </c>
      <c r="U10">
        <f t="shared" ca="1" si="5"/>
        <v>0.99198129626624643</v>
      </c>
      <c r="V10">
        <f t="shared" ca="1" si="6"/>
        <v>1.0406609726891953</v>
      </c>
    </row>
    <row r="11" spans="1:26" x14ac:dyDescent="0.55000000000000004">
      <c r="A11" s="1" t="s">
        <v>24</v>
      </c>
      <c r="B11">
        <v>67.102478000000005</v>
      </c>
      <c r="C11">
        <v>17.462976000000001</v>
      </c>
      <c r="D11">
        <v>19.726469000000002</v>
      </c>
      <c r="E11">
        <v>72.609031999999999</v>
      </c>
      <c r="F11">
        <v>73.223517999999999</v>
      </c>
      <c r="G11">
        <v>61.213234</v>
      </c>
      <c r="H11">
        <v>74.531334000000001</v>
      </c>
      <c r="I11">
        <v>0.13945955420397721</v>
      </c>
      <c r="J11">
        <v>0.3070776714844875</v>
      </c>
      <c r="K11">
        <v>2.003539235256445</v>
      </c>
      <c r="L11">
        <v>0.36254260448355452</v>
      </c>
      <c r="M11">
        <v>0.1413242634329985</v>
      </c>
      <c r="N11">
        <v>0.61307575789669455</v>
      </c>
      <c r="O11">
        <v>7.3125451541448117E-2</v>
      </c>
      <c r="P11" t="str">
        <f t="shared" si="1"/>
        <v>$D$11</v>
      </c>
      <c r="Q11" t="str">
        <f t="shared" si="2"/>
        <v>$D$12</v>
      </c>
      <c r="R11" t="str">
        <f t="shared" si="3"/>
        <v>$G$11</v>
      </c>
      <c r="S11" t="str">
        <f t="shared" si="4"/>
        <v>$G$12</v>
      </c>
      <c r="T11" t="str">
        <f t="shared" si="0"/>
        <v>공격</v>
      </c>
      <c r="U11">
        <f t="shared" ca="1" si="5"/>
        <v>1.156472858878089</v>
      </c>
      <c r="V11">
        <f t="shared" ca="1" si="6"/>
        <v>1.0323162206619207</v>
      </c>
    </row>
    <row r="12" spans="1:26" x14ac:dyDescent="0.55000000000000004">
      <c r="A12" s="1" t="s">
        <v>25</v>
      </c>
      <c r="B12">
        <v>70.120781000000008</v>
      </c>
      <c r="C12">
        <v>19.510076999999999</v>
      </c>
      <c r="D12">
        <v>22.813126</v>
      </c>
      <c r="E12">
        <v>73.304885999999996</v>
      </c>
      <c r="F12">
        <v>71.397377000000006</v>
      </c>
      <c r="G12">
        <v>62.14669</v>
      </c>
      <c r="H12">
        <v>74.688643999999996</v>
      </c>
      <c r="I12">
        <v>0.92142818137669213</v>
      </c>
      <c r="J12">
        <v>2.4847143678580248</v>
      </c>
      <c r="K12">
        <v>4.2089353700490593</v>
      </c>
      <c r="L12">
        <v>0.35498139177650739</v>
      </c>
      <c r="M12">
        <v>-0.26111002656085369</v>
      </c>
      <c r="N12">
        <v>0.51626949017522128</v>
      </c>
      <c r="O12">
        <v>0.1017361824354561</v>
      </c>
      <c r="P12" t="str">
        <f t="shared" si="1"/>
        <v>$D$12</v>
      </c>
      <c r="Q12" t="str">
        <f t="shared" si="2"/>
        <v>$D$13</v>
      </c>
      <c r="R12" t="str">
        <f t="shared" si="3"/>
        <v>$G$12</v>
      </c>
      <c r="S12" t="str">
        <f t="shared" si="4"/>
        <v>$G$13</v>
      </c>
      <c r="T12" t="str">
        <f t="shared" si="0"/>
        <v>공격</v>
      </c>
      <c r="U12">
        <f t="shared" ca="1" si="5"/>
        <v>1.0120050185143412</v>
      </c>
      <c r="V12">
        <f t="shared" ca="1" si="6"/>
        <v>1.1938456909751156</v>
      </c>
    </row>
    <row r="13" spans="1:26" x14ac:dyDescent="0.55000000000000004">
      <c r="A13" s="1" t="s">
        <v>26</v>
      </c>
      <c r="B13">
        <v>72.753838000000002</v>
      </c>
      <c r="C13">
        <v>19.969625000000001</v>
      </c>
      <c r="D13">
        <v>23.086998000000001</v>
      </c>
      <c r="E13">
        <v>73.000457999999995</v>
      </c>
      <c r="F13">
        <v>69.208861999999996</v>
      </c>
      <c r="G13">
        <v>63.475132000000002</v>
      </c>
      <c r="H13">
        <v>74.359779000000003</v>
      </c>
      <c r="I13">
        <v>0.87819121544016399</v>
      </c>
      <c r="J13">
        <v>1.008253884540419</v>
      </c>
      <c r="K13">
        <v>1.7012784802449179</v>
      </c>
      <c r="L13">
        <v>7.4940869577250657E-2</v>
      </c>
      <c r="M13">
        <v>-0.75343014559771593</v>
      </c>
      <c r="N13">
        <v>0.61838573326120461</v>
      </c>
      <c r="O13">
        <v>-2.9236173151021339E-2</v>
      </c>
      <c r="P13" t="str">
        <f t="shared" si="1"/>
        <v>$D$13</v>
      </c>
      <c r="Q13" t="str">
        <f t="shared" si="2"/>
        <v>$D$14</v>
      </c>
      <c r="R13" t="str">
        <f t="shared" si="3"/>
        <v>$G$13</v>
      </c>
      <c r="S13" t="str">
        <f t="shared" si="4"/>
        <v>$G$14</v>
      </c>
      <c r="T13" t="str">
        <f t="shared" si="0"/>
        <v>공격</v>
      </c>
      <c r="U13">
        <f t="shared" ca="1" si="5"/>
        <v>1.0952228609367056</v>
      </c>
      <c r="V13">
        <f t="shared" ca="1" si="6"/>
        <v>1.2081778305985384</v>
      </c>
    </row>
    <row r="14" spans="1:26" x14ac:dyDescent="0.55000000000000004">
      <c r="A14" s="1" t="s">
        <v>27</v>
      </c>
      <c r="B14">
        <v>75.196372999999994</v>
      </c>
      <c r="C14">
        <v>20.826063000000001</v>
      </c>
      <c r="D14">
        <v>25.285408</v>
      </c>
      <c r="E14">
        <v>74.005370999999997</v>
      </c>
      <c r="F14">
        <v>70.375907999999995</v>
      </c>
      <c r="G14">
        <v>64.980308999999991</v>
      </c>
      <c r="H14">
        <v>74.745002999999997</v>
      </c>
      <c r="I14">
        <v>0.92617883906792031</v>
      </c>
      <c r="J14">
        <v>1.503625044599824</v>
      </c>
      <c r="K14">
        <v>3.2440285483362592</v>
      </c>
      <c r="L14">
        <v>0.35182000898011578</v>
      </c>
      <c r="M14">
        <v>1.5739571186711428E-2</v>
      </c>
      <c r="N14">
        <v>0.6697194877402799</v>
      </c>
      <c r="O14">
        <v>0.11669893365189531</v>
      </c>
      <c r="P14" t="str">
        <f t="shared" si="1"/>
        <v>$D$14</v>
      </c>
      <c r="Q14" t="str">
        <f t="shared" si="2"/>
        <v>$D$15</v>
      </c>
      <c r="R14" t="str">
        <f t="shared" si="3"/>
        <v>$G$14</v>
      </c>
      <c r="S14" t="str">
        <f t="shared" si="4"/>
        <v>$G$15</v>
      </c>
      <c r="T14" t="str">
        <f t="shared" si="0"/>
        <v>공격</v>
      </c>
      <c r="U14">
        <f t="shared" ca="1" si="5"/>
        <v>0.99765825412032116</v>
      </c>
      <c r="V14">
        <f t="shared" ca="1" si="6"/>
        <v>1.3232239801484338</v>
      </c>
    </row>
    <row r="15" spans="1:26" x14ac:dyDescent="0.55000000000000004">
      <c r="A15" s="1" t="s">
        <v>28</v>
      </c>
      <c r="B15">
        <v>77.710021999999995</v>
      </c>
      <c r="C15">
        <v>21.661617</v>
      </c>
      <c r="D15">
        <v>25.226196000000002</v>
      </c>
      <c r="E15">
        <v>75.167725000000004</v>
      </c>
      <c r="F15">
        <v>71.221206999999993</v>
      </c>
      <c r="G15">
        <v>67.113631999999996</v>
      </c>
      <c r="H15">
        <v>74.863022000000001</v>
      </c>
      <c r="I15">
        <v>1.2142506328441249</v>
      </c>
      <c r="J15">
        <v>1.648511012649714</v>
      </c>
      <c r="K15">
        <v>1.58069825362983</v>
      </c>
      <c r="L15">
        <v>0.44670277386295282</v>
      </c>
      <c r="M15">
        <v>0.15530523355057799</v>
      </c>
      <c r="N15">
        <v>1.0204444003366679</v>
      </c>
      <c r="O15">
        <v>7.7618077699381782E-2</v>
      </c>
      <c r="P15" t="str">
        <f t="shared" si="1"/>
        <v>$C$15</v>
      </c>
      <c r="Q15" t="str">
        <f t="shared" si="2"/>
        <v>$C$16</v>
      </c>
      <c r="R15" t="str">
        <f t="shared" si="3"/>
        <v>$G$15</v>
      </c>
      <c r="S15" t="str">
        <f t="shared" si="4"/>
        <v>$G$16</v>
      </c>
      <c r="T15" t="str">
        <f t="shared" si="0"/>
        <v>공격</v>
      </c>
      <c r="U15">
        <f t="shared" ca="1" si="5"/>
        <v>1.0964319053374456</v>
      </c>
      <c r="V15">
        <f t="shared" ca="1" si="6"/>
        <v>1.320125325845029</v>
      </c>
    </row>
    <row r="16" spans="1:26" x14ac:dyDescent="0.55000000000000004">
      <c r="A16" s="1" t="s">
        <v>29</v>
      </c>
      <c r="B16">
        <v>83.56732199999999</v>
      </c>
      <c r="C16">
        <v>23.750488000000001</v>
      </c>
      <c r="D16">
        <v>28.038972999999999</v>
      </c>
      <c r="E16">
        <v>75.677811000000005</v>
      </c>
      <c r="F16">
        <v>71.554870999999991</v>
      </c>
      <c r="G16">
        <v>68.944466000000006</v>
      </c>
      <c r="H16">
        <v>75.066849000000005</v>
      </c>
      <c r="I16">
        <v>2.0397218663293208</v>
      </c>
      <c r="J16">
        <v>2.7959470793900838</v>
      </c>
      <c r="K16">
        <v>3.4602006476707312</v>
      </c>
      <c r="L16">
        <v>0.45103609857176208</v>
      </c>
      <c r="M16">
        <v>0.18787549704224271</v>
      </c>
      <c r="N16">
        <v>1.254589698427804</v>
      </c>
      <c r="O16">
        <v>0.1149771219222939</v>
      </c>
      <c r="P16" t="str">
        <f t="shared" si="1"/>
        <v>$D$16</v>
      </c>
      <c r="Q16" t="str">
        <f t="shared" si="2"/>
        <v>$D$17</v>
      </c>
      <c r="R16" t="str">
        <f t="shared" si="3"/>
        <v>$G$16</v>
      </c>
      <c r="S16" t="str">
        <f t="shared" si="4"/>
        <v>$G$17</v>
      </c>
      <c r="T16" t="str">
        <f t="shared" si="0"/>
        <v>공격</v>
      </c>
      <c r="U16">
        <f t="shared" ca="1" si="5"/>
        <v>1.0580780900926721</v>
      </c>
      <c r="V16">
        <f t="shared" ca="1" si="6"/>
        <v>1.4474275263004812</v>
      </c>
    </row>
    <row r="17" spans="1:22" x14ac:dyDescent="0.55000000000000004">
      <c r="A17" s="1" t="s">
        <v>30</v>
      </c>
      <c r="B17">
        <v>85.347335999999999</v>
      </c>
      <c r="C17">
        <v>24.196117000000001</v>
      </c>
      <c r="D17">
        <v>29.667422999999999</v>
      </c>
      <c r="E17">
        <v>76.458556999999999</v>
      </c>
      <c r="F17">
        <v>72.545189000000008</v>
      </c>
      <c r="G17">
        <v>68.523003000000003</v>
      </c>
      <c r="H17">
        <v>75.294356999999991</v>
      </c>
      <c r="I17">
        <v>1.523795920537349</v>
      </c>
      <c r="J17">
        <v>1.9852630283951409</v>
      </c>
      <c r="K17">
        <v>3.243858356196005</v>
      </c>
      <c r="L17">
        <v>0.4944044600121511</v>
      </c>
      <c r="M17">
        <v>0.34919913135924913</v>
      </c>
      <c r="N17">
        <v>0.63241733138695189</v>
      </c>
      <c r="O17">
        <v>0.1105834340544254</v>
      </c>
      <c r="P17" t="str">
        <f t="shared" si="1"/>
        <v>$D$17</v>
      </c>
      <c r="Q17" t="str">
        <f t="shared" si="2"/>
        <v>$D$18</v>
      </c>
      <c r="R17" t="str">
        <f t="shared" si="3"/>
        <v>$G$17</v>
      </c>
      <c r="S17" t="str">
        <f t="shared" si="4"/>
        <v>$G$18</v>
      </c>
      <c r="T17" t="str">
        <f t="shared" si="0"/>
        <v>공격</v>
      </c>
      <c r="U17">
        <f t="shared" ca="1" si="5"/>
        <v>1.0149697868938601</v>
      </c>
      <c r="V17">
        <f t="shared" ca="1" si="6"/>
        <v>1.531491352575574</v>
      </c>
    </row>
    <row r="18" spans="1:22" x14ac:dyDescent="0.55000000000000004">
      <c r="A18" s="1" t="s">
        <v>31</v>
      </c>
      <c r="B18">
        <v>87.039008999999993</v>
      </c>
      <c r="C18">
        <v>24.565155000000001</v>
      </c>
      <c r="D18">
        <v>30.111537999999999</v>
      </c>
      <c r="E18">
        <v>76.607772999999995</v>
      </c>
      <c r="F18">
        <v>72.063750999999996</v>
      </c>
      <c r="G18">
        <v>69.371848999999997</v>
      </c>
      <c r="H18">
        <v>75.384155000000007</v>
      </c>
      <c r="I18">
        <v>1.4642985570235629</v>
      </c>
      <c r="J18">
        <v>1.633889938156561</v>
      </c>
      <c r="K18">
        <v>2.4126532173634412</v>
      </c>
      <c r="L18">
        <v>0.29374284710794307</v>
      </c>
      <c r="M18">
        <v>-7.785309135648566E-3</v>
      </c>
      <c r="N18">
        <v>0.74974925214164934</v>
      </c>
      <c r="O18">
        <v>7.4403768874384379E-2</v>
      </c>
      <c r="P18" t="str">
        <f t="shared" si="1"/>
        <v>$D$18</v>
      </c>
      <c r="Q18" t="str">
        <f t="shared" si="2"/>
        <v>$D$19</v>
      </c>
      <c r="R18" t="str">
        <f t="shared" si="3"/>
        <v>$G$18</v>
      </c>
      <c r="S18" t="str">
        <f t="shared" si="4"/>
        <v>$G$19</v>
      </c>
      <c r="T18" t="str">
        <f t="shared" si="0"/>
        <v>공격</v>
      </c>
      <c r="U18">
        <f t="shared" ca="1" si="5"/>
        <v>1.0022126734277073</v>
      </c>
      <c r="V18">
        <f t="shared" ca="1" si="6"/>
        <v>1.5544174517534199</v>
      </c>
    </row>
    <row r="19" spans="1:22" x14ac:dyDescent="0.55000000000000004">
      <c r="A19" s="1" t="s">
        <v>32</v>
      </c>
      <c r="B19">
        <v>87.380554000000004</v>
      </c>
      <c r="C19">
        <v>24.203082999999999</v>
      </c>
      <c r="D19">
        <v>30.178165</v>
      </c>
      <c r="E19">
        <v>77.165604000000002</v>
      </c>
      <c r="F19">
        <v>72.630341000000001</v>
      </c>
      <c r="G19">
        <v>69.859863000000004</v>
      </c>
      <c r="H19">
        <v>75.635795999999999</v>
      </c>
      <c r="I19">
        <v>0.91628124864935789</v>
      </c>
      <c r="J19">
        <v>0.649158242189251</v>
      </c>
      <c r="K19">
        <v>1.720949480961232</v>
      </c>
      <c r="L19">
        <v>0.33348096693628498</v>
      </c>
      <c r="M19">
        <v>0.208283747393918</v>
      </c>
      <c r="N19">
        <v>0.44877744008813752</v>
      </c>
      <c r="O19">
        <v>0.1181158891359457</v>
      </c>
      <c r="P19" t="str">
        <f t="shared" si="1"/>
        <v>$D$19</v>
      </c>
      <c r="Q19" t="str">
        <f t="shared" si="2"/>
        <v>$D$20</v>
      </c>
      <c r="R19" t="str">
        <f t="shared" si="3"/>
        <v>$G$19</v>
      </c>
      <c r="S19" t="str">
        <f t="shared" si="4"/>
        <v>$G$20</v>
      </c>
      <c r="T19" t="str">
        <f t="shared" si="0"/>
        <v>공격</v>
      </c>
      <c r="U19">
        <f t="shared" ca="1" si="5"/>
        <v>1.0613049534323906</v>
      </c>
      <c r="V19">
        <f t="shared" ca="1" si="6"/>
        <v>1.5578568699444793</v>
      </c>
    </row>
    <row r="20" spans="1:22" x14ac:dyDescent="0.55000000000000004">
      <c r="A20" s="1" t="s">
        <v>33</v>
      </c>
      <c r="B20">
        <v>91.484131000000005</v>
      </c>
      <c r="C20">
        <v>25.265647999999999</v>
      </c>
      <c r="D20">
        <v>32.028236</v>
      </c>
      <c r="E20">
        <v>76.440764999999999</v>
      </c>
      <c r="F20">
        <v>70.798987999999994</v>
      </c>
      <c r="G20">
        <v>69.919960000000003</v>
      </c>
      <c r="H20">
        <v>75.351151000000002</v>
      </c>
      <c r="I20">
        <v>1.671120419615864</v>
      </c>
      <c r="J20">
        <v>1.629434599273939</v>
      </c>
      <c r="K20">
        <v>2.5822012265441709</v>
      </c>
      <c r="L20">
        <v>5.3485158083526052E-3</v>
      </c>
      <c r="M20">
        <v>-0.43033274534603549</v>
      </c>
      <c r="N20">
        <v>0.36317567141040241</v>
      </c>
      <c r="O20">
        <v>-1.6268374852465461E-2</v>
      </c>
      <c r="P20" t="str">
        <f t="shared" si="1"/>
        <v>$D$20</v>
      </c>
      <c r="Q20" t="str">
        <f t="shared" si="2"/>
        <v>$D$21</v>
      </c>
      <c r="R20" t="str">
        <f t="shared" si="3"/>
        <v>$G$20</v>
      </c>
      <c r="S20" t="str">
        <f t="shared" si="4"/>
        <v>$G$21</v>
      </c>
      <c r="T20" t="str">
        <f t="shared" si="0"/>
        <v>공격</v>
      </c>
      <c r="U20">
        <f t="shared" ca="1" si="5"/>
        <v>0.86319967793418284</v>
      </c>
      <c r="V20">
        <f t="shared" ca="1" si="6"/>
        <v>1.6533612128107553</v>
      </c>
    </row>
    <row r="21" spans="1:22" x14ac:dyDescent="0.55000000000000004">
      <c r="A21" s="1" t="s">
        <v>34</v>
      </c>
      <c r="B21">
        <v>84.553145999999998</v>
      </c>
      <c r="C21">
        <v>22.258853999999999</v>
      </c>
      <c r="D21">
        <v>27.646763</v>
      </c>
      <c r="E21">
        <v>77.375632999999993</v>
      </c>
      <c r="F21">
        <v>72.471237000000002</v>
      </c>
      <c r="G21">
        <v>69.733917000000005</v>
      </c>
      <c r="H21">
        <v>75.789375000000007</v>
      </c>
      <c r="I21">
        <v>-0.43785121215607109</v>
      </c>
      <c r="J21">
        <v>-1.258970753098251</v>
      </c>
      <c r="K21">
        <v>-0.98315952645830951</v>
      </c>
      <c r="L21">
        <v>0.3197013279829608</v>
      </c>
      <c r="M21">
        <v>0.34397069723810619</v>
      </c>
      <c r="N21">
        <v>0.22555877986822589</v>
      </c>
      <c r="O21">
        <v>0.13582212487133249</v>
      </c>
      <c r="P21" t="str">
        <f t="shared" si="1"/>
        <v>$E$21</v>
      </c>
      <c r="Q21" t="str">
        <f t="shared" si="2"/>
        <v>$E$22</v>
      </c>
      <c r="R21" t="str">
        <f t="shared" si="3"/>
        <v>$F$21</v>
      </c>
      <c r="S21" t="str">
        <f t="shared" si="4"/>
        <v>$F$22</v>
      </c>
      <c r="T21" t="str">
        <f t="shared" si="0"/>
        <v>수비</v>
      </c>
      <c r="U21">
        <f t="shared" ca="1" si="5"/>
        <v>0.99684207128960689</v>
      </c>
      <c r="V21">
        <f t="shared" ca="1" si="6"/>
        <v>1.4271808664071139</v>
      </c>
    </row>
    <row r="22" spans="1:22" x14ac:dyDescent="0.55000000000000004">
      <c r="A22" s="1" t="s">
        <v>35</v>
      </c>
      <c r="B22">
        <v>91.396286000000003</v>
      </c>
      <c r="C22">
        <v>24.168382999999999</v>
      </c>
      <c r="D22">
        <v>30.925362</v>
      </c>
      <c r="E22">
        <v>77.600669999999994</v>
      </c>
      <c r="F22">
        <v>72.242378000000002</v>
      </c>
      <c r="G22">
        <v>70.786315999999999</v>
      </c>
      <c r="H22">
        <v>75.721343999999988</v>
      </c>
      <c r="I22">
        <v>1.769985176419397</v>
      </c>
      <c r="J22">
        <v>1.51976987051081</v>
      </c>
      <c r="K22">
        <v>2.4374591660773288</v>
      </c>
      <c r="L22">
        <v>0.19282121599791169</v>
      </c>
      <c r="M22">
        <v>-6.1355875050027708E-2</v>
      </c>
      <c r="N22">
        <v>0.49267158931989852</v>
      </c>
      <c r="O22">
        <v>2.813069530366907E-2</v>
      </c>
      <c r="P22" t="str">
        <f t="shared" si="1"/>
        <v>$D$22</v>
      </c>
      <c r="Q22" t="str">
        <f t="shared" si="2"/>
        <v>$D$23</v>
      </c>
      <c r="R22" t="str">
        <f t="shared" si="3"/>
        <v>$G$22</v>
      </c>
      <c r="S22" t="str">
        <f t="shared" si="4"/>
        <v>$G$23</v>
      </c>
      <c r="T22" t="str">
        <f t="shared" si="0"/>
        <v>공격</v>
      </c>
      <c r="U22">
        <f t="shared" ca="1" si="5"/>
        <v>1.0514316049073249</v>
      </c>
      <c r="V22">
        <f t="shared" ca="1" si="6"/>
        <v>1.4226739309741632</v>
      </c>
    </row>
    <row r="23" spans="1:22" x14ac:dyDescent="0.55000000000000004">
      <c r="A23" s="1" t="s">
        <v>36</v>
      </c>
      <c r="B23">
        <v>94.899651000000006</v>
      </c>
      <c r="C23">
        <v>24.774843000000001</v>
      </c>
      <c r="D23">
        <v>32.515903000000002</v>
      </c>
      <c r="E23">
        <v>77.237587000000005</v>
      </c>
      <c r="F23">
        <v>71.517371999999995</v>
      </c>
      <c r="G23">
        <v>70.892975000000007</v>
      </c>
      <c r="H23">
        <v>75.548973000000004</v>
      </c>
      <c r="I23">
        <v>1.247412560884624</v>
      </c>
      <c r="J23">
        <v>0.68995732240273266</v>
      </c>
      <c r="K23">
        <v>1.518450094245916</v>
      </c>
      <c r="L23">
        <v>6.9673917868994018E-2</v>
      </c>
      <c r="M23">
        <v>-0.1314781093830556</v>
      </c>
      <c r="N23">
        <v>0.3010503385636536</v>
      </c>
      <c r="O23">
        <v>3.6017656419100601E-3</v>
      </c>
      <c r="P23" t="str">
        <f t="shared" si="1"/>
        <v>$D$23</v>
      </c>
      <c r="Q23" t="str">
        <f t="shared" si="2"/>
        <v>$D$24</v>
      </c>
      <c r="R23" t="str">
        <f t="shared" si="3"/>
        <v>$G$23</v>
      </c>
      <c r="S23" t="str">
        <f t="shared" si="4"/>
        <v>$G$24</v>
      </c>
      <c r="T23" t="str">
        <f t="shared" si="0"/>
        <v>공격</v>
      </c>
      <c r="U23">
        <f t="shared" ca="1" si="5"/>
        <v>0.91901264436666563</v>
      </c>
      <c r="V23">
        <f t="shared" ca="1" si="6"/>
        <v>1.4958443345039771</v>
      </c>
    </row>
    <row r="24" spans="1:22" x14ac:dyDescent="0.55000000000000004">
      <c r="A24" s="1" t="s">
        <v>37</v>
      </c>
      <c r="B24">
        <v>93.664901999999998</v>
      </c>
      <c r="C24">
        <v>22.764914999999998</v>
      </c>
      <c r="D24">
        <v>29.882525999999999</v>
      </c>
      <c r="E24">
        <v>78.177238000000003</v>
      </c>
      <c r="F24">
        <v>73.424499999999995</v>
      </c>
      <c r="G24">
        <v>72.017418000000006</v>
      </c>
      <c r="H24">
        <v>75.910339000000008</v>
      </c>
      <c r="I24">
        <v>0.76293775337107395</v>
      </c>
      <c r="J24">
        <v>-0.86233231124541709</v>
      </c>
      <c r="K24">
        <v>-0.35370062297876542</v>
      </c>
      <c r="L24">
        <v>0.29486931117307069</v>
      </c>
      <c r="M24">
        <v>0.43877163879652842</v>
      </c>
      <c r="N24">
        <v>0.55641890166281116</v>
      </c>
      <c r="O24">
        <v>9.4099884600607586E-2</v>
      </c>
      <c r="P24" t="str">
        <f t="shared" si="1"/>
        <v>$B$24</v>
      </c>
      <c r="Q24" t="str">
        <f t="shared" si="2"/>
        <v>$B$25</v>
      </c>
      <c r="R24" t="str">
        <f t="shared" si="3"/>
        <v>$G$24</v>
      </c>
      <c r="S24" t="str">
        <f t="shared" si="4"/>
        <v>$G$25</v>
      </c>
      <c r="T24" t="str">
        <f t="shared" si="0"/>
        <v>수비</v>
      </c>
      <c r="U24">
        <f t="shared" ca="1" si="5"/>
        <v>0.9891393218235065</v>
      </c>
      <c r="V24">
        <f t="shared" ca="1" si="6"/>
        <v>1.3746998574133951</v>
      </c>
    </row>
    <row r="25" spans="1:22" x14ac:dyDescent="0.55000000000000004">
      <c r="A25" s="1" t="s">
        <v>38</v>
      </c>
      <c r="B25">
        <v>88.765998999999994</v>
      </c>
      <c r="C25">
        <v>21.510489</v>
      </c>
      <c r="D25">
        <v>29.027231</v>
      </c>
      <c r="E25">
        <v>78.926772999999997</v>
      </c>
      <c r="F25">
        <v>74.542725000000004</v>
      </c>
      <c r="G25">
        <v>71.235259999999997</v>
      </c>
      <c r="H25">
        <v>76.111069000000001</v>
      </c>
      <c r="I25">
        <v>-0.49094757233801062</v>
      </c>
      <c r="J25">
        <v>-1.2464774774331551</v>
      </c>
      <c r="K25">
        <v>-0.40795235066394508</v>
      </c>
      <c r="L25">
        <v>0.3102352470318257</v>
      </c>
      <c r="M25">
        <v>0.43985318502582582</v>
      </c>
      <c r="N25">
        <v>5.6671336653367321E-2</v>
      </c>
      <c r="O25">
        <v>8.8437957415609558E-2</v>
      </c>
      <c r="P25" t="str">
        <f t="shared" si="1"/>
        <v>$E$25</v>
      </c>
      <c r="Q25" t="str">
        <f t="shared" si="2"/>
        <v>$E$26</v>
      </c>
      <c r="R25" t="str">
        <f t="shared" si="3"/>
        <v>$F$25</v>
      </c>
      <c r="S25" t="str">
        <f t="shared" si="4"/>
        <v>$F$26</v>
      </c>
      <c r="T25" t="str">
        <f t="shared" si="0"/>
        <v>수비</v>
      </c>
      <c r="U25">
        <f t="shared" ca="1" si="5"/>
        <v>1.0360558055799542</v>
      </c>
      <c r="V25">
        <f t="shared" ca="1" si="6"/>
        <v>1.3597696846727567</v>
      </c>
    </row>
    <row r="26" spans="1:22" x14ac:dyDescent="0.55000000000000004">
      <c r="A26" s="1" t="s">
        <v>39</v>
      </c>
      <c r="B26">
        <v>82.783760000000001</v>
      </c>
      <c r="C26">
        <v>21.082844000000001</v>
      </c>
      <c r="D26">
        <v>28.674610000000001</v>
      </c>
      <c r="E26">
        <v>80.270011999999994</v>
      </c>
      <c r="F26">
        <v>77.230423000000002</v>
      </c>
      <c r="G26">
        <v>73.692458999999999</v>
      </c>
      <c r="H26">
        <v>76.477547000000001</v>
      </c>
      <c r="I26">
        <v>-1.408706606193296</v>
      </c>
      <c r="J26">
        <v>-1.153433794945363</v>
      </c>
      <c r="K26">
        <v>-0.69369753163070502</v>
      </c>
      <c r="L26">
        <v>0.54610938726891667</v>
      </c>
      <c r="M26">
        <v>1.031283429176735</v>
      </c>
      <c r="N26">
        <v>0.81386794944231911</v>
      </c>
      <c r="O26">
        <v>0.16002123127865911</v>
      </c>
      <c r="P26" t="str">
        <f t="shared" si="1"/>
        <v>$E$26</v>
      </c>
      <c r="Q26" t="str">
        <f t="shared" si="2"/>
        <v>$E$27</v>
      </c>
      <c r="R26" t="str">
        <f t="shared" si="3"/>
        <v>$F$26</v>
      </c>
      <c r="S26" t="str">
        <f t="shared" si="4"/>
        <v>$F$27</v>
      </c>
      <c r="T26" t="str">
        <f t="shared" si="0"/>
        <v>수비</v>
      </c>
      <c r="U26">
        <f t="shared" ca="1" si="5"/>
        <v>1.0095403983479412</v>
      </c>
      <c r="V26">
        <f t="shared" ca="1" si="6"/>
        <v>1.4087972760568332</v>
      </c>
    </row>
    <row r="27" spans="1:22" x14ac:dyDescent="0.55000000000000004">
      <c r="A27" s="1" t="s">
        <v>40</v>
      </c>
      <c r="B27">
        <v>88.833823999999993</v>
      </c>
      <c r="C27">
        <v>23.270962000000001</v>
      </c>
      <c r="D27">
        <v>31.413032999999999</v>
      </c>
      <c r="E27">
        <v>80.998505000000009</v>
      </c>
      <c r="F27">
        <v>77.967231999999996</v>
      </c>
      <c r="G27">
        <v>75.164412999999996</v>
      </c>
      <c r="H27">
        <v>76.650528000000008</v>
      </c>
      <c r="I27">
        <v>0.91507876171693581</v>
      </c>
      <c r="J27">
        <v>1.4995915327989491</v>
      </c>
      <c r="K27">
        <v>1.868579832252566</v>
      </c>
      <c r="L27">
        <v>0.42447272915225048</v>
      </c>
      <c r="M27">
        <v>0.60835566095251759</v>
      </c>
      <c r="N27">
        <v>0.69018868396500332</v>
      </c>
      <c r="O27">
        <v>0.1127474929262695</v>
      </c>
      <c r="P27" t="str">
        <f t="shared" si="1"/>
        <v>$D$27</v>
      </c>
      <c r="Q27" t="str">
        <f t="shared" si="2"/>
        <v>$D$28</v>
      </c>
      <c r="R27" t="str">
        <f t="shared" si="3"/>
        <v>$G$27</v>
      </c>
      <c r="S27" t="str">
        <f t="shared" si="4"/>
        <v>$G$28</v>
      </c>
      <c r="T27" t="str">
        <f t="shared" si="0"/>
        <v>공격</v>
      </c>
      <c r="U27">
        <f t="shared" ca="1" si="5"/>
        <v>0.98423702034757365</v>
      </c>
      <c r="V27">
        <f t="shared" ca="1" si="6"/>
        <v>1.4222377632619099</v>
      </c>
    </row>
    <row r="28" spans="1:22" x14ac:dyDescent="0.55000000000000004">
      <c r="A28" s="1" t="s">
        <v>41</v>
      </c>
      <c r="B28">
        <v>86.086753999999999</v>
      </c>
      <c r="C28">
        <v>22.672253000000001</v>
      </c>
      <c r="D28">
        <v>30.917870000000001</v>
      </c>
      <c r="E28">
        <v>81.430817000000005</v>
      </c>
      <c r="F28">
        <v>79.617668000000009</v>
      </c>
      <c r="G28">
        <v>76.551215999999997</v>
      </c>
      <c r="H28">
        <v>76.715209999999999</v>
      </c>
      <c r="I28">
        <v>-0.57785577862820947</v>
      </c>
      <c r="J28">
        <v>-0.261903300021887</v>
      </c>
      <c r="K28">
        <v>0.1735677128610893</v>
      </c>
      <c r="L28">
        <v>0.36568606982893881</v>
      </c>
      <c r="M28">
        <v>0.84320566619243142</v>
      </c>
      <c r="N28">
        <v>0.79311783088039789</v>
      </c>
      <c r="O28">
        <v>9.0085955783008709E-2</v>
      </c>
      <c r="P28" t="str">
        <f t="shared" si="1"/>
        <v>$E$28</v>
      </c>
      <c r="Q28" t="str">
        <f t="shared" si="2"/>
        <v>$E$29</v>
      </c>
      <c r="R28" t="str">
        <f t="shared" si="3"/>
        <v>$F$28</v>
      </c>
      <c r="S28" t="str">
        <f t="shared" si="4"/>
        <v>$F$29</v>
      </c>
      <c r="T28" t="str">
        <f t="shared" si="0"/>
        <v>수비</v>
      </c>
      <c r="U28">
        <f t="shared" ca="1" si="5"/>
        <v>1.012410637297239</v>
      </c>
      <c r="V28">
        <f t="shared" ca="1" si="6"/>
        <v>1.3998190583387</v>
      </c>
    </row>
    <row r="29" spans="1:22" x14ac:dyDescent="0.55000000000000004">
      <c r="A29" s="1" t="s">
        <v>42</v>
      </c>
      <c r="B29">
        <v>92.549080000000004</v>
      </c>
      <c r="C29">
        <v>24.724952999999999</v>
      </c>
      <c r="D29">
        <v>33.596263999999998</v>
      </c>
      <c r="E29">
        <v>81.941085999999999</v>
      </c>
      <c r="F29">
        <v>80.605773999999997</v>
      </c>
      <c r="G29">
        <v>77.38203399999999</v>
      </c>
      <c r="H29">
        <v>76.915710000000004</v>
      </c>
      <c r="I29">
        <v>1.4075018916648261</v>
      </c>
      <c r="J29">
        <v>1.795293577479421</v>
      </c>
      <c r="K29">
        <v>1.92498470305807</v>
      </c>
      <c r="L29">
        <v>0.35196700443637741</v>
      </c>
      <c r="M29">
        <v>0.68901791805088131</v>
      </c>
      <c r="N29">
        <v>0.64285784697169124</v>
      </c>
      <c r="O29">
        <v>0.1119949711928154</v>
      </c>
      <c r="P29" t="str">
        <f t="shared" si="1"/>
        <v>$D$29</v>
      </c>
      <c r="Q29" t="str">
        <f t="shared" si="2"/>
        <v>$D$30</v>
      </c>
      <c r="R29" t="str">
        <f t="shared" si="3"/>
        <v>$F$29</v>
      </c>
      <c r="S29" t="str">
        <f t="shared" si="4"/>
        <v>$F$30</v>
      </c>
      <c r="T29" t="str">
        <f t="shared" si="0"/>
        <v>공격</v>
      </c>
      <c r="U29">
        <f t="shared" ca="1" si="5"/>
        <v>1.0560517383718619</v>
      </c>
      <c r="V29">
        <f t="shared" ca="1" si="6"/>
        <v>1.4171917049535043</v>
      </c>
    </row>
    <row r="30" spans="1:22" x14ac:dyDescent="0.55000000000000004">
      <c r="A30" s="1" t="s">
        <v>43</v>
      </c>
      <c r="B30">
        <v>96.137008999999992</v>
      </c>
      <c r="C30">
        <v>25.822566999999999</v>
      </c>
      <c r="D30">
        <v>35.479393000000002</v>
      </c>
      <c r="E30">
        <v>82.141434000000004</v>
      </c>
      <c r="F30">
        <v>80.755111999999997</v>
      </c>
      <c r="G30">
        <v>77.611214000000004</v>
      </c>
      <c r="H30">
        <v>77.084510999999992</v>
      </c>
      <c r="I30">
        <v>0.95137530032544371</v>
      </c>
      <c r="J30">
        <v>1.291121240791419</v>
      </c>
      <c r="K30">
        <v>1.7432705979951579</v>
      </c>
      <c r="L30">
        <v>0.25943156116875499</v>
      </c>
      <c r="M30">
        <v>0.48554474922794189</v>
      </c>
      <c r="N30">
        <v>0.43986729926821327</v>
      </c>
      <c r="O30">
        <v>0.10247447704998899</v>
      </c>
      <c r="P30" t="str">
        <f t="shared" si="1"/>
        <v>$D$30</v>
      </c>
      <c r="Q30" t="str">
        <f t="shared" si="2"/>
        <v>$D$31</v>
      </c>
      <c r="R30" t="str">
        <f t="shared" si="3"/>
        <v>$F$30</v>
      </c>
      <c r="S30" t="str">
        <f t="shared" si="4"/>
        <v>$F$31</v>
      </c>
      <c r="T30" t="str">
        <f t="shared" si="0"/>
        <v>공격</v>
      </c>
      <c r="U30">
        <f t="shared" ca="1" si="5"/>
        <v>0.99619384694659263</v>
      </c>
      <c r="V30">
        <f t="shared" ca="1" si="6"/>
        <v>1.4966277636223311</v>
      </c>
    </row>
    <row r="31" spans="1:22" x14ac:dyDescent="0.55000000000000004">
      <c r="A31" s="1" t="s">
        <v>44</v>
      </c>
      <c r="B31">
        <v>97.343788000000004</v>
      </c>
      <c r="C31">
        <v>25.715654000000001</v>
      </c>
      <c r="D31">
        <v>35.344353000000012</v>
      </c>
      <c r="E31">
        <v>81.629868000000002</v>
      </c>
      <c r="F31">
        <v>79.892821999999995</v>
      </c>
      <c r="G31">
        <v>76.741241000000002</v>
      </c>
      <c r="H31">
        <v>76.926497999999995</v>
      </c>
      <c r="I31">
        <v>0.98097635978513709</v>
      </c>
      <c r="J31">
        <v>0.94073727847512623</v>
      </c>
      <c r="K31">
        <v>1.1334469649472421</v>
      </c>
      <c r="L31">
        <v>6.1392565043055791E-2</v>
      </c>
      <c r="M31">
        <v>0.12922653891918329</v>
      </c>
      <c r="N31">
        <v>0.12850526225967071</v>
      </c>
      <c r="O31">
        <v>2.4910382513809951E-2</v>
      </c>
      <c r="P31" t="str">
        <f t="shared" si="1"/>
        <v>$D$31</v>
      </c>
      <c r="Q31" t="str">
        <f t="shared" si="2"/>
        <v>$D$32</v>
      </c>
      <c r="R31" t="str">
        <f t="shared" si="3"/>
        <v>$F$31</v>
      </c>
      <c r="S31" t="str">
        <f t="shared" si="4"/>
        <v>$F$32</v>
      </c>
      <c r="T31" t="str">
        <f t="shared" si="0"/>
        <v>공격</v>
      </c>
      <c r="U31">
        <f t="shared" ca="1" si="5"/>
        <v>1.0120991039219189</v>
      </c>
      <c r="V31">
        <f t="shared" ca="1" si="6"/>
        <v>1.4909313692900057</v>
      </c>
    </row>
    <row r="32" spans="1:22" x14ac:dyDescent="0.55000000000000004">
      <c r="A32" s="1" t="s">
        <v>45</v>
      </c>
      <c r="B32">
        <v>102.08942399999999</v>
      </c>
      <c r="C32">
        <v>26.129044</v>
      </c>
      <c r="D32">
        <v>35.771988</v>
      </c>
      <c r="E32">
        <v>80.587830000000011</v>
      </c>
      <c r="F32">
        <v>77.023018000000008</v>
      </c>
      <c r="G32">
        <v>75.330185</v>
      </c>
      <c r="H32">
        <v>76.738235000000003</v>
      </c>
      <c r="I32">
        <v>1.5796890193815969</v>
      </c>
      <c r="J32">
        <v>0.93293348903576279</v>
      </c>
      <c r="K32">
        <v>1.016150660083879</v>
      </c>
      <c r="L32">
        <v>-0.15707403047183061</v>
      </c>
      <c r="M32">
        <v>-0.52629940236950024</v>
      </c>
      <c r="N32">
        <v>-0.2048846505093451</v>
      </c>
      <c r="O32">
        <v>-1.3371666758369431E-2</v>
      </c>
      <c r="P32" t="str">
        <f t="shared" si="1"/>
        <v>$B$32</v>
      </c>
      <c r="Q32" t="str">
        <f t="shared" si="2"/>
        <v>$B$33</v>
      </c>
      <c r="R32" t="str">
        <f t="shared" si="3"/>
        <v>$H$32</v>
      </c>
      <c r="S32" t="str">
        <f t="shared" si="4"/>
        <v>$H$33</v>
      </c>
      <c r="T32" t="str">
        <f t="shared" si="0"/>
        <v>수비</v>
      </c>
      <c r="U32">
        <f t="shared" ca="1" si="5"/>
        <v>1.000572973824587</v>
      </c>
      <c r="V32">
        <f t="shared" ca="1" si="6"/>
        <v>1.5089703028674943</v>
      </c>
    </row>
    <row r="33" spans="1:22" x14ac:dyDescent="0.55000000000000004">
      <c r="A33" s="1" t="s">
        <v>46</v>
      </c>
      <c r="B33">
        <v>104.279549</v>
      </c>
      <c r="C33">
        <v>26.783473999999998</v>
      </c>
      <c r="D33">
        <v>36.355910999999999</v>
      </c>
      <c r="E33">
        <v>80.575599999999994</v>
      </c>
      <c r="F33">
        <v>76.578011000000004</v>
      </c>
      <c r="G33">
        <v>75.551536999999996</v>
      </c>
      <c r="H33">
        <v>76.782204000000007</v>
      </c>
      <c r="I33">
        <v>1.177271111998927</v>
      </c>
      <c r="J33">
        <v>0.95455275291675767</v>
      </c>
      <c r="K33">
        <v>0.92441908244970894</v>
      </c>
      <c r="L33">
        <v>-4.7157776392915851E-2</v>
      </c>
      <c r="M33">
        <v>-0.25520151798709079</v>
      </c>
      <c r="N33">
        <v>2.283420746928622E-2</v>
      </c>
      <c r="O33">
        <v>7.7242368645240589E-3</v>
      </c>
      <c r="P33" t="str">
        <f t="shared" si="1"/>
        <v>$B$33</v>
      </c>
      <c r="Q33" t="str">
        <f t="shared" si="2"/>
        <v>$B$34</v>
      </c>
      <c r="R33" t="str">
        <f t="shared" si="3"/>
        <v>$G$33</v>
      </c>
      <c r="S33" t="str">
        <f t="shared" si="4"/>
        <v>$G$34</v>
      </c>
      <c r="T33" t="str">
        <f t="shared" si="0"/>
        <v>수비</v>
      </c>
      <c r="U33">
        <f t="shared" ca="1" si="5"/>
        <v>1.0007076758742843</v>
      </c>
      <c r="V33">
        <f t="shared" ca="1" si="6"/>
        <v>1.5098349033531164</v>
      </c>
    </row>
    <row r="34" spans="1:22" x14ac:dyDescent="0.55000000000000004">
      <c r="A34" s="1" t="s">
        <v>47</v>
      </c>
      <c r="B34">
        <v>109.30304700000001</v>
      </c>
      <c r="C34">
        <v>28.017838999999999</v>
      </c>
      <c r="D34">
        <v>35.577351</v>
      </c>
      <c r="E34">
        <v>80.395103000000006</v>
      </c>
      <c r="F34">
        <v>75.995834000000002</v>
      </c>
      <c r="G34">
        <v>75.605002999999996</v>
      </c>
      <c r="H34">
        <v>76.642981999999989</v>
      </c>
      <c r="I34">
        <v>1.8047982095658599</v>
      </c>
      <c r="J34">
        <v>1.5419700452321969</v>
      </c>
      <c r="K34">
        <v>0.22122607301530819</v>
      </c>
      <c r="L34">
        <v>-7.6814153810905728E-2</v>
      </c>
      <c r="M34">
        <v>-0.3253638773838512</v>
      </c>
      <c r="N34">
        <v>-7.3796004092836487E-3</v>
      </c>
      <c r="O34">
        <v>-2.621222941841506E-2</v>
      </c>
      <c r="P34" t="str">
        <f t="shared" si="1"/>
        <v>$B$34</v>
      </c>
      <c r="Q34" t="str">
        <f t="shared" si="2"/>
        <v>$B$35</v>
      </c>
      <c r="R34" t="str">
        <f t="shared" si="3"/>
        <v>$G$34</v>
      </c>
      <c r="S34" t="str">
        <f t="shared" si="4"/>
        <v>$G$35</v>
      </c>
      <c r="T34" t="str">
        <f t="shared" ref="T34:T65" si="7">IF(AND(I34&gt;0,J34&gt;0,K34&gt;0,L34&gt;0),"공격","수비")</f>
        <v>수비</v>
      </c>
      <c r="U34">
        <f t="shared" ca="1" si="5"/>
        <v>1.0173608749145873</v>
      </c>
      <c r="V34">
        <f t="shared" ca="1" si="6"/>
        <v>1.5109033770883717</v>
      </c>
    </row>
    <row r="35" spans="1:22" x14ac:dyDescent="0.55000000000000004">
      <c r="A35" s="1" t="s">
        <v>48</v>
      </c>
      <c r="B35">
        <v>104.470894</v>
      </c>
      <c r="C35">
        <v>26.301421999999999</v>
      </c>
      <c r="D35">
        <v>34.913288000000001</v>
      </c>
      <c r="E35">
        <v>81.528525999999999</v>
      </c>
      <c r="F35">
        <v>78.013785999999996</v>
      </c>
      <c r="G35">
        <v>76.917571999999993</v>
      </c>
      <c r="H35">
        <v>76.98264300000001</v>
      </c>
      <c r="I35">
        <v>-7.8707320606803632E-2</v>
      </c>
      <c r="J35">
        <v>-0.51961160942397622</v>
      </c>
      <c r="K35">
        <v>-0.16787060807452819</v>
      </c>
      <c r="L35">
        <v>0.26135502046717218</v>
      </c>
      <c r="M35">
        <v>0.3966187069813687</v>
      </c>
      <c r="N35">
        <v>0.3655972481208738</v>
      </c>
      <c r="O35">
        <v>8.6637710785693711E-2</v>
      </c>
      <c r="P35" t="str">
        <f t="shared" si="1"/>
        <v>$E$35</v>
      </c>
      <c r="Q35" t="str">
        <f t="shared" si="2"/>
        <v>$E$36</v>
      </c>
      <c r="R35" t="str">
        <f t="shared" si="3"/>
        <v>$F$35</v>
      </c>
      <c r="S35" t="str">
        <f t="shared" si="4"/>
        <v>$F$36</v>
      </c>
      <c r="T35" t="str">
        <f t="shared" si="7"/>
        <v>수비</v>
      </c>
      <c r="U35">
        <f t="shared" ca="1" si="5"/>
        <v>0.99152768973422212</v>
      </c>
      <c r="V35">
        <f t="shared" ca="1" si="6"/>
        <v>1.5371339816260305</v>
      </c>
    </row>
    <row r="36" spans="1:22" x14ac:dyDescent="0.55000000000000004">
      <c r="A36" s="1" t="s">
        <v>49</v>
      </c>
      <c r="B36">
        <v>107.97071800000001</v>
      </c>
      <c r="C36">
        <v>27.647053</v>
      </c>
      <c r="D36">
        <v>37.821453000000012</v>
      </c>
      <c r="E36">
        <v>81.409133999999995</v>
      </c>
      <c r="F36">
        <v>77.352829</v>
      </c>
      <c r="G36">
        <v>76.863776999999999</v>
      </c>
      <c r="H36">
        <v>76.971039000000005</v>
      </c>
      <c r="I36">
        <v>0.94251135448382639</v>
      </c>
      <c r="J36">
        <v>1.0986831379470909</v>
      </c>
      <c r="K36">
        <v>1.5585003127121739</v>
      </c>
      <c r="L36">
        <v>4.7316343429783643E-2</v>
      </c>
      <c r="M36">
        <v>-9.1955761583873308E-2</v>
      </c>
      <c r="N36">
        <v>0.1091158092428768</v>
      </c>
      <c r="O36">
        <v>1.9057582717172169E-2</v>
      </c>
      <c r="P36" t="str">
        <f t="shared" si="1"/>
        <v>$D$36</v>
      </c>
      <c r="Q36" t="str">
        <f t="shared" si="2"/>
        <v>$D$37</v>
      </c>
      <c r="R36" t="str">
        <f t="shared" si="3"/>
        <v>$G$36</v>
      </c>
      <c r="S36" t="str">
        <f t="shared" si="4"/>
        <v>$G$37</v>
      </c>
      <c r="T36" t="str">
        <f t="shared" si="7"/>
        <v>공격</v>
      </c>
      <c r="U36">
        <f t="shared" ca="1" si="5"/>
        <v>0.95681125735703465</v>
      </c>
      <c r="V36">
        <f t="shared" ca="1" si="6"/>
        <v>1.5241109056136244</v>
      </c>
    </row>
    <row r="37" spans="1:22" x14ac:dyDescent="0.55000000000000004">
      <c r="A37" s="1" t="s">
        <v>50</v>
      </c>
      <c r="B37">
        <v>108.911102</v>
      </c>
      <c r="C37">
        <v>27.464386000000001</v>
      </c>
      <c r="D37">
        <v>36.187992000000001</v>
      </c>
      <c r="E37">
        <v>82.867171999999997</v>
      </c>
      <c r="F37">
        <v>79.385475</v>
      </c>
      <c r="G37">
        <v>78.664214999999999</v>
      </c>
      <c r="H37">
        <v>77.279128999999998</v>
      </c>
      <c r="I37">
        <v>0.55477719530675684</v>
      </c>
      <c r="J37">
        <v>0.25449601723398868</v>
      </c>
      <c r="K37">
        <v>-0.15518047195900619</v>
      </c>
      <c r="L37">
        <v>0.41815578639977202</v>
      </c>
      <c r="M37">
        <v>0.54600843706537017</v>
      </c>
      <c r="N37">
        <v>0.59734077487758386</v>
      </c>
      <c r="O37">
        <v>0.1057474070473965</v>
      </c>
      <c r="P37" t="str">
        <f t="shared" si="1"/>
        <v>$B$37</v>
      </c>
      <c r="Q37" t="str">
        <f t="shared" si="2"/>
        <v>$B$38</v>
      </c>
      <c r="R37" t="str">
        <f t="shared" si="3"/>
        <v>$G$37</v>
      </c>
      <c r="S37" t="str">
        <f t="shared" si="4"/>
        <v>$G$38</v>
      </c>
      <c r="T37" t="str">
        <f t="shared" si="7"/>
        <v>수비</v>
      </c>
      <c r="U37">
        <f t="shared" ca="1" si="5"/>
        <v>0.9984028188675117</v>
      </c>
      <c r="V37">
        <f t="shared" ca="1" si="6"/>
        <v>1.4582864719517408</v>
      </c>
    </row>
    <row r="38" spans="1:22" x14ac:dyDescent="0.55000000000000004">
      <c r="A38" s="1" t="s">
        <v>51</v>
      </c>
      <c r="B38">
        <v>105.746544</v>
      </c>
      <c r="C38">
        <v>27.354793999999998</v>
      </c>
      <c r="D38">
        <v>36.485675999999998</v>
      </c>
      <c r="E38">
        <v>83.132560999999995</v>
      </c>
      <c r="F38">
        <v>80.077598999999992</v>
      </c>
      <c r="G38">
        <v>78.538573999999997</v>
      </c>
      <c r="H38">
        <v>77.403885000000002</v>
      </c>
      <c r="I38">
        <v>4.919437008948413E-2</v>
      </c>
      <c r="J38">
        <v>0.50362952785622705</v>
      </c>
      <c r="K38">
        <v>0.5911659475801736</v>
      </c>
      <c r="L38">
        <v>0.21594482064049009</v>
      </c>
      <c r="M38">
        <v>0.32662216977912611</v>
      </c>
      <c r="N38">
        <v>0.21607533409085569</v>
      </c>
      <c r="O38">
        <v>7.0721039380006623E-2</v>
      </c>
      <c r="P38" t="str">
        <f t="shared" si="1"/>
        <v>$D$38</v>
      </c>
      <c r="Q38" t="str">
        <f t="shared" si="2"/>
        <v>$D$39</v>
      </c>
      <c r="R38" t="str">
        <f t="shared" si="3"/>
        <v>$F$38</v>
      </c>
      <c r="S38" t="str">
        <f t="shared" si="4"/>
        <v>$F$39</v>
      </c>
      <c r="T38" t="str">
        <f t="shared" si="7"/>
        <v>공격</v>
      </c>
      <c r="U38">
        <f t="shared" ca="1" si="5"/>
        <v>1.0018827936749755</v>
      </c>
      <c r="V38">
        <f t="shared" ca="1" si="6"/>
        <v>1.4559573243129764</v>
      </c>
    </row>
    <row r="39" spans="1:22" x14ac:dyDescent="0.55000000000000004">
      <c r="A39" s="1" t="s">
        <v>52</v>
      </c>
      <c r="B39">
        <v>108.341629</v>
      </c>
      <c r="C39">
        <v>27.040624999999999</v>
      </c>
      <c r="D39">
        <v>36.554371000000003</v>
      </c>
      <c r="E39">
        <v>83.884131999999994</v>
      </c>
      <c r="F39">
        <v>81.639351000000005</v>
      </c>
      <c r="G39">
        <v>79.836029000000011</v>
      </c>
      <c r="H39">
        <v>77.597770999999995</v>
      </c>
      <c r="I39">
        <v>0.60573487795564618</v>
      </c>
      <c r="J39">
        <v>-4.436597445106738E-2</v>
      </c>
      <c r="K39">
        <v>6.3173392259847416E-2</v>
      </c>
      <c r="L39">
        <v>0.34784358861514447</v>
      </c>
      <c r="M39">
        <v>0.63498261333833828</v>
      </c>
      <c r="N39">
        <v>0.52848702258177527</v>
      </c>
      <c r="O39">
        <v>9.6229684136920346E-2</v>
      </c>
      <c r="P39" t="str">
        <f t="shared" si="1"/>
        <v>$B$39</v>
      </c>
      <c r="Q39" t="str">
        <f t="shared" si="2"/>
        <v>$B$40</v>
      </c>
      <c r="R39" t="str">
        <f t="shared" si="3"/>
        <v>$F$39</v>
      </c>
      <c r="S39" t="str">
        <f t="shared" si="4"/>
        <v>$F$40</v>
      </c>
      <c r="T39" t="str">
        <f t="shared" si="7"/>
        <v>수비</v>
      </c>
      <c r="U39">
        <f t="shared" ca="1" si="5"/>
        <v>1.0597863645437355</v>
      </c>
      <c r="V39">
        <f t="shared" ca="1" si="6"/>
        <v>1.458698591554227</v>
      </c>
    </row>
    <row r="40" spans="1:22" x14ac:dyDescent="0.55000000000000004">
      <c r="A40" s="1" t="s">
        <v>53</v>
      </c>
      <c r="B40">
        <v>92.276122999999998</v>
      </c>
      <c r="C40">
        <v>23.044080999999998</v>
      </c>
      <c r="D40">
        <v>30.600649000000001</v>
      </c>
      <c r="E40">
        <v>86.007362000000001</v>
      </c>
      <c r="F40">
        <v>86.520270999999994</v>
      </c>
      <c r="G40">
        <v>81.369026000000005</v>
      </c>
      <c r="H40">
        <v>77.911354000000003</v>
      </c>
      <c r="I40">
        <v>-2.63004125422699</v>
      </c>
      <c r="J40">
        <v>-2.7560024951282851</v>
      </c>
      <c r="K40">
        <v>-2.8620955726222159</v>
      </c>
      <c r="L40">
        <v>0.65113314437058101</v>
      </c>
      <c r="M40">
        <v>1.4406086323168881</v>
      </c>
      <c r="N40">
        <v>0.58337194435319728</v>
      </c>
      <c r="O40">
        <v>0.12990803561027239</v>
      </c>
      <c r="P40" t="str">
        <f t="shared" si="1"/>
        <v>$E$40</v>
      </c>
      <c r="Q40" t="str">
        <f t="shared" si="2"/>
        <v>$E$41</v>
      </c>
      <c r="R40" t="str">
        <f t="shared" si="3"/>
        <v>$F$40</v>
      </c>
      <c r="S40" t="str">
        <f t="shared" si="4"/>
        <v>$F$41</v>
      </c>
      <c r="T40" t="str">
        <f t="shared" si="7"/>
        <v>수비</v>
      </c>
      <c r="U40">
        <f t="shared" ca="1" si="5"/>
        <v>1.0136603016419123</v>
      </c>
      <c r="V40">
        <f t="shared" ca="1" si="6"/>
        <v>1.5459088773083216</v>
      </c>
    </row>
    <row r="41" spans="1:22" x14ac:dyDescent="0.55000000000000004">
      <c r="A41" s="1" t="s">
        <v>54</v>
      </c>
      <c r="B41">
        <v>97.823043999999996</v>
      </c>
      <c r="C41">
        <v>23.394783</v>
      </c>
      <c r="D41">
        <v>32.539420999999997</v>
      </c>
      <c r="E41">
        <v>86.096054000000009</v>
      </c>
      <c r="F41">
        <v>87.702163999999996</v>
      </c>
      <c r="G41">
        <v>81.626159999999999</v>
      </c>
      <c r="H41">
        <v>77.896621999999994</v>
      </c>
      <c r="I41">
        <v>0.35134834491066558</v>
      </c>
      <c r="J41">
        <v>-0.67125813730871398</v>
      </c>
      <c r="K41">
        <v>0.160206929912726</v>
      </c>
      <c r="L41">
        <v>0.31771990417327811</v>
      </c>
      <c r="M41">
        <v>0.88119672533474258</v>
      </c>
      <c r="N41">
        <v>0.37245156278035002</v>
      </c>
      <c r="O41">
        <v>5.9692270233802081E-2</v>
      </c>
      <c r="P41" t="str">
        <f t="shared" si="1"/>
        <v>$B$41</v>
      </c>
      <c r="Q41" t="str">
        <f t="shared" si="2"/>
        <v>$B$42</v>
      </c>
      <c r="R41" t="str">
        <f t="shared" si="3"/>
        <v>$F$41</v>
      </c>
      <c r="S41" t="str">
        <f t="shared" si="4"/>
        <v>$F$42</v>
      </c>
      <c r="T41" t="str">
        <f t="shared" si="7"/>
        <v>수비</v>
      </c>
      <c r="U41">
        <f t="shared" ca="1" si="5"/>
        <v>0.99712804121914267</v>
      </c>
      <c r="V41">
        <f t="shared" ca="1" si="6"/>
        <v>1.5670264588832634</v>
      </c>
    </row>
    <row r="42" spans="1:22" x14ac:dyDescent="0.55000000000000004">
      <c r="A42" s="1" t="s">
        <v>55</v>
      </c>
      <c r="B42">
        <v>96.222793999999993</v>
      </c>
      <c r="C42">
        <v>22.766435999999999</v>
      </c>
      <c r="D42">
        <v>28.608429000000001</v>
      </c>
      <c r="E42">
        <v>85.828529000000003</v>
      </c>
      <c r="F42">
        <v>87.450287000000003</v>
      </c>
      <c r="G42">
        <v>80.241485999999995</v>
      </c>
      <c r="H42">
        <v>77.766807999999997</v>
      </c>
      <c r="I42">
        <v>-0.86045468354127164</v>
      </c>
      <c r="J42">
        <v>-1.425980106987359</v>
      </c>
      <c r="K42">
        <v>-3.0000235406979279</v>
      </c>
      <c r="L42">
        <v>0.20889041617552631</v>
      </c>
      <c r="M42">
        <v>0.59423147168491464</v>
      </c>
      <c r="N42">
        <v>-6.1470234946489732E-2</v>
      </c>
      <c r="O42">
        <v>1.8243995708530521E-2</v>
      </c>
      <c r="P42" t="str">
        <f t="shared" si="1"/>
        <v>$E$42</v>
      </c>
      <c r="Q42" t="str">
        <f t="shared" si="2"/>
        <v>$E$43</v>
      </c>
      <c r="R42" t="str">
        <f t="shared" si="3"/>
        <v>$F$42</v>
      </c>
      <c r="S42" t="str">
        <f t="shared" si="4"/>
        <v>$F$43</v>
      </c>
      <c r="T42" t="str">
        <f t="shared" si="7"/>
        <v>수비</v>
      </c>
      <c r="U42">
        <f t="shared" ca="1" si="5"/>
        <v>0.9989438342266389</v>
      </c>
      <c r="V42">
        <f t="shared" ca="1" si="6"/>
        <v>1.5625260234848379</v>
      </c>
    </row>
    <row r="43" spans="1:22" x14ac:dyDescent="0.55000000000000004">
      <c r="A43" s="1" t="s">
        <v>56</v>
      </c>
      <c r="B43">
        <v>104.284706</v>
      </c>
      <c r="C43">
        <v>24.242311000000001</v>
      </c>
      <c r="D43">
        <v>32.180683000000002</v>
      </c>
      <c r="E43">
        <v>86.509003000000007</v>
      </c>
      <c r="F43">
        <v>87.357924999999994</v>
      </c>
      <c r="G43">
        <v>83.581481999999994</v>
      </c>
      <c r="H43">
        <v>77.875450000000001</v>
      </c>
      <c r="I43">
        <v>1.5123014956693559</v>
      </c>
      <c r="J43">
        <v>0.69398048131372225</v>
      </c>
      <c r="K43">
        <v>1.3939605668102</v>
      </c>
      <c r="L43">
        <v>0.26613676620281912</v>
      </c>
      <c r="M43">
        <v>0.32034547393194218</v>
      </c>
      <c r="N43">
        <v>0.82240622157420451</v>
      </c>
      <c r="O43">
        <v>4.2689686730688958E-2</v>
      </c>
      <c r="P43" t="str">
        <f t="shared" si="1"/>
        <v>$B$43</v>
      </c>
      <c r="Q43" t="str">
        <f t="shared" si="2"/>
        <v>$B$44</v>
      </c>
      <c r="R43" t="str">
        <f t="shared" si="3"/>
        <v>$G$43</v>
      </c>
      <c r="S43" t="str">
        <f t="shared" si="4"/>
        <v>$G$44</v>
      </c>
      <c r="T43" t="str">
        <f t="shared" si="7"/>
        <v>공격</v>
      </c>
      <c r="U43">
        <f t="shared" ca="1" si="5"/>
        <v>0.98899018807225669</v>
      </c>
      <c r="V43">
        <f t="shared" ca="1" si="6"/>
        <v>1.5608757369788473</v>
      </c>
    </row>
    <row r="44" spans="1:22" x14ac:dyDescent="0.55000000000000004">
      <c r="A44" s="1" t="s">
        <v>57</v>
      </c>
      <c r="B44">
        <v>103.136551</v>
      </c>
      <c r="C44">
        <v>23.497066</v>
      </c>
      <c r="D44">
        <v>31.02046</v>
      </c>
      <c r="E44">
        <v>86.249268000000001</v>
      </c>
      <c r="F44">
        <v>87.804642000000001</v>
      </c>
      <c r="G44">
        <v>81.074523999999997</v>
      </c>
      <c r="H44">
        <v>77.861641000000006</v>
      </c>
      <c r="I44">
        <v>4.6046188231224423E-2</v>
      </c>
      <c r="J44">
        <v>-0.73419113161957905</v>
      </c>
      <c r="K44">
        <v>-1.0517729826657669</v>
      </c>
      <c r="L44">
        <v>0.1163228234220586</v>
      </c>
      <c r="M44">
        <v>0.39900571696388482</v>
      </c>
      <c r="N44">
        <v>-0.24612853943439131</v>
      </c>
      <c r="O44">
        <v>2.254304509950833E-2</v>
      </c>
      <c r="P44" t="str">
        <f t="shared" si="1"/>
        <v>$E$44</v>
      </c>
      <c r="Q44" t="str">
        <f t="shared" si="2"/>
        <v>$E$45</v>
      </c>
      <c r="R44" t="str">
        <f t="shared" si="3"/>
        <v>$F$44</v>
      </c>
      <c r="S44" t="str">
        <f t="shared" si="4"/>
        <v>$F$45</v>
      </c>
      <c r="T44" t="str">
        <f t="shared" si="7"/>
        <v>수비</v>
      </c>
      <c r="U44">
        <f t="shared" ca="1" si="5"/>
        <v>1.0092190797839595</v>
      </c>
      <c r="V44">
        <f t="shared" ca="1" si="6"/>
        <v>1.5436907886721325</v>
      </c>
    </row>
    <row r="45" spans="1:22" x14ac:dyDescent="0.55000000000000004">
      <c r="A45" s="1" t="s">
        <v>58</v>
      </c>
      <c r="B45">
        <v>105.98519899999999</v>
      </c>
      <c r="C45">
        <v>23.771982000000001</v>
      </c>
      <c r="D45">
        <v>30.736595000000001</v>
      </c>
      <c r="E45">
        <v>86.990760999999992</v>
      </c>
      <c r="F45">
        <v>88.61412</v>
      </c>
      <c r="G45">
        <v>82.936942999999999</v>
      </c>
      <c r="H45">
        <v>77.869956999999999</v>
      </c>
      <c r="I45">
        <v>0.71012348623714105</v>
      </c>
      <c r="J45">
        <v>-3.7124560617063929E-2</v>
      </c>
      <c r="K45">
        <v>-0.28512496900599849</v>
      </c>
      <c r="L45">
        <v>0.31101661657487129</v>
      </c>
      <c r="M45">
        <v>0.49190529661243859</v>
      </c>
      <c r="N45">
        <v>0.58546284705345442</v>
      </c>
      <c r="O45">
        <v>2.7769249893331072E-2</v>
      </c>
      <c r="P45" t="str">
        <f t="shared" si="1"/>
        <v>$B$45</v>
      </c>
      <c r="Q45" t="str">
        <f t="shared" si="2"/>
        <v>$B$46</v>
      </c>
      <c r="R45" t="str">
        <f t="shared" si="3"/>
        <v>$G$45</v>
      </c>
      <c r="S45" t="str">
        <f t="shared" si="4"/>
        <v>$G$46</v>
      </c>
      <c r="T45" t="str">
        <f t="shared" si="7"/>
        <v>수비</v>
      </c>
      <c r="U45">
        <f t="shared" ca="1" si="5"/>
        <v>1.0263266153902009</v>
      </c>
      <c r="V45">
        <f t="shared" ca="1" si="6"/>
        <v>1.5579221972146642</v>
      </c>
    </row>
    <row r="46" spans="1:22" x14ac:dyDescent="0.55000000000000004">
      <c r="A46" s="1" t="s">
        <v>59</v>
      </c>
      <c r="B46">
        <v>110.116547</v>
      </c>
      <c r="C46">
        <v>24.822635999999999</v>
      </c>
      <c r="D46">
        <v>33.846972999999998</v>
      </c>
      <c r="E46">
        <v>87.642631999999992</v>
      </c>
      <c r="F46">
        <v>89.636596999999995</v>
      </c>
      <c r="G46">
        <v>85.12039200000001</v>
      </c>
      <c r="H46">
        <v>77.953873000000002</v>
      </c>
      <c r="I46">
        <v>1.0855716769303569</v>
      </c>
      <c r="J46">
        <v>0.6664393231929564</v>
      </c>
      <c r="K46">
        <v>1.584988689723339</v>
      </c>
      <c r="L46">
        <v>0.27051465144168702</v>
      </c>
      <c r="M46">
        <v>0.49433014133538178</v>
      </c>
      <c r="N46">
        <v>0.60763060149836923</v>
      </c>
      <c r="O46">
        <v>3.5155171604348778E-2</v>
      </c>
      <c r="P46" t="str">
        <f t="shared" si="1"/>
        <v>$D$46</v>
      </c>
      <c r="Q46" t="str">
        <f t="shared" si="2"/>
        <v>$D$47</v>
      </c>
      <c r="R46" t="str">
        <f t="shared" si="3"/>
        <v>$G$46</v>
      </c>
      <c r="S46" t="str">
        <f t="shared" si="4"/>
        <v>$G$47</v>
      </c>
      <c r="T46" t="str">
        <f t="shared" si="7"/>
        <v>공격</v>
      </c>
      <c r="U46">
        <f t="shared" ca="1" si="5"/>
        <v>1.0410991848517739</v>
      </c>
      <c r="V46">
        <f t="shared" ca="1" si="6"/>
        <v>1.5989370157085914</v>
      </c>
    </row>
    <row r="47" spans="1:22" x14ac:dyDescent="0.55000000000000004">
      <c r="A47" s="1" t="s">
        <v>60</v>
      </c>
      <c r="B47">
        <v>114.488953</v>
      </c>
      <c r="C47">
        <v>25.918641999999998</v>
      </c>
      <c r="D47">
        <v>35.238056</v>
      </c>
      <c r="E47">
        <v>87.608108999999999</v>
      </c>
      <c r="F47">
        <v>88.671309999999991</v>
      </c>
      <c r="G47">
        <v>85.963759999999994</v>
      </c>
      <c r="H47">
        <v>77.857002000000008</v>
      </c>
      <c r="I47">
        <v>1.3534003290632719</v>
      </c>
      <c r="J47">
        <v>1.1432854545332569</v>
      </c>
      <c r="K47">
        <v>1.212208001430608</v>
      </c>
      <c r="L47">
        <v>0.16798721881784059</v>
      </c>
      <c r="M47">
        <v>6.8966545681492519E-2</v>
      </c>
      <c r="N47">
        <v>0.58400564826406098</v>
      </c>
      <c r="O47">
        <v>-4.8097432326805736E-3</v>
      </c>
      <c r="P47" t="str">
        <f t="shared" si="1"/>
        <v>$B$47</v>
      </c>
      <c r="Q47" t="str">
        <f t="shared" si="2"/>
        <v>$B$48</v>
      </c>
      <c r="R47" t="str">
        <f t="shared" si="3"/>
        <v>$G$47</v>
      </c>
      <c r="S47" t="str">
        <f t="shared" si="4"/>
        <v>$G$48</v>
      </c>
      <c r="T47" t="str">
        <f t="shared" si="7"/>
        <v>공격</v>
      </c>
      <c r="U47">
        <f t="shared" ca="1" si="5"/>
        <v>1.0226129677332276</v>
      </c>
      <c r="V47">
        <f t="shared" ca="1" si="6"/>
        <v>1.6646520236835425</v>
      </c>
    </row>
    <row r="48" spans="1:22" x14ac:dyDescent="0.55000000000000004">
      <c r="A48" s="1" t="s">
        <v>61</v>
      </c>
      <c r="B48">
        <v>117.077888</v>
      </c>
      <c r="C48">
        <v>25.518737999999999</v>
      </c>
      <c r="D48">
        <v>33.620350000000002</v>
      </c>
      <c r="E48">
        <v>87.417404000000005</v>
      </c>
      <c r="F48">
        <v>87.976294999999993</v>
      </c>
      <c r="G48">
        <v>85.148421999999997</v>
      </c>
      <c r="H48">
        <v>77.820121999999998</v>
      </c>
      <c r="I48">
        <v>1.2078297536671769</v>
      </c>
      <c r="J48">
        <v>0.2735723162828948</v>
      </c>
      <c r="K48">
        <v>6.3694584348161665E-2</v>
      </c>
      <c r="L48">
        <v>0.1043240905153866</v>
      </c>
      <c r="M48">
        <v>2.6519279691939571E-2</v>
      </c>
      <c r="N48">
        <v>0.22292996812768989</v>
      </c>
      <c r="O48">
        <v>4.1581496646336813E-3</v>
      </c>
      <c r="P48" t="str">
        <f t="shared" si="1"/>
        <v>$B$48</v>
      </c>
      <c r="Q48" t="str">
        <f t="shared" si="2"/>
        <v>$B$49</v>
      </c>
      <c r="R48" t="str">
        <f t="shared" si="3"/>
        <v>$G$48</v>
      </c>
      <c r="S48" t="str">
        <f t="shared" si="4"/>
        <v>$G$49</v>
      </c>
      <c r="T48" t="str">
        <f t="shared" si="7"/>
        <v>공격</v>
      </c>
      <c r="U48">
        <f t="shared" ca="1" si="5"/>
        <v>1.0011411719350456</v>
      </c>
      <c r="V48">
        <f t="shared" ca="1" si="6"/>
        <v>1.7022947461821505</v>
      </c>
    </row>
    <row r="49" spans="1:22" x14ac:dyDescent="0.55000000000000004">
      <c r="A49" s="1" t="s">
        <v>62</v>
      </c>
      <c r="B49">
        <v>117.211494</v>
      </c>
      <c r="C49">
        <v>25.261662000000001</v>
      </c>
      <c r="D49">
        <v>33.35463</v>
      </c>
      <c r="E49">
        <v>88.104950000000002</v>
      </c>
      <c r="F49">
        <v>89.664199999999994</v>
      </c>
      <c r="G49">
        <v>85.913506000000012</v>
      </c>
      <c r="H49">
        <v>77.949303</v>
      </c>
      <c r="I49">
        <v>0.59554501389701398</v>
      </c>
      <c r="J49">
        <v>-4.6248108860979631E-2</v>
      </c>
      <c r="K49">
        <v>-0.15836304925553049</v>
      </c>
      <c r="L49">
        <v>0.21558483638588519</v>
      </c>
      <c r="M49">
        <v>0.41374190689143792</v>
      </c>
      <c r="N49">
        <v>0.29305109147032898</v>
      </c>
      <c r="O49">
        <v>3.0254257131484771E-2</v>
      </c>
      <c r="P49" t="str">
        <f t="shared" si="1"/>
        <v>$B$49</v>
      </c>
      <c r="Q49" t="str">
        <f t="shared" si="2"/>
        <v>$B$50</v>
      </c>
      <c r="R49" t="str">
        <f t="shared" si="3"/>
        <v>$F$49</v>
      </c>
      <c r="S49" t="str">
        <f t="shared" si="4"/>
        <v>$F$50</v>
      </c>
      <c r="T49" t="str">
        <f t="shared" si="7"/>
        <v>수비</v>
      </c>
      <c r="U49">
        <f t="shared" ca="1" si="5"/>
        <v>1.0167670374575362</v>
      </c>
      <c r="V49">
        <f t="shared" ca="1" si="6"/>
        <v>1.7042373571716691</v>
      </c>
    </row>
    <row r="50" spans="1:22" x14ac:dyDescent="0.55000000000000004">
      <c r="A50" s="1" t="s">
        <v>63</v>
      </c>
      <c r="B50">
        <v>110.290215</v>
      </c>
      <c r="C50">
        <v>22.47917</v>
      </c>
      <c r="D50">
        <v>29.361145</v>
      </c>
      <c r="E50">
        <v>88.512000999999998</v>
      </c>
      <c r="F50">
        <v>91.167603</v>
      </c>
      <c r="G50">
        <v>85.705849000000001</v>
      </c>
      <c r="H50">
        <v>77.965964999999997</v>
      </c>
      <c r="I50">
        <v>-0.6735990944511121</v>
      </c>
      <c r="J50">
        <v>-2.1174493010621909</v>
      </c>
      <c r="K50">
        <v>-2.4060974618221151</v>
      </c>
      <c r="L50">
        <v>0.2138894201562698</v>
      </c>
      <c r="M50">
        <v>0.52890497414778315</v>
      </c>
      <c r="N50">
        <v>0.1645011283363855</v>
      </c>
      <c r="O50">
        <v>1.8104539774329579E-2</v>
      </c>
      <c r="P50" t="str">
        <f t="shared" si="1"/>
        <v>$E$50</v>
      </c>
      <c r="Q50" t="str">
        <f t="shared" si="2"/>
        <v>$E$51</v>
      </c>
      <c r="R50" t="str">
        <f t="shared" si="3"/>
        <v>$F$50</v>
      </c>
      <c r="S50" t="str">
        <f t="shared" si="4"/>
        <v>$F$51</v>
      </c>
      <c r="T50" t="str">
        <f t="shared" si="7"/>
        <v>수비</v>
      </c>
      <c r="U50">
        <f t="shared" ca="1" si="5"/>
        <v>1.0106410058845137</v>
      </c>
      <c r="V50">
        <f t="shared" ca="1" si="6"/>
        <v>1.7328123687758989</v>
      </c>
    </row>
    <row r="51" spans="1:22" x14ac:dyDescent="0.55000000000000004">
      <c r="A51" s="1" t="s">
        <v>64</v>
      </c>
      <c r="B51">
        <v>110.207054</v>
      </c>
      <c r="C51">
        <v>22.683323000000001</v>
      </c>
      <c r="D51">
        <v>29.642498</v>
      </c>
      <c r="E51">
        <v>89.077065000000005</v>
      </c>
      <c r="F51">
        <v>92.137718000000007</v>
      </c>
      <c r="G51">
        <v>86.946922000000001</v>
      </c>
      <c r="H51">
        <v>77.945594999999997</v>
      </c>
      <c r="I51">
        <v>-0.14690551830039111</v>
      </c>
      <c r="J51">
        <v>-0.58819277339342013</v>
      </c>
      <c r="K51">
        <v>-0.61855377863218708</v>
      </c>
      <c r="L51">
        <v>0.2624224900471952</v>
      </c>
      <c r="M51">
        <v>0.52501985786693894</v>
      </c>
      <c r="N51">
        <v>0.44402327606545172</v>
      </c>
      <c r="O51">
        <v>9.7392432930965001E-3</v>
      </c>
      <c r="P51" t="str">
        <f t="shared" si="1"/>
        <v>$E$51</v>
      </c>
      <c r="Q51" t="str">
        <f t="shared" si="2"/>
        <v>$E$52</v>
      </c>
      <c r="R51" t="str">
        <f t="shared" si="3"/>
        <v>$F$51</v>
      </c>
      <c r="S51" t="str">
        <f t="shared" si="4"/>
        <v>$F$52</v>
      </c>
      <c r="T51" t="str">
        <f t="shared" si="7"/>
        <v>수비</v>
      </c>
      <c r="U51">
        <f t="shared" ca="1" si="5"/>
        <v>1.016668580830274</v>
      </c>
      <c r="V51">
        <f t="shared" ca="1" si="6"/>
        <v>1.7512512353888015</v>
      </c>
    </row>
    <row r="52" spans="1:22" x14ac:dyDescent="0.55000000000000004">
      <c r="A52" s="1" t="s">
        <v>65</v>
      </c>
      <c r="B52">
        <v>112.39746100000001</v>
      </c>
      <c r="C52">
        <v>22.758932000000001</v>
      </c>
      <c r="D52">
        <v>29.900376999999999</v>
      </c>
      <c r="E52">
        <v>90.273537000000005</v>
      </c>
      <c r="F52">
        <v>93.673523000000003</v>
      </c>
      <c r="G52">
        <v>89.724723999999995</v>
      </c>
      <c r="H52">
        <v>78.098998999999992</v>
      </c>
      <c r="I52">
        <v>0.33370220338639611</v>
      </c>
      <c r="J52">
        <v>-0.53494018898591045</v>
      </c>
      <c r="K52">
        <v>-0.56593656519561397</v>
      </c>
      <c r="L52">
        <v>0.3692767635843881</v>
      </c>
      <c r="M52">
        <v>0.55163279275456678</v>
      </c>
      <c r="N52">
        <v>0.77169633869289345</v>
      </c>
      <c r="O52">
        <v>3.7430622750876719E-2</v>
      </c>
      <c r="P52" t="str">
        <f t="shared" si="1"/>
        <v>$E$52</v>
      </c>
      <c r="Q52" t="str">
        <f t="shared" si="2"/>
        <v>$E$53</v>
      </c>
      <c r="R52" t="str">
        <f t="shared" si="3"/>
        <v>$G$52</v>
      </c>
      <c r="S52" t="str">
        <f t="shared" si="4"/>
        <v>$G$53</v>
      </c>
      <c r="T52" t="str">
        <f t="shared" si="7"/>
        <v>수비</v>
      </c>
      <c r="U52">
        <f t="shared" ca="1" si="5"/>
        <v>0.99061357937417571</v>
      </c>
      <c r="V52">
        <f t="shared" ca="1" si="6"/>
        <v>1.7804421081599968</v>
      </c>
    </row>
    <row r="53" spans="1:22" x14ac:dyDescent="0.55000000000000004">
      <c r="A53" s="1" t="s">
        <v>66</v>
      </c>
      <c r="B53">
        <v>118.968536</v>
      </c>
      <c r="C53">
        <v>25.095320000000001</v>
      </c>
      <c r="D53">
        <v>32.244888000000003</v>
      </c>
      <c r="E53">
        <v>89.390480000000011</v>
      </c>
      <c r="F53">
        <v>91.300888</v>
      </c>
      <c r="G53">
        <v>88.882530000000003</v>
      </c>
      <c r="H53">
        <v>78.002921999999998</v>
      </c>
      <c r="I53">
        <v>1.310713198740717</v>
      </c>
      <c r="J53">
        <v>1.7065785938612981</v>
      </c>
      <c r="K53">
        <v>1.154859930202911</v>
      </c>
      <c r="L53">
        <v>1.2698908057076071E-3</v>
      </c>
      <c r="M53">
        <v>-0.19775316189661171</v>
      </c>
      <c r="N53">
        <v>0.1924272499764359</v>
      </c>
      <c r="O53">
        <v>-7.7532426013688927E-3</v>
      </c>
      <c r="P53" t="str">
        <f t="shared" si="1"/>
        <v>$C$53</v>
      </c>
      <c r="Q53" t="str">
        <f t="shared" si="2"/>
        <v>$C$54</v>
      </c>
      <c r="R53" t="str">
        <f t="shared" si="3"/>
        <v>$G$53</v>
      </c>
      <c r="S53" t="str">
        <f t="shared" si="4"/>
        <v>$G$54</v>
      </c>
      <c r="T53" t="str">
        <f t="shared" si="7"/>
        <v>공격</v>
      </c>
      <c r="U53">
        <f t="shared" ca="1" si="5"/>
        <v>1.0445915413710605</v>
      </c>
      <c r="V53">
        <f t="shared" ca="1" si="6"/>
        <v>1.7637301296328778</v>
      </c>
    </row>
    <row r="54" spans="1:22" x14ac:dyDescent="0.55000000000000004">
      <c r="A54" s="1" t="s">
        <v>67</v>
      </c>
      <c r="B54">
        <v>123.11434199999999</v>
      </c>
      <c r="C54">
        <v>26.214359000000002</v>
      </c>
      <c r="D54">
        <v>33.448410000000003</v>
      </c>
      <c r="E54">
        <v>89.967247</v>
      </c>
      <c r="F54">
        <v>91.803993000000006</v>
      </c>
      <c r="G54">
        <v>90.433052000000004</v>
      </c>
      <c r="H54">
        <v>78.080558999999994</v>
      </c>
      <c r="I54">
        <v>1.2692394543958549</v>
      </c>
      <c r="J54">
        <v>1.3637310255595689</v>
      </c>
      <c r="K54">
        <v>1.120420121372919</v>
      </c>
      <c r="L54">
        <v>0.22395816715120029</v>
      </c>
      <c r="M54">
        <v>0.18843828393311049</v>
      </c>
      <c r="N54">
        <v>0.62085380416183589</v>
      </c>
      <c r="O54">
        <v>2.959758598962314E-2</v>
      </c>
      <c r="P54" t="str">
        <f t="shared" si="1"/>
        <v>$C$54</v>
      </c>
      <c r="Q54" t="str">
        <f t="shared" si="2"/>
        <v>$C$55</v>
      </c>
      <c r="R54" t="str">
        <f t="shared" si="3"/>
        <v>$G$54</v>
      </c>
      <c r="S54" t="str">
        <f t="shared" si="4"/>
        <v>$G$55</v>
      </c>
      <c r="T54" t="str">
        <f t="shared" si="7"/>
        <v>공격</v>
      </c>
      <c r="U54">
        <f t="shared" ca="1" si="5"/>
        <v>1.0050677950965727</v>
      </c>
      <c r="V54">
        <f t="shared" ca="1" si="6"/>
        <v>1.842377574675788</v>
      </c>
    </row>
    <row r="55" spans="1:22" x14ac:dyDescent="0.55000000000000004">
      <c r="A55" s="1" t="s">
        <v>68</v>
      </c>
      <c r="B55">
        <v>123.349709</v>
      </c>
      <c r="C55">
        <v>26.347207999999998</v>
      </c>
      <c r="D55">
        <v>33.699123</v>
      </c>
      <c r="E55">
        <v>90.141250999999997</v>
      </c>
      <c r="F55">
        <v>91.640799999999999</v>
      </c>
      <c r="G55">
        <v>92.320343000000008</v>
      </c>
      <c r="H55">
        <v>78.026832999999996</v>
      </c>
      <c r="I55">
        <v>0.70026411674923938</v>
      </c>
      <c r="J55">
        <v>0.86424315957376074</v>
      </c>
      <c r="K55">
        <v>0.66597440699318522</v>
      </c>
      <c r="L55">
        <v>0.1055587934698097</v>
      </c>
      <c r="M55">
        <v>-1.5016119398821861E-2</v>
      </c>
      <c r="N55">
        <v>0.61984976479331477</v>
      </c>
      <c r="O55">
        <v>-8.0199865075816223E-3</v>
      </c>
      <c r="P55" t="str">
        <f t="shared" si="1"/>
        <v>$C$55</v>
      </c>
      <c r="Q55" t="str">
        <f t="shared" si="2"/>
        <v>$C$56</v>
      </c>
      <c r="R55" t="str">
        <f t="shared" si="3"/>
        <v>$G$55</v>
      </c>
      <c r="S55" t="str">
        <f t="shared" si="4"/>
        <v>$G$56</v>
      </c>
      <c r="T55" t="str">
        <f t="shared" si="7"/>
        <v>공격</v>
      </c>
      <c r="U55">
        <f t="shared" ca="1" si="5"/>
        <v>0.94494866401024358</v>
      </c>
      <c r="V55">
        <f t="shared" ca="1" si="6"/>
        <v>1.8517143667147655</v>
      </c>
    </row>
    <row r="56" spans="1:22" x14ac:dyDescent="0.55000000000000004">
      <c r="A56" s="1" t="s">
        <v>69</v>
      </c>
      <c r="B56">
        <v>115.056091</v>
      </c>
      <c r="C56">
        <v>24.896758999999999</v>
      </c>
      <c r="D56">
        <v>32.187835999999997</v>
      </c>
      <c r="E56">
        <v>90.627685999999997</v>
      </c>
      <c r="F56">
        <v>93.522537</v>
      </c>
      <c r="G56">
        <v>91.455832999999998</v>
      </c>
      <c r="H56">
        <v>78.110092000000009</v>
      </c>
      <c r="I56">
        <v>-0.73639027560480907</v>
      </c>
      <c r="J56">
        <v>-0.41760034771140431</v>
      </c>
      <c r="K56">
        <v>-0.31505625595257492</v>
      </c>
      <c r="L56">
        <v>0.2186885415144828</v>
      </c>
      <c r="M56">
        <v>0.46052137148420269</v>
      </c>
      <c r="N56">
        <v>0.26566201981270271</v>
      </c>
      <c r="O56">
        <v>2.5188470270002039E-2</v>
      </c>
      <c r="P56" t="str">
        <f t="shared" si="1"/>
        <v>$E$56</v>
      </c>
      <c r="Q56" t="str">
        <f t="shared" si="2"/>
        <v>$E$57</v>
      </c>
      <c r="R56" t="str">
        <f t="shared" si="3"/>
        <v>$F$56</v>
      </c>
      <c r="S56" t="str">
        <f t="shared" si="4"/>
        <v>$F$57</v>
      </c>
      <c r="T56" t="str">
        <f t="shared" si="7"/>
        <v>수비</v>
      </c>
      <c r="U56">
        <f t="shared" ca="1" si="5"/>
        <v>0.98757802089992497</v>
      </c>
      <c r="V56">
        <f t="shared" ca="1" si="6"/>
        <v>1.749775016955692</v>
      </c>
    </row>
    <row r="57" spans="1:22" x14ac:dyDescent="0.55000000000000004">
      <c r="A57" s="1" t="s">
        <v>70</v>
      </c>
      <c r="B57">
        <v>121.29949999999999</v>
      </c>
      <c r="C57">
        <v>26.933567</v>
      </c>
      <c r="D57">
        <v>34.688160000000003</v>
      </c>
      <c r="E57">
        <v>90.250465000000005</v>
      </c>
      <c r="F57">
        <v>92.360802000000007</v>
      </c>
      <c r="G57">
        <v>91.043777000000006</v>
      </c>
      <c r="H57">
        <v>78.110068999999996</v>
      </c>
      <c r="I57">
        <v>0.93800075011609896</v>
      </c>
      <c r="J57">
        <v>1.5992070259964519</v>
      </c>
      <c r="K57">
        <v>1.54940462039699</v>
      </c>
      <c r="L57">
        <v>2.646183412534131E-2</v>
      </c>
      <c r="M57">
        <v>-7.767970197991203E-2</v>
      </c>
      <c r="N57">
        <v>0.1649321525917353</v>
      </c>
      <c r="O57">
        <v>8.8119639886692358E-3</v>
      </c>
      <c r="P57" t="str">
        <f t="shared" si="1"/>
        <v>$C$57</v>
      </c>
      <c r="Q57" t="str">
        <f t="shared" si="2"/>
        <v>$C$58</v>
      </c>
      <c r="R57" t="str">
        <f t="shared" si="3"/>
        <v>$G$57</v>
      </c>
      <c r="S57" t="str">
        <f t="shared" si="4"/>
        <v>$G$58</v>
      </c>
      <c r="T57" t="str">
        <f t="shared" si="7"/>
        <v>공격</v>
      </c>
      <c r="U57">
        <f t="shared" ca="1" si="5"/>
        <v>1.0350603393898772</v>
      </c>
      <c r="V57">
        <f t="shared" ca="1" si="6"/>
        <v>1.728039348265235</v>
      </c>
    </row>
    <row r="58" spans="1:22" x14ac:dyDescent="0.55000000000000004">
      <c r="A58" s="1" t="s">
        <v>71</v>
      </c>
      <c r="B58">
        <v>124.94678500000001</v>
      </c>
      <c r="C58">
        <v>27.877866999999998</v>
      </c>
      <c r="D58">
        <v>35.789653999999999</v>
      </c>
      <c r="E58">
        <v>90.405113</v>
      </c>
      <c r="F58">
        <v>92.258460999999997</v>
      </c>
      <c r="G58">
        <v>91.331778999999997</v>
      </c>
      <c r="H58">
        <v>78.129539000000008</v>
      </c>
      <c r="I58">
        <v>0.77059156734716416</v>
      </c>
      <c r="J58">
        <v>1.226028903650475</v>
      </c>
      <c r="K58">
        <v>1.0805134434785959</v>
      </c>
      <c r="L58">
        <v>6.6706215511897149E-2</v>
      </c>
      <c r="M58">
        <v>1.270070043213334E-2</v>
      </c>
      <c r="N58">
        <v>0.10392180582885981</v>
      </c>
      <c r="O58">
        <v>1.1291871862974199E-2</v>
      </c>
      <c r="P58" t="str">
        <f t="shared" si="1"/>
        <v>$C$58</v>
      </c>
      <c r="Q58" t="str">
        <f t="shared" si="2"/>
        <v>$C$59</v>
      </c>
      <c r="R58" t="str">
        <f t="shared" si="3"/>
        <v>$G$58</v>
      </c>
      <c r="S58" t="str">
        <f t="shared" si="4"/>
        <v>$G$59</v>
      </c>
      <c r="T58" t="str">
        <f t="shared" si="7"/>
        <v>공격</v>
      </c>
      <c r="U58">
        <f t="shared" ca="1" si="5"/>
        <v>1.0164899631668378</v>
      </c>
      <c r="V58">
        <f t="shared" ca="1" si="6"/>
        <v>1.7886249942944763</v>
      </c>
    </row>
    <row r="59" spans="1:22" x14ac:dyDescent="0.55000000000000004">
      <c r="A59" s="1" t="s">
        <v>72</v>
      </c>
      <c r="B59">
        <v>129.39917</v>
      </c>
      <c r="C59">
        <v>28.337572000000002</v>
      </c>
      <c r="D59">
        <v>35.557819000000002</v>
      </c>
      <c r="E59">
        <v>89.925643999999991</v>
      </c>
      <c r="F59">
        <v>91.407204000000007</v>
      </c>
      <c r="G59">
        <v>90.569405000000003</v>
      </c>
      <c r="H59">
        <v>78.111976999999996</v>
      </c>
      <c r="I59">
        <v>1.231841430415185</v>
      </c>
      <c r="J59">
        <v>1.102415314696727</v>
      </c>
      <c r="K59">
        <v>0.55561713472484353</v>
      </c>
      <c r="L59">
        <v>-5.6201436543695797E-2</v>
      </c>
      <c r="M59">
        <v>-0.16801293799121611</v>
      </c>
      <c r="N59">
        <v>-4.7403305169816612E-2</v>
      </c>
      <c r="O59">
        <v>3.470255418947632E-3</v>
      </c>
      <c r="P59" t="str">
        <f t="shared" si="1"/>
        <v>$B$59</v>
      </c>
      <c r="Q59" t="str">
        <f t="shared" si="2"/>
        <v>$B$60</v>
      </c>
      <c r="R59" t="str">
        <f t="shared" si="3"/>
        <v>$H$59</v>
      </c>
      <c r="S59" t="str">
        <f t="shared" si="4"/>
        <v>$H$60</v>
      </c>
      <c r="T59" t="str">
        <f t="shared" si="7"/>
        <v>수비</v>
      </c>
      <c r="U59">
        <f t="shared" ca="1" si="5"/>
        <v>1.0006867320743911</v>
      </c>
      <c r="V59">
        <f t="shared" ca="1" si="6"/>
        <v>1.8181193545696777</v>
      </c>
    </row>
    <row r="60" spans="1:22" x14ac:dyDescent="0.55000000000000004">
      <c r="A60" s="1" t="s">
        <v>73</v>
      </c>
      <c r="B60">
        <v>132.995926</v>
      </c>
      <c r="C60">
        <v>28.953099999999999</v>
      </c>
      <c r="D60">
        <v>34.542560999999999</v>
      </c>
      <c r="E60">
        <v>90.071030000000007</v>
      </c>
      <c r="F60">
        <v>91.653618000000009</v>
      </c>
      <c r="G60">
        <v>90.714790000000008</v>
      </c>
      <c r="H60">
        <v>78.165618999999992</v>
      </c>
      <c r="I60">
        <v>1.015741881598522</v>
      </c>
      <c r="J60">
        <v>0.9041149108396489</v>
      </c>
      <c r="K60">
        <v>-0.26656389642730649</v>
      </c>
      <c r="L60">
        <v>4.4111009010626923E-2</v>
      </c>
      <c r="M60">
        <v>4.024539884413314E-2</v>
      </c>
      <c r="N60">
        <v>7.6412178755597804E-2</v>
      </c>
      <c r="O60">
        <v>1.7703951154239391E-2</v>
      </c>
      <c r="P60" t="str">
        <f t="shared" si="1"/>
        <v>$B$60</v>
      </c>
      <c r="Q60" t="str">
        <f t="shared" si="2"/>
        <v>$B$61</v>
      </c>
      <c r="R60" t="str">
        <f t="shared" si="3"/>
        <v>$G$60</v>
      </c>
      <c r="S60" t="str">
        <f t="shared" si="4"/>
        <v>$G$61</v>
      </c>
      <c r="T60" t="str">
        <f t="shared" si="7"/>
        <v>수비</v>
      </c>
      <c r="U60">
        <f t="shared" ca="1" si="5"/>
        <v>1.0221809365374708</v>
      </c>
      <c r="V60">
        <f t="shared" ca="1" si="6"/>
        <v>1.8193679154455318</v>
      </c>
    </row>
    <row r="61" spans="1:22" x14ac:dyDescent="0.55000000000000004">
      <c r="A61" s="1" t="s">
        <v>74</v>
      </c>
      <c r="B61">
        <v>132.38996900000001</v>
      </c>
      <c r="C61">
        <v>28.658494999999998</v>
      </c>
      <c r="D61">
        <v>33.005032</v>
      </c>
      <c r="E61">
        <v>91.134979000000001</v>
      </c>
      <c r="F61">
        <v>93.841087000000002</v>
      </c>
      <c r="G61">
        <v>92.726928999999998</v>
      </c>
      <c r="H61">
        <v>78.219375999999997</v>
      </c>
      <c r="I61">
        <v>0.45968466424139542</v>
      </c>
      <c r="J61">
        <v>0.29981813883953867</v>
      </c>
      <c r="K61">
        <v>-0.8970293109508396</v>
      </c>
      <c r="L61">
        <v>0.23048049836404341</v>
      </c>
      <c r="M61">
        <v>0.44962087969381531</v>
      </c>
      <c r="N61">
        <v>0.415387504337418</v>
      </c>
      <c r="O61">
        <v>2.1252200055800419E-2</v>
      </c>
      <c r="P61" t="str">
        <f t="shared" si="1"/>
        <v>$B$61</v>
      </c>
      <c r="Q61" t="str">
        <f t="shared" si="2"/>
        <v>$B$62</v>
      </c>
      <c r="R61" t="str">
        <f t="shared" si="3"/>
        <v>$F$61</v>
      </c>
      <c r="S61" t="str">
        <f t="shared" si="4"/>
        <v>$F$62</v>
      </c>
      <c r="T61" t="str">
        <f t="shared" si="7"/>
        <v>수비</v>
      </c>
      <c r="U61">
        <f t="shared" ca="1" si="5"/>
        <v>0.98696343958590338</v>
      </c>
      <c r="V61">
        <f t="shared" ca="1" si="6"/>
        <v>1.8597231997163397</v>
      </c>
    </row>
    <row r="62" spans="1:22" x14ac:dyDescent="0.55000000000000004">
      <c r="A62" s="1" t="s">
        <v>75</v>
      </c>
      <c r="B62">
        <v>139.57612599999999</v>
      </c>
      <c r="C62">
        <v>30.317591</v>
      </c>
      <c r="D62">
        <v>35.118369999999999</v>
      </c>
      <c r="E62">
        <v>90.586303999999998</v>
      </c>
      <c r="F62">
        <v>92.617722000000001</v>
      </c>
      <c r="G62">
        <v>91.846512000000004</v>
      </c>
      <c r="H62">
        <v>78.198020999999997</v>
      </c>
      <c r="I62">
        <v>1.6577162359165309</v>
      </c>
      <c r="J62">
        <v>1.758355571372439</v>
      </c>
      <c r="K62">
        <v>1.0971071702458379</v>
      </c>
      <c r="L62">
        <v>-2.033659771432195E-2</v>
      </c>
      <c r="M62">
        <v>-0.1069097720596623</v>
      </c>
      <c r="N62">
        <v>2.2658398281345749E-2</v>
      </c>
      <c r="O62">
        <v>6.3578046154477708E-3</v>
      </c>
      <c r="P62" t="str">
        <f t="shared" si="1"/>
        <v>$C$62</v>
      </c>
      <c r="Q62" t="str">
        <f t="shared" si="2"/>
        <v>$C$63</v>
      </c>
      <c r="R62" t="str">
        <f t="shared" si="3"/>
        <v>$G$62</v>
      </c>
      <c r="S62" t="str">
        <f t="shared" si="4"/>
        <v>$G$63</v>
      </c>
      <c r="T62" t="str">
        <f t="shared" si="7"/>
        <v>수비</v>
      </c>
      <c r="U62">
        <f t="shared" ca="1" si="5"/>
        <v>0.97004345684896554</v>
      </c>
      <c r="V62">
        <f t="shared" ca="1" si="6"/>
        <v>1.8354788058697407</v>
      </c>
    </row>
    <row r="63" spans="1:22" x14ac:dyDescent="0.55000000000000004">
      <c r="A63" s="1" t="s">
        <v>76</v>
      </c>
      <c r="B63">
        <v>139.200638</v>
      </c>
      <c r="C63">
        <v>28.854140999999998</v>
      </c>
      <c r="D63">
        <v>31.804258000000001</v>
      </c>
      <c r="E63">
        <v>89.120627999999996</v>
      </c>
      <c r="F63">
        <v>90.786445999999998</v>
      </c>
      <c r="G63">
        <v>89.095107999999996</v>
      </c>
      <c r="H63">
        <v>78.121123999999995</v>
      </c>
      <c r="I63">
        <v>0.71257000924332803</v>
      </c>
      <c r="J63">
        <v>-0.178261789654339</v>
      </c>
      <c r="K63">
        <v>-1.5428784358710019</v>
      </c>
      <c r="L63">
        <v>-0.26091416245021309</v>
      </c>
      <c r="M63">
        <v>-0.32387181278336852</v>
      </c>
      <c r="N63">
        <v>-0.44899760002472688</v>
      </c>
      <c r="O63">
        <v>-1.154230531411482E-2</v>
      </c>
      <c r="P63" t="str">
        <f t="shared" si="1"/>
        <v>$B$63</v>
      </c>
      <c r="Q63" t="str">
        <f t="shared" si="2"/>
        <v>$B$64</v>
      </c>
      <c r="R63" t="str">
        <f t="shared" si="3"/>
        <v>$H$63</v>
      </c>
      <c r="S63" t="str">
        <f t="shared" si="4"/>
        <v>$H$64</v>
      </c>
      <c r="T63" t="str">
        <f t="shared" si="7"/>
        <v>수비</v>
      </c>
      <c r="U63">
        <f t="shared" ca="1" si="5"/>
        <v>0.99925299333890805</v>
      </c>
      <c r="V63">
        <f t="shared" ca="1" si="6"/>
        <v>1.7804942058188946</v>
      </c>
    </row>
    <row r="64" spans="1:22" x14ac:dyDescent="0.55000000000000004">
      <c r="A64" s="1" t="s">
        <v>77</v>
      </c>
      <c r="B64">
        <v>141.73040800000001</v>
      </c>
      <c r="C64">
        <v>28.926818999999998</v>
      </c>
      <c r="D64">
        <v>30.717957999999999</v>
      </c>
      <c r="E64">
        <v>87.489898999999994</v>
      </c>
      <c r="F64">
        <v>87.477233999999996</v>
      </c>
      <c r="G64">
        <v>86.953696999999991</v>
      </c>
      <c r="H64">
        <v>78.062767000000008</v>
      </c>
      <c r="I64">
        <v>1.029920004784429</v>
      </c>
      <c r="J64">
        <v>0.41393981245771688</v>
      </c>
      <c r="K64">
        <v>-0.94312184892531281</v>
      </c>
      <c r="L64">
        <v>-0.47488978773771878</v>
      </c>
      <c r="M64">
        <v>-0.87846316613246134</v>
      </c>
      <c r="N64">
        <v>-0.66421935174436164</v>
      </c>
      <c r="O64">
        <v>-1.9145974006505861E-2</v>
      </c>
      <c r="P64" t="str">
        <f t="shared" si="1"/>
        <v>$B$64</v>
      </c>
      <c r="Q64" t="str">
        <f t="shared" si="2"/>
        <v>$B$65</v>
      </c>
      <c r="R64" t="str">
        <f t="shared" si="3"/>
        <v>$H$64</v>
      </c>
      <c r="S64" t="str">
        <f t="shared" si="4"/>
        <v>$H$65</v>
      </c>
      <c r="T64" t="str">
        <f t="shared" si="7"/>
        <v>수비</v>
      </c>
      <c r="U64">
        <f t="shared" ca="1" si="5"/>
        <v>1.001994356669422</v>
      </c>
      <c r="V64">
        <f t="shared" ca="1" si="6"/>
        <v>1.7791641647871124</v>
      </c>
    </row>
    <row r="65" spans="1:22" x14ac:dyDescent="0.55000000000000004">
      <c r="A65" s="1" t="s">
        <v>78</v>
      </c>
      <c r="B65">
        <v>145.153809</v>
      </c>
      <c r="C65">
        <v>30.142702</v>
      </c>
      <c r="D65">
        <v>31.285902</v>
      </c>
      <c r="E65">
        <v>88.243378000000007</v>
      </c>
      <c r="F65">
        <v>88.448996999999991</v>
      </c>
      <c r="G65">
        <v>87.892502000000007</v>
      </c>
      <c r="H65">
        <v>78.218451999999999</v>
      </c>
      <c r="I65">
        <v>0.91330511021963878</v>
      </c>
      <c r="J65">
        <v>0.80985287539691964</v>
      </c>
      <c r="K65">
        <v>-0.48467290867276491</v>
      </c>
      <c r="L65">
        <v>-5.0356972882869437E-2</v>
      </c>
      <c r="M65">
        <v>-0.1426971048722987</v>
      </c>
      <c r="N65">
        <v>-0.1128928256248346</v>
      </c>
      <c r="O65">
        <v>3.0466686482535369E-2</v>
      </c>
      <c r="P65" t="str">
        <f t="shared" si="1"/>
        <v>$B$65</v>
      </c>
      <c r="Q65" t="str">
        <f t="shared" si="2"/>
        <v>$B$66</v>
      </c>
      <c r="R65" t="str">
        <f t="shared" si="3"/>
        <v>$H$65</v>
      </c>
      <c r="S65" t="str">
        <f t="shared" si="4"/>
        <v>$H$66</v>
      </c>
      <c r="T65" t="str">
        <f t="shared" si="7"/>
        <v>수비</v>
      </c>
      <c r="U65">
        <f t="shared" ca="1" si="5"/>
        <v>0.99642166275548383</v>
      </c>
      <c r="V65">
        <f t="shared" ca="1" si="6"/>
        <v>1.7827124527051523</v>
      </c>
    </row>
    <row r="66" spans="1:22" x14ac:dyDescent="0.55000000000000004">
      <c r="A66" s="1" t="s">
        <v>79</v>
      </c>
      <c r="B66">
        <v>142.391052</v>
      </c>
      <c r="C66">
        <v>30.095016000000001</v>
      </c>
      <c r="D66">
        <v>31.683477</v>
      </c>
      <c r="E66">
        <v>86.721519000000001</v>
      </c>
      <c r="F66">
        <v>85.713501000000008</v>
      </c>
      <c r="G66">
        <v>85.991591999999997</v>
      </c>
      <c r="H66">
        <v>77.938559999999995</v>
      </c>
      <c r="I66">
        <v>0.1611385430006094</v>
      </c>
      <c r="J66">
        <v>0.3799522161399862</v>
      </c>
      <c r="K66">
        <v>-8.1002547051412077E-2</v>
      </c>
      <c r="L66">
        <v>-0.42508469487590161</v>
      </c>
      <c r="M66">
        <v>-0.79060305991088142</v>
      </c>
      <c r="N66">
        <v>-0.55211316209522121</v>
      </c>
      <c r="O66">
        <v>-5.99160990227664E-2</v>
      </c>
      <c r="P66" t="str">
        <f t="shared" si="1"/>
        <v>$C$66</v>
      </c>
      <c r="Q66" t="str">
        <f t="shared" si="2"/>
        <v>$C$67</v>
      </c>
      <c r="R66" t="str">
        <f t="shared" si="3"/>
        <v>$H$66</v>
      </c>
      <c r="S66" t="str">
        <f t="shared" si="4"/>
        <v>$H$67</v>
      </c>
      <c r="T66" t="str">
        <f t="shared" ref="T66:T97" si="8">IF(AND(I66&gt;0,J66&gt;0,K66&gt;0,L66&gt;0),"공격","수비")</f>
        <v>수비</v>
      </c>
      <c r="U66">
        <f t="shared" ca="1" si="5"/>
        <v>1.004376562769443</v>
      </c>
      <c r="V66">
        <f t="shared" ca="1" si="6"/>
        <v>1.7763333063393747</v>
      </c>
    </row>
    <row r="67" spans="1:22" x14ac:dyDescent="0.55000000000000004">
      <c r="A67" s="1" t="s">
        <v>80</v>
      </c>
      <c r="B67">
        <v>144.516312</v>
      </c>
      <c r="C67">
        <v>31.535522</v>
      </c>
      <c r="D67">
        <v>33.501700999999997</v>
      </c>
      <c r="E67">
        <v>88.748176999999998</v>
      </c>
      <c r="F67">
        <v>88.836982999999989</v>
      </c>
      <c r="G67">
        <v>88.237639999999999</v>
      </c>
      <c r="H67">
        <v>78.279662999999999</v>
      </c>
      <c r="I67">
        <v>0.61252122763490169</v>
      </c>
      <c r="J67">
        <v>1.3328154917871431</v>
      </c>
      <c r="K67">
        <v>1.075374452560343</v>
      </c>
      <c r="L67">
        <v>0.27013077586813328</v>
      </c>
      <c r="M67">
        <v>0.36222128923420382</v>
      </c>
      <c r="N67">
        <v>0.2314446040317871</v>
      </c>
      <c r="O67">
        <v>6.8414462212548433E-2</v>
      </c>
      <c r="P67" t="str">
        <f t="shared" ref="P67:P130" si="9">ADDRESS(ROW(),MATCH(MAX(I67:L67),I67:L67,0)+1)</f>
        <v>$C$67</v>
      </c>
      <c r="Q67" t="str">
        <f t="shared" ref="Q67:Q130" si="10">ADDRESS(ROW()+1,MATCH(MAX(I67:L67),I67:L67,0)+1)</f>
        <v>$C$68</v>
      </c>
      <c r="R67" t="str">
        <f t="shared" ref="R67:R130" si="11">ADDRESS(ROW(),MATCH(MAX(M67:O67),M67:O67,0)+5)</f>
        <v>$F$67</v>
      </c>
      <c r="S67" t="str">
        <f t="shared" ref="S67:S130" si="12">ADDRESS(ROW()+1,MATCH(MAX(M67:O67),M67:O67,0)+5)</f>
        <v>$F$68</v>
      </c>
      <c r="T67" t="str">
        <f t="shared" si="8"/>
        <v>공격</v>
      </c>
      <c r="U67">
        <f t="shared" ref="U67:U130" ca="1" si="13">IF(AND(I67&gt;0,J67&gt;0,K67&gt;0,L67&gt;0),INDIRECT(Q67)/INDIRECT(P67),INDIRECT(S67)/INDIRECT(R67))</f>
        <v>1.0336537001036481</v>
      </c>
      <c r="V67">
        <f t="shared" ca="1" si="6"/>
        <v>1.7841075405540212</v>
      </c>
    </row>
    <row r="68" spans="1:22" x14ac:dyDescent="0.55000000000000004">
      <c r="A68" s="1" t="s">
        <v>81</v>
      </c>
      <c r="B68">
        <v>151.56021100000001</v>
      </c>
      <c r="C68">
        <v>32.596809</v>
      </c>
      <c r="D68">
        <v>34.254359999999998</v>
      </c>
      <c r="E68">
        <v>89.369369999999989</v>
      </c>
      <c r="F68">
        <v>89.455116000000004</v>
      </c>
      <c r="G68">
        <v>89.606612999999996</v>
      </c>
      <c r="H68">
        <v>78.344559000000004</v>
      </c>
      <c r="I68">
        <v>1.250429020062334</v>
      </c>
      <c r="J68">
        <v>1.189144918795014</v>
      </c>
      <c r="K68">
        <v>0.66411853504764418</v>
      </c>
      <c r="L68">
        <v>9.4281911229399329E-2</v>
      </c>
      <c r="M68">
        <v>1.7212138770967611E-2</v>
      </c>
      <c r="N68">
        <v>0.19519016377721951</v>
      </c>
      <c r="O68">
        <v>2.3146915450472431E-2</v>
      </c>
      <c r="P68" t="str">
        <f t="shared" si="9"/>
        <v>$B$68</v>
      </c>
      <c r="Q68" t="str">
        <f t="shared" si="10"/>
        <v>$B$69</v>
      </c>
      <c r="R68" t="str">
        <f t="shared" si="11"/>
        <v>$G$68</v>
      </c>
      <c r="S68" t="str">
        <f t="shared" si="12"/>
        <v>$G$69</v>
      </c>
      <c r="T68" t="str">
        <f t="shared" si="8"/>
        <v>공격</v>
      </c>
      <c r="U68">
        <f t="shared" ca="1" si="13"/>
        <v>1.0296377127635432</v>
      </c>
      <c r="V68">
        <f t="shared" ref="V68:V131" ca="1" si="14">V67*U67</f>
        <v>1.8441493606764834</v>
      </c>
    </row>
    <row r="69" spans="1:22" x14ac:dyDescent="0.55000000000000004">
      <c r="A69" s="1" t="s">
        <v>82</v>
      </c>
      <c r="B69">
        <v>156.052109</v>
      </c>
      <c r="C69">
        <v>32.812263000000002</v>
      </c>
      <c r="D69">
        <v>33.935290999999999</v>
      </c>
      <c r="E69">
        <v>89.145363000000003</v>
      </c>
      <c r="F69">
        <v>88.671211</v>
      </c>
      <c r="G69">
        <v>89.481789000000006</v>
      </c>
      <c r="H69">
        <v>78.417785999999992</v>
      </c>
      <c r="I69">
        <v>1.268034442071474</v>
      </c>
      <c r="J69">
        <v>0.93309208103148333</v>
      </c>
      <c r="K69">
        <v>0.28481774861254572</v>
      </c>
      <c r="L69">
        <v>7.0030861086731178E-2</v>
      </c>
      <c r="M69">
        <v>-5.3675207049276308E-2</v>
      </c>
      <c r="N69">
        <v>0.1371580854100273</v>
      </c>
      <c r="O69">
        <v>4.7345666013818073E-2</v>
      </c>
      <c r="P69" t="str">
        <f t="shared" si="9"/>
        <v>$B$69</v>
      </c>
      <c r="Q69" t="str">
        <f t="shared" si="10"/>
        <v>$B$70</v>
      </c>
      <c r="R69" t="str">
        <f t="shared" si="11"/>
        <v>$G$69</v>
      </c>
      <c r="S69" t="str">
        <f t="shared" si="12"/>
        <v>$G$70</v>
      </c>
      <c r="T69" t="str">
        <f t="shared" si="8"/>
        <v>공격</v>
      </c>
      <c r="U69">
        <f t="shared" ca="1" si="13"/>
        <v>1.021093998800106</v>
      </c>
      <c r="V69">
        <f t="shared" ca="1" si="14"/>
        <v>1.8988057297212848</v>
      </c>
    </row>
    <row r="70" spans="1:22" x14ac:dyDescent="0.55000000000000004">
      <c r="A70" s="1" t="s">
        <v>83</v>
      </c>
      <c r="B70">
        <v>159.343872</v>
      </c>
      <c r="C70">
        <v>33.378940999999998</v>
      </c>
      <c r="D70">
        <v>33.575522999999997</v>
      </c>
      <c r="E70">
        <v>88.732330000000005</v>
      </c>
      <c r="F70">
        <v>87.211135999999996</v>
      </c>
      <c r="G70">
        <v>89.901802000000004</v>
      </c>
      <c r="H70">
        <v>78.297211000000004</v>
      </c>
      <c r="I70">
        <v>1.187375875151284</v>
      </c>
      <c r="J70">
        <v>0.94621233793585779</v>
      </c>
      <c r="K70">
        <v>5.7816961915246878E-3</v>
      </c>
      <c r="L70">
        <v>-4.6414767530638328E-2</v>
      </c>
      <c r="M70">
        <v>-0.33159222647326447</v>
      </c>
      <c r="N70">
        <v>0.18391772687640981</v>
      </c>
      <c r="O70">
        <v>-9.401860791222072E-3</v>
      </c>
      <c r="P70" t="str">
        <f t="shared" si="9"/>
        <v>$B$70</v>
      </c>
      <c r="Q70" t="str">
        <f t="shared" si="10"/>
        <v>$B$71</v>
      </c>
      <c r="R70" t="str">
        <f t="shared" si="11"/>
        <v>$G$70</v>
      </c>
      <c r="S70" t="str">
        <f t="shared" si="12"/>
        <v>$G$71</v>
      </c>
      <c r="T70" t="str">
        <f t="shared" si="8"/>
        <v>수비</v>
      </c>
      <c r="U70">
        <f t="shared" ca="1" si="13"/>
        <v>1.0126656415630024</v>
      </c>
      <c r="V70">
        <f t="shared" ca="1" si="14"/>
        <v>1.9388591355056599</v>
      </c>
    </row>
    <row r="71" spans="1:22" x14ac:dyDescent="0.55000000000000004">
      <c r="A71" s="1" t="s">
        <v>84</v>
      </c>
      <c r="B71">
        <v>153.735321</v>
      </c>
      <c r="C71">
        <v>32.039284000000002</v>
      </c>
      <c r="D71">
        <v>30.672007000000001</v>
      </c>
      <c r="E71">
        <v>89.831795</v>
      </c>
      <c r="F71">
        <v>89.214461999999997</v>
      </c>
      <c r="G71">
        <v>91.040466000000009</v>
      </c>
      <c r="H71">
        <v>78.408539000000005</v>
      </c>
      <c r="I71">
        <v>-5.8656923251815041E-2</v>
      </c>
      <c r="J71">
        <v>-0.29356290015592151</v>
      </c>
      <c r="K71">
        <v>-1.6326986143887601</v>
      </c>
      <c r="L71">
        <v>0.20434409955562419</v>
      </c>
      <c r="M71">
        <v>0.25821087629487882</v>
      </c>
      <c r="N71">
        <v>0.29282751441254612</v>
      </c>
      <c r="O71">
        <v>2.898600562952303E-2</v>
      </c>
      <c r="P71" t="str">
        <f t="shared" si="9"/>
        <v>$E$71</v>
      </c>
      <c r="Q71" t="str">
        <f t="shared" si="10"/>
        <v>$E$72</v>
      </c>
      <c r="R71" t="str">
        <f t="shared" si="11"/>
        <v>$G$71</v>
      </c>
      <c r="S71" t="str">
        <f t="shared" si="12"/>
        <v>$G$72</v>
      </c>
      <c r="T71" t="str">
        <f t="shared" si="8"/>
        <v>수비</v>
      </c>
      <c r="U71">
        <f t="shared" ca="1" si="13"/>
        <v>1.0156324771008971</v>
      </c>
      <c r="V71">
        <f t="shared" ca="1" si="14"/>
        <v>1.9634160303571273</v>
      </c>
    </row>
    <row r="72" spans="1:22" x14ac:dyDescent="0.55000000000000004">
      <c r="A72" s="1" t="s">
        <v>85</v>
      </c>
      <c r="B72">
        <v>161.07751500000001</v>
      </c>
      <c r="C72">
        <v>33.539375</v>
      </c>
      <c r="D72">
        <v>32.243034000000002</v>
      </c>
      <c r="E72">
        <v>90.403945999999991</v>
      </c>
      <c r="F72">
        <v>89.884399000000002</v>
      </c>
      <c r="G72">
        <v>92.463654000000005</v>
      </c>
      <c r="H72">
        <v>78.466988000000001</v>
      </c>
      <c r="I72">
        <v>1.175530590455597</v>
      </c>
      <c r="J72">
        <v>1.0377860014124709</v>
      </c>
      <c r="K72">
        <v>0.38392483239343578</v>
      </c>
      <c r="L72">
        <v>0.22152441743918419</v>
      </c>
      <c r="M72">
        <v>0.22285745046307601</v>
      </c>
      <c r="N72">
        <v>0.49069105191590801</v>
      </c>
      <c r="O72">
        <v>2.887067370713647E-2</v>
      </c>
      <c r="P72" t="str">
        <f t="shared" si="9"/>
        <v>$B$72</v>
      </c>
      <c r="Q72" t="str">
        <f t="shared" si="10"/>
        <v>$B$73</v>
      </c>
      <c r="R72" t="str">
        <f t="shared" si="11"/>
        <v>$G$72</v>
      </c>
      <c r="S72" t="str">
        <f t="shared" si="12"/>
        <v>$G$73</v>
      </c>
      <c r="T72" t="str">
        <f t="shared" si="8"/>
        <v>공격</v>
      </c>
      <c r="U72">
        <f t="shared" ca="1" si="13"/>
        <v>0.99771095301538515</v>
      </c>
      <c r="V72">
        <f t="shared" ca="1" si="14"/>
        <v>1.9941090864912194</v>
      </c>
    </row>
    <row r="73" spans="1:22" x14ac:dyDescent="0.55000000000000004">
      <c r="A73" s="1" t="s">
        <v>86</v>
      </c>
      <c r="B73">
        <v>160.70880099999999</v>
      </c>
      <c r="C73">
        <v>33.039206999999998</v>
      </c>
      <c r="D73">
        <v>32.956904999999999</v>
      </c>
      <c r="E73">
        <v>90.345496999999995</v>
      </c>
      <c r="F73">
        <v>89.600150999999997</v>
      </c>
      <c r="G73">
        <v>92.460608999999991</v>
      </c>
      <c r="H73">
        <v>78.335181999999989</v>
      </c>
      <c r="I73">
        <v>0.44479203312296178</v>
      </c>
      <c r="J73">
        <v>2.855693647818924E-2</v>
      </c>
      <c r="K73">
        <v>0.15800346362609519</v>
      </c>
      <c r="L73">
        <v>9.2296124784759015E-2</v>
      </c>
      <c r="M73">
        <v>4.3613945524918263E-2</v>
      </c>
      <c r="N73">
        <v>0.20629978936519319</v>
      </c>
      <c r="O73">
        <v>-1.531831892036783E-2</v>
      </c>
      <c r="P73" t="str">
        <f t="shared" si="9"/>
        <v>$B$73</v>
      </c>
      <c r="Q73" t="str">
        <f t="shared" si="10"/>
        <v>$B$74</v>
      </c>
      <c r="R73" t="str">
        <f t="shared" si="11"/>
        <v>$G$73</v>
      </c>
      <c r="S73" t="str">
        <f t="shared" si="12"/>
        <v>$G$74</v>
      </c>
      <c r="T73" t="str">
        <f t="shared" si="8"/>
        <v>공격</v>
      </c>
      <c r="U73">
        <f t="shared" ca="1" si="13"/>
        <v>1.0092644397241195</v>
      </c>
      <c r="V73">
        <f t="shared" ca="1" si="14"/>
        <v>1.9895444770997937</v>
      </c>
    </row>
    <row r="74" spans="1:22" x14ac:dyDescent="0.55000000000000004">
      <c r="A74" s="1" t="s">
        <v>87</v>
      </c>
      <c r="B74">
        <v>162.197678</v>
      </c>
      <c r="C74">
        <v>33.566208000000003</v>
      </c>
      <c r="D74">
        <v>33.369278000000001</v>
      </c>
      <c r="E74">
        <v>90.793839000000006</v>
      </c>
      <c r="F74">
        <v>89.785347000000002</v>
      </c>
      <c r="G74">
        <v>93.443291000000002</v>
      </c>
      <c r="H74">
        <v>78.419678000000005</v>
      </c>
      <c r="I74">
        <v>0.63379921656562344</v>
      </c>
      <c r="J74">
        <v>0.54867181857621938</v>
      </c>
      <c r="K74">
        <v>0.40042394490994421</v>
      </c>
      <c r="L74">
        <v>0.1365571574778304</v>
      </c>
      <c r="M74">
        <v>2.7200884266681439E-2</v>
      </c>
      <c r="N74">
        <v>0.33612822929097219</v>
      </c>
      <c r="O74">
        <v>1.826423437433311E-2</v>
      </c>
      <c r="P74" t="str">
        <f t="shared" si="9"/>
        <v>$B$74</v>
      </c>
      <c r="Q74" t="str">
        <f t="shared" si="10"/>
        <v>$B$75</v>
      </c>
      <c r="R74" t="str">
        <f t="shared" si="11"/>
        <v>$G$74</v>
      </c>
      <c r="S74" t="str">
        <f t="shared" si="12"/>
        <v>$G$75</v>
      </c>
      <c r="T74" t="str">
        <f t="shared" si="8"/>
        <v>공격</v>
      </c>
      <c r="U74">
        <f t="shared" ca="1" si="13"/>
        <v>1.0217938508342888</v>
      </c>
      <c r="V74">
        <f t="shared" ca="1" si="14"/>
        <v>2.0079764919863394</v>
      </c>
    </row>
    <row r="75" spans="1:22" x14ac:dyDescent="0.55000000000000004">
      <c r="A75" s="1" t="s">
        <v>88</v>
      </c>
      <c r="B75">
        <v>165.73258999999999</v>
      </c>
      <c r="C75">
        <v>34.255363000000003</v>
      </c>
      <c r="D75">
        <v>35.381659999999997</v>
      </c>
      <c r="E75">
        <v>91.664695999999992</v>
      </c>
      <c r="F75">
        <v>91.268722999999994</v>
      </c>
      <c r="G75">
        <v>94.502808000000002</v>
      </c>
      <c r="H75">
        <v>78.559891000000007</v>
      </c>
      <c r="I75">
        <v>0.69179410949809772</v>
      </c>
      <c r="J75">
        <v>0.60691685477167878</v>
      </c>
      <c r="K75">
        <v>1.310772820795906</v>
      </c>
      <c r="L75">
        <v>0.25595025726835519</v>
      </c>
      <c r="M75">
        <v>0.32376066131513143</v>
      </c>
      <c r="N75">
        <v>0.39719779969252927</v>
      </c>
      <c r="O75">
        <v>3.543249220001643E-2</v>
      </c>
      <c r="P75" t="str">
        <f t="shared" si="9"/>
        <v>$D$75</v>
      </c>
      <c r="Q75" t="str">
        <f t="shared" si="10"/>
        <v>$D$76</v>
      </c>
      <c r="R75" t="str">
        <f t="shared" si="11"/>
        <v>$G$75</v>
      </c>
      <c r="S75" t="str">
        <f t="shared" si="12"/>
        <v>$G$76</v>
      </c>
      <c r="T75" t="str">
        <f t="shared" si="8"/>
        <v>공격</v>
      </c>
      <c r="U75">
        <f t="shared" ca="1" si="13"/>
        <v>1.0118884190283894</v>
      </c>
      <c r="V75">
        <f t="shared" ca="1" si="14"/>
        <v>2.051738032131448</v>
      </c>
    </row>
    <row r="76" spans="1:22" x14ac:dyDescent="0.55000000000000004">
      <c r="A76" s="1" t="s">
        <v>89</v>
      </c>
      <c r="B76">
        <v>171.36463900000001</v>
      </c>
      <c r="C76">
        <v>35.025612000000002</v>
      </c>
      <c r="D76">
        <v>35.802292000000001</v>
      </c>
      <c r="E76">
        <v>91.510109</v>
      </c>
      <c r="F76">
        <v>90.645957999999993</v>
      </c>
      <c r="G76">
        <v>94.467895999999996</v>
      </c>
      <c r="H76">
        <v>78.460425999999998</v>
      </c>
      <c r="I76">
        <v>1.0329810459061679</v>
      </c>
      <c r="J76">
        <v>0.81981716047938225</v>
      </c>
      <c r="K76">
        <v>0.78616648087344121</v>
      </c>
      <c r="L76">
        <v>0.13988617720796001</v>
      </c>
      <c r="M76">
        <v>7.9800346368206654E-2</v>
      </c>
      <c r="N76">
        <v>0.27040112557717277</v>
      </c>
      <c r="O76">
        <v>4.6524526644886599E-4</v>
      </c>
      <c r="P76" t="str">
        <f t="shared" si="9"/>
        <v>$B$76</v>
      </c>
      <c r="Q76" t="str">
        <f t="shared" si="10"/>
        <v>$B$77</v>
      </c>
      <c r="R76" t="str">
        <f t="shared" si="11"/>
        <v>$G$76</v>
      </c>
      <c r="S76" t="str">
        <f t="shared" si="12"/>
        <v>$G$77</v>
      </c>
      <c r="T76" t="str">
        <f t="shared" si="8"/>
        <v>공격</v>
      </c>
      <c r="U76">
        <f t="shared" ca="1" si="13"/>
        <v>1.0118438553708855</v>
      </c>
      <c r="V76">
        <f t="shared" ca="1" si="14"/>
        <v>2.0761299535939099</v>
      </c>
    </row>
    <row r="77" spans="1:22" x14ac:dyDescent="0.55000000000000004">
      <c r="A77" s="1" t="s">
        <v>90</v>
      </c>
      <c r="B77">
        <v>173.39425700000001</v>
      </c>
      <c r="C77">
        <v>34.757300999999998</v>
      </c>
      <c r="D77">
        <v>37.349564000000001</v>
      </c>
      <c r="E77">
        <v>92.179703000000003</v>
      </c>
      <c r="F77">
        <v>91.892989999999998</v>
      </c>
      <c r="G77">
        <v>95.353256000000002</v>
      </c>
      <c r="H77">
        <v>78.492988999999994</v>
      </c>
      <c r="I77">
        <v>0.86855382130530523</v>
      </c>
      <c r="J77">
        <v>0.37277398575481668</v>
      </c>
      <c r="K77">
        <v>1.6249568207060039</v>
      </c>
      <c r="L77">
        <v>0.2457423519486113</v>
      </c>
      <c r="M77">
        <v>0.35796759023719971</v>
      </c>
      <c r="N77">
        <v>0.37385364509189151</v>
      </c>
      <c r="O77">
        <v>1.4383689966850129E-2</v>
      </c>
      <c r="P77" t="str">
        <f t="shared" si="9"/>
        <v>$D$77</v>
      </c>
      <c r="Q77" t="str">
        <f t="shared" si="10"/>
        <v>$D$78</v>
      </c>
      <c r="R77" t="str">
        <f t="shared" si="11"/>
        <v>$G$77</v>
      </c>
      <c r="S77" t="str">
        <f t="shared" si="12"/>
        <v>$G$78</v>
      </c>
      <c r="T77" t="str">
        <f t="shared" si="8"/>
        <v>공격</v>
      </c>
      <c r="U77">
        <f t="shared" ca="1" si="13"/>
        <v>1.0100334236833395</v>
      </c>
      <c r="V77">
        <f t="shared" ca="1" si="14"/>
        <v>2.1007193364954393</v>
      </c>
    </row>
    <row r="78" spans="1:22" x14ac:dyDescent="0.55000000000000004">
      <c r="A78" s="1" t="s">
        <v>91</v>
      </c>
      <c r="B78">
        <v>173.56050099999999</v>
      </c>
      <c r="C78">
        <v>34.207546000000001</v>
      </c>
      <c r="D78">
        <v>37.724308000000001</v>
      </c>
      <c r="E78">
        <v>92.408325000000005</v>
      </c>
      <c r="F78">
        <v>92.555153000000004</v>
      </c>
      <c r="G78">
        <v>95.738892000000007</v>
      </c>
      <c r="H78">
        <v>78.648169999999993</v>
      </c>
      <c r="I78">
        <v>0.57432772457696535</v>
      </c>
      <c r="J78">
        <v>-1.8891663183346671E-2</v>
      </c>
      <c r="K78">
        <v>0.91590356191258415</v>
      </c>
      <c r="L78">
        <v>0.1721303111572037</v>
      </c>
      <c r="M78">
        <v>0.28209597173300888</v>
      </c>
      <c r="N78">
        <v>0.28504648676509842</v>
      </c>
      <c r="O78">
        <v>4.1941698614314397E-2</v>
      </c>
      <c r="P78" t="str">
        <f t="shared" si="9"/>
        <v>$D$78</v>
      </c>
      <c r="Q78" t="str">
        <f t="shared" si="10"/>
        <v>$D$79</v>
      </c>
      <c r="R78" t="str">
        <f t="shared" si="11"/>
        <v>$G$78</v>
      </c>
      <c r="S78" t="str">
        <f t="shared" si="12"/>
        <v>$G$79</v>
      </c>
      <c r="T78" t="str">
        <f t="shared" si="8"/>
        <v>수비</v>
      </c>
      <c r="U78">
        <f t="shared" ca="1" si="13"/>
        <v>0.98476430038484242</v>
      </c>
      <c r="V78">
        <f t="shared" ca="1" si="14"/>
        <v>2.1217967436382819</v>
      </c>
    </row>
    <row r="79" spans="1:22" x14ac:dyDescent="0.55000000000000004">
      <c r="A79" s="1" t="s">
        <v>92</v>
      </c>
      <c r="B79">
        <v>175.625137</v>
      </c>
      <c r="C79">
        <v>33.616771999999997</v>
      </c>
      <c r="D79">
        <v>36.808266000000003</v>
      </c>
      <c r="E79">
        <v>91.710219999999993</v>
      </c>
      <c r="F79">
        <v>91.073456000000007</v>
      </c>
      <c r="G79">
        <v>94.280242999999999</v>
      </c>
      <c r="H79">
        <v>78.506873999999996</v>
      </c>
      <c r="I79">
        <v>0.6430914979927449</v>
      </c>
      <c r="J79">
        <v>-0.26717653930457769</v>
      </c>
      <c r="K79">
        <v>0.15342111764218849</v>
      </c>
      <c r="L79">
        <v>-1.8320744472107631E-2</v>
      </c>
      <c r="M79">
        <v>-0.11517985513792969</v>
      </c>
      <c r="N79">
        <v>-8.2932866211484324E-2</v>
      </c>
      <c r="O79">
        <v>-1.190464859091311E-2</v>
      </c>
      <c r="P79" t="str">
        <f t="shared" si="9"/>
        <v>$B$79</v>
      </c>
      <c r="Q79" t="str">
        <f t="shared" si="10"/>
        <v>$B$80</v>
      </c>
      <c r="R79" t="str">
        <f t="shared" si="11"/>
        <v>$H$79</v>
      </c>
      <c r="S79" t="str">
        <f t="shared" si="12"/>
        <v>$H$80</v>
      </c>
      <c r="T79" t="str">
        <f t="shared" si="8"/>
        <v>수비</v>
      </c>
      <c r="U79">
        <f t="shared" ca="1" si="13"/>
        <v>1.0061600338334706</v>
      </c>
      <c r="V79">
        <f t="shared" ca="1" si="14"/>
        <v>2.0894696858077895</v>
      </c>
    </row>
    <row r="80" spans="1:22" x14ac:dyDescent="0.55000000000000004">
      <c r="A80" s="1" t="s">
        <v>93</v>
      </c>
      <c r="B80">
        <v>163.859711</v>
      </c>
      <c r="C80">
        <v>30.741402000000001</v>
      </c>
      <c r="D80">
        <v>34.534584000000002</v>
      </c>
      <c r="E80">
        <v>93.791588000000004</v>
      </c>
      <c r="F80">
        <v>94.858170000000001</v>
      </c>
      <c r="G80">
        <v>96.949753000000001</v>
      </c>
      <c r="H80">
        <v>78.990479000000008</v>
      </c>
      <c r="I80">
        <v>-0.92220455788895173</v>
      </c>
      <c r="J80">
        <v>-1.7138025492235831</v>
      </c>
      <c r="K80">
        <v>-0.96470175140250358</v>
      </c>
      <c r="L80">
        <v>0.45780260256632288</v>
      </c>
      <c r="M80">
        <v>0.80115013905693444</v>
      </c>
      <c r="N80">
        <v>0.56374612017069858</v>
      </c>
      <c r="O80">
        <v>0.1220746810128526</v>
      </c>
      <c r="P80" t="str">
        <f t="shared" si="9"/>
        <v>$E$80</v>
      </c>
      <c r="Q80" t="str">
        <f t="shared" si="10"/>
        <v>$E$81</v>
      </c>
      <c r="R80" t="str">
        <f t="shared" si="11"/>
        <v>$F$80</v>
      </c>
      <c r="S80" t="str">
        <f t="shared" si="12"/>
        <v>$F$81</v>
      </c>
      <c r="T80" t="str">
        <f t="shared" si="8"/>
        <v>수비</v>
      </c>
      <c r="U80">
        <f t="shared" ca="1" si="13"/>
        <v>0.98304385378718562</v>
      </c>
      <c r="V80">
        <f t="shared" ca="1" si="14"/>
        <v>2.1023408897663769</v>
      </c>
    </row>
    <row r="81" spans="1:22" x14ac:dyDescent="0.55000000000000004">
      <c r="A81" s="1" t="s">
        <v>94</v>
      </c>
      <c r="B81">
        <v>179.267471</v>
      </c>
      <c r="C81">
        <v>32.184863999999997</v>
      </c>
      <c r="D81">
        <v>35.165694999999999</v>
      </c>
      <c r="E81">
        <v>93.064766000000006</v>
      </c>
      <c r="F81">
        <v>93.249741</v>
      </c>
      <c r="G81">
        <v>95.759895</v>
      </c>
      <c r="H81">
        <v>78.738418999999993</v>
      </c>
      <c r="I81">
        <v>1.5719899293726249</v>
      </c>
      <c r="J81">
        <v>0.18693399308468869</v>
      </c>
      <c r="K81">
        <v>-2.794929086915587E-2</v>
      </c>
      <c r="L81">
        <v>9.9368994133077759E-3</v>
      </c>
      <c r="M81">
        <v>-7.8409839657691105E-2</v>
      </c>
      <c r="N81">
        <v>-4.9632769151372942E-2</v>
      </c>
      <c r="O81">
        <v>-2.506840290306012E-2</v>
      </c>
      <c r="P81" t="str">
        <f t="shared" si="9"/>
        <v>$B$81</v>
      </c>
      <c r="Q81" t="str">
        <f t="shared" si="10"/>
        <v>$B$82</v>
      </c>
      <c r="R81" t="str">
        <f t="shared" si="11"/>
        <v>$H$81</v>
      </c>
      <c r="S81" t="str">
        <f t="shared" si="12"/>
        <v>$H$82</v>
      </c>
      <c r="T81" t="str">
        <f t="shared" si="8"/>
        <v>수비</v>
      </c>
      <c r="U81">
        <f t="shared" ca="1" si="13"/>
        <v>0.99975145551246103</v>
      </c>
      <c r="V81">
        <f t="shared" ca="1" si="14"/>
        <v>2.0666932902503201</v>
      </c>
    </row>
    <row r="82" spans="1:22" x14ac:dyDescent="0.55000000000000004">
      <c r="A82" s="1" t="s">
        <v>95</v>
      </c>
      <c r="B82">
        <v>179.46958900000001</v>
      </c>
      <c r="C82">
        <v>31.755942999999998</v>
      </c>
      <c r="D82">
        <v>33.179794000000001</v>
      </c>
      <c r="E82">
        <v>93.727874999999997</v>
      </c>
      <c r="F82">
        <v>94.683731000000009</v>
      </c>
      <c r="G82">
        <v>96.327629000000002</v>
      </c>
      <c r="H82">
        <v>78.718849000000006</v>
      </c>
      <c r="I82">
        <v>0.32198670255147349</v>
      </c>
      <c r="J82">
        <v>-0.61666326415514161</v>
      </c>
      <c r="K82">
        <v>-1.230267830500243</v>
      </c>
      <c r="L82">
        <v>0.2782736666565877</v>
      </c>
      <c r="M82">
        <v>0.51787365465674284</v>
      </c>
      <c r="N82">
        <v>0.26885739915155149</v>
      </c>
      <c r="O82">
        <v>1.979023665178703E-2</v>
      </c>
      <c r="P82" t="str">
        <f t="shared" si="9"/>
        <v>$B$82</v>
      </c>
      <c r="Q82" t="str">
        <f t="shared" si="10"/>
        <v>$B$83</v>
      </c>
      <c r="R82" t="str">
        <f t="shared" si="11"/>
        <v>$F$82</v>
      </c>
      <c r="S82" t="str">
        <f t="shared" si="12"/>
        <v>$F$83</v>
      </c>
      <c r="T82" t="str">
        <f t="shared" si="8"/>
        <v>수비</v>
      </c>
      <c r="U82">
        <f t="shared" ca="1" si="13"/>
        <v>1.0223353260128711</v>
      </c>
      <c r="V82">
        <f t="shared" ca="1" si="14"/>
        <v>2.0661796250255948</v>
      </c>
    </row>
    <row r="83" spans="1:22" x14ac:dyDescent="0.55000000000000004">
      <c r="A83" s="1" t="s">
        <v>96</v>
      </c>
      <c r="B83">
        <v>179.099121</v>
      </c>
      <c r="C83">
        <v>30.85059</v>
      </c>
      <c r="D83">
        <v>33.587975</v>
      </c>
      <c r="E83">
        <v>94.820030000000003</v>
      </c>
      <c r="F83">
        <v>96.798523000000003</v>
      </c>
      <c r="G83">
        <v>98.434006000000011</v>
      </c>
      <c r="H83">
        <v>78.889290000000003</v>
      </c>
      <c r="I83">
        <v>0.57802607511907178</v>
      </c>
      <c r="J83">
        <v>-0.5898099210258646</v>
      </c>
      <c r="K83">
        <v>-6.8373480176872059E-2</v>
      </c>
      <c r="L83">
        <v>0.29650470364267978</v>
      </c>
      <c r="M83">
        <v>0.54162067052724017</v>
      </c>
      <c r="N83">
        <v>0.46946882567256171</v>
      </c>
      <c r="O83">
        <v>3.7087231304420598E-2</v>
      </c>
      <c r="P83" t="str">
        <f t="shared" si="9"/>
        <v>$B$83</v>
      </c>
      <c r="Q83" t="str">
        <f t="shared" si="10"/>
        <v>$B$84</v>
      </c>
      <c r="R83" t="str">
        <f t="shared" si="11"/>
        <v>$F$83</v>
      </c>
      <c r="S83" t="str">
        <f t="shared" si="12"/>
        <v>$F$84</v>
      </c>
      <c r="T83" t="str">
        <f t="shared" si="8"/>
        <v>수비</v>
      </c>
      <c r="U83">
        <f t="shared" ca="1" si="13"/>
        <v>0.99416121256312973</v>
      </c>
      <c r="V83">
        <f t="shared" ca="1" si="14"/>
        <v>2.1123284205516932</v>
      </c>
    </row>
    <row r="84" spans="1:22" x14ac:dyDescent="0.55000000000000004">
      <c r="A84" s="1" t="s">
        <v>97</v>
      </c>
      <c r="B84">
        <v>182.77565000000001</v>
      </c>
      <c r="C84">
        <v>32.377761999999997</v>
      </c>
      <c r="D84">
        <v>34.314835000000002</v>
      </c>
      <c r="E84">
        <v>94.797882000000001</v>
      </c>
      <c r="F84">
        <v>96.233337000000006</v>
      </c>
      <c r="G84">
        <v>98.529724000000002</v>
      </c>
      <c r="H84">
        <v>78.798866000000004</v>
      </c>
      <c r="I84">
        <v>0.56550854610666224</v>
      </c>
      <c r="J84">
        <v>0.47638450968114338</v>
      </c>
      <c r="K84">
        <v>4.6401256035384593E-2</v>
      </c>
      <c r="L84">
        <v>0.17200851413684901</v>
      </c>
      <c r="M84">
        <v>0.20803297119416489</v>
      </c>
      <c r="N84">
        <v>0.25127362744582199</v>
      </c>
      <c r="O84">
        <v>-2.6221121189879959E-3</v>
      </c>
      <c r="P84" t="str">
        <f t="shared" si="9"/>
        <v>$B$84</v>
      </c>
      <c r="Q84" t="str">
        <f t="shared" si="10"/>
        <v>$B$85</v>
      </c>
      <c r="R84" t="str">
        <f t="shared" si="11"/>
        <v>$G$84</v>
      </c>
      <c r="S84" t="str">
        <f t="shared" si="12"/>
        <v>$G$85</v>
      </c>
      <c r="T84" t="str">
        <f t="shared" si="8"/>
        <v>공격</v>
      </c>
      <c r="U84">
        <f t="shared" ca="1" si="13"/>
        <v>0.98883029550161627</v>
      </c>
      <c r="V84">
        <f t="shared" ca="1" si="14"/>
        <v>2.0999949839072318</v>
      </c>
    </row>
    <row r="85" spans="1:22" x14ac:dyDescent="0.55000000000000004">
      <c r="A85" s="1" t="s">
        <v>98</v>
      </c>
      <c r="B85">
        <v>180.73410000000001</v>
      </c>
      <c r="C85">
        <v>32.394359999999999</v>
      </c>
      <c r="D85">
        <v>33.351334000000001</v>
      </c>
      <c r="E85">
        <v>94.562881000000004</v>
      </c>
      <c r="F85">
        <v>95.560974000000002</v>
      </c>
      <c r="G85">
        <v>98.394645999999995</v>
      </c>
      <c r="H85">
        <v>78.827705000000009</v>
      </c>
      <c r="I85">
        <v>7.6933268028158475E-2</v>
      </c>
      <c r="J85">
        <v>-5.6768803915229196E-3</v>
      </c>
      <c r="K85">
        <v>-0.49212563797842818</v>
      </c>
      <c r="L85">
        <v>0.11477864656670241</v>
      </c>
      <c r="M85">
        <v>0.118292486508905</v>
      </c>
      <c r="N85">
        <v>0.22084090128358261</v>
      </c>
      <c r="O85">
        <v>2.4383872561392961E-2</v>
      </c>
      <c r="P85" t="str">
        <f t="shared" si="9"/>
        <v>$E$85</v>
      </c>
      <c r="Q85" t="str">
        <f t="shared" si="10"/>
        <v>$E$86</v>
      </c>
      <c r="R85" t="str">
        <f t="shared" si="11"/>
        <v>$G$85</v>
      </c>
      <c r="S85" t="str">
        <f t="shared" si="12"/>
        <v>$G$86</v>
      </c>
      <c r="T85" t="str">
        <f t="shared" si="8"/>
        <v>수비</v>
      </c>
      <c r="U85">
        <f t="shared" ca="1" si="13"/>
        <v>1.0113694194295897</v>
      </c>
      <c r="V85">
        <f t="shared" ca="1" si="14"/>
        <v>2.0765386604888998</v>
      </c>
    </row>
    <row r="86" spans="1:22" x14ac:dyDescent="0.55000000000000004">
      <c r="A86" s="1" t="s">
        <v>99</v>
      </c>
      <c r="B86">
        <v>185.44688400000001</v>
      </c>
      <c r="C86">
        <v>34.221977000000003</v>
      </c>
      <c r="D86">
        <v>37.159878000000013</v>
      </c>
      <c r="E86">
        <v>95.419860999999997</v>
      </c>
      <c r="F86">
        <v>97.053116000000003</v>
      </c>
      <c r="G86">
        <v>99.513335999999995</v>
      </c>
      <c r="H86">
        <v>79.095100000000002</v>
      </c>
      <c r="I86">
        <v>0.86150270508856375</v>
      </c>
      <c r="J86">
        <v>1.3601162719648749</v>
      </c>
      <c r="K86">
        <v>2.061348669576033</v>
      </c>
      <c r="L86">
        <v>0.21972639645264569</v>
      </c>
      <c r="M86">
        <v>0.32511971055154798</v>
      </c>
      <c r="N86">
        <v>0.29813752142723482</v>
      </c>
      <c r="O86">
        <v>6.2402989635739647E-2</v>
      </c>
      <c r="P86" t="str">
        <f t="shared" si="9"/>
        <v>$D$86</v>
      </c>
      <c r="Q86" t="str">
        <f t="shared" si="10"/>
        <v>$D$87</v>
      </c>
      <c r="R86" t="str">
        <f t="shared" si="11"/>
        <v>$F$86</v>
      </c>
      <c r="S86" t="str">
        <f t="shared" si="12"/>
        <v>$F$87</v>
      </c>
      <c r="T86" t="str">
        <f t="shared" si="8"/>
        <v>공격</v>
      </c>
      <c r="U86">
        <f t="shared" ca="1" si="13"/>
        <v>0.98610156900945656</v>
      </c>
      <c r="V86">
        <f t="shared" ca="1" si="14"/>
        <v>2.1001476994817563</v>
      </c>
    </row>
    <row r="87" spans="1:22" x14ac:dyDescent="0.55000000000000004">
      <c r="A87" s="1" t="s">
        <v>100</v>
      </c>
      <c r="B87">
        <v>185.42025799999999</v>
      </c>
      <c r="C87">
        <v>34.246989999999997</v>
      </c>
      <c r="D87">
        <v>36.643414</v>
      </c>
      <c r="E87">
        <v>94.463195999999996</v>
      </c>
      <c r="F87">
        <v>95.582092000000003</v>
      </c>
      <c r="G87">
        <v>97.208404999999999</v>
      </c>
      <c r="H87">
        <v>79.006523000000001</v>
      </c>
      <c r="I87">
        <v>0.24358908783992361</v>
      </c>
      <c r="J87">
        <v>0.3675964091584154</v>
      </c>
      <c r="K87">
        <v>0.224360288806881</v>
      </c>
      <c r="L87">
        <v>-7.3849679194701645E-2</v>
      </c>
      <c r="M87">
        <v>-0.111668314209886</v>
      </c>
      <c r="N87">
        <v>-0.27270304987190869</v>
      </c>
      <c r="O87">
        <v>9.5977933460782427E-3</v>
      </c>
      <c r="P87" t="str">
        <f t="shared" si="9"/>
        <v>$C$87</v>
      </c>
      <c r="Q87" t="str">
        <f t="shared" si="10"/>
        <v>$C$88</v>
      </c>
      <c r="R87" t="str">
        <f t="shared" si="11"/>
        <v>$H$87</v>
      </c>
      <c r="S87" t="str">
        <f t="shared" si="12"/>
        <v>$H$88</v>
      </c>
      <c r="T87" t="str">
        <f t="shared" si="8"/>
        <v>수비</v>
      </c>
      <c r="U87">
        <f t="shared" ca="1" si="13"/>
        <v>0.99984559502764103</v>
      </c>
      <c r="V87">
        <f t="shared" ca="1" si="14"/>
        <v>2.0709589416105607</v>
      </c>
    </row>
    <row r="88" spans="1:22" x14ac:dyDescent="0.55000000000000004">
      <c r="A88" s="1" t="s">
        <v>101</v>
      </c>
      <c r="B88">
        <v>186.219177</v>
      </c>
      <c r="C88">
        <v>33.930191000000001</v>
      </c>
      <c r="D88">
        <v>35.077095</v>
      </c>
      <c r="E88">
        <v>93.452132999999989</v>
      </c>
      <c r="F88">
        <v>94.004432999999992</v>
      </c>
      <c r="G88">
        <v>95.510673999999995</v>
      </c>
      <c r="H88">
        <v>78.994324000000006</v>
      </c>
      <c r="I88">
        <v>0.33500069263262428</v>
      </c>
      <c r="J88">
        <v>0.18429676710386891</v>
      </c>
      <c r="K88">
        <v>-0.2118499886928239</v>
      </c>
      <c r="L88">
        <v>-0.1600854219804764</v>
      </c>
      <c r="M88">
        <v>-0.24052176256038221</v>
      </c>
      <c r="N88">
        <v>-0.33274288055925488</v>
      </c>
      <c r="O88">
        <v>2.0405622857885941E-2</v>
      </c>
      <c r="P88" t="str">
        <f t="shared" si="9"/>
        <v>$B$88</v>
      </c>
      <c r="Q88" t="str">
        <f t="shared" si="10"/>
        <v>$B$89</v>
      </c>
      <c r="R88" t="str">
        <f t="shared" si="11"/>
        <v>$H$88</v>
      </c>
      <c r="S88" t="str">
        <f t="shared" si="12"/>
        <v>$H$89</v>
      </c>
      <c r="T88" t="str">
        <f t="shared" si="8"/>
        <v>수비</v>
      </c>
      <c r="U88">
        <f t="shared" ca="1" si="13"/>
        <v>1.0031659363272734</v>
      </c>
      <c r="V88">
        <f t="shared" ca="1" si="14"/>
        <v>2.0706391752524249</v>
      </c>
    </row>
    <row r="89" spans="1:22" x14ac:dyDescent="0.55000000000000004">
      <c r="A89" s="1" t="s">
        <v>102</v>
      </c>
      <c r="B89">
        <v>184.40426600000001</v>
      </c>
      <c r="C89">
        <v>33.080382999999998</v>
      </c>
      <c r="D89">
        <v>34.120536999999999</v>
      </c>
      <c r="E89">
        <v>93.879631000000003</v>
      </c>
      <c r="F89">
        <v>95.069626</v>
      </c>
      <c r="G89">
        <v>95.767296000000002</v>
      </c>
      <c r="H89">
        <v>79.244415000000004</v>
      </c>
      <c r="I89">
        <v>-1.6702463994631819E-2</v>
      </c>
      <c r="J89">
        <v>-0.33767552438775073</v>
      </c>
      <c r="K89">
        <v>-0.70914838502848121</v>
      </c>
      <c r="L89">
        <v>-1.1066269695646719E-2</v>
      </c>
      <c r="M89">
        <v>5.3074338606348803E-2</v>
      </c>
      <c r="N89">
        <v>-0.1681728270035352</v>
      </c>
      <c r="O89">
        <v>6.4118682990053744E-2</v>
      </c>
      <c r="P89" t="str">
        <f t="shared" si="9"/>
        <v>$E$89</v>
      </c>
      <c r="Q89" t="str">
        <f t="shared" si="10"/>
        <v>$E$90</v>
      </c>
      <c r="R89" t="str">
        <f t="shared" si="11"/>
        <v>$H$89</v>
      </c>
      <c r="S89" t="str">
        <f t="shared" si="12"/>
        <v>$H$90</v>
      </c>
      <c r="T89" t="str">
        <f t="shared" si="8"/>
        <v>수비</v>
      </c>
      <c r="U89">
        <f t="shared" ca="1" si="13"/>
        <v>0.99985837487727047</v>
      </c>
      <c r="V89">
        <f t="shared" ca="1" si="14"/>
        <v>2.0771946870380318</v>
      </c>
    </row>
    <row r="90" spans="1:22" x14ac:dyDescent="0.55000000000000004">
      <c r="A90" s="1" t="s">
        <v>103</v>
      </c>
      <c r="B90">
        <v>187.142853</v>
      </c>
      <c r="C90">
        <v>33.856955999999997</v>
      </c>
      <c r="D90">
        <v>32.206440000000001</v>
      </c>
      <c r="E90">
        <v>94.555222000000001</v>
      </c>
      <c r="F90">
        <v>96.291267000000005</v>
      </c>
      <c r="G90">
        <v>96.346244999999996</v>
      </c>
      <c r="H90">
        <v>79.233192000000003</v>
      </c>
      <c r="I90">
        <v>0.34141757175764748</v>
      </c>
      <c r="J90">
        <v>0.3172706505329036</v>
      </c>
      <c r="K90">
        <v>-1.4266713457248521</v>
      </c>
      <c r="L90">
        <v>0.10836623779679221</v>
      </c>
      <c r="M90">
        <v>0.22544798916502429</v>
      </c>
      <c r="N90">
        <v>-9.0967097039196254E-4</v>
      </c>
      <c r="O90">
        <v>2.8238592856586479E-2</v>
      </c>
      <c r="P90" t="str">
        <f t="shared" si="9"/>
        <v>$B$90</v>
      </c>
      <c r="Q90" t="str">
        <f t="shared" si="10"/>
        <v>$B$91</v>
      </c>
      <c r="R90" t="str">
        <f t="shared" si="11"/>
        <v>$F$90</v>
      </c>
      <c r="S90" t="str">
        <f t="shared" si="12"/>
        <v>$F$91</v>
      </c>
      <c r="T90" t="str">
        <f t="shared" si="8"/>
        <v>수비</v>
      </c>
      <c r="U90">
        <f t="shared" ca="1" si="13"/>
        <v>0.99774861203145238</v>
      </c>
      <c r="V90">
        <f t="shared" ca="1" si="14"/>
        <v>2.0769005040855468</v>
      </c>
    </row>
    <row r="91" spans="1:22" x14ac:dyDescent="0.55000000000000004">
      <c r="A91" s="1" t="s">
        <v>104</v>
      </c>
      <c r="B91">
        <v>176.33123800000001</v>
      </c>
      <c r="C91">
        <v>31.501906999999999</v>
      </c>
      <c r="D91">
        <v>29.51474</v>
      </c>
      <c r="E91">
        <v>94.140372999999997</v>
      </c>
      <c r="F91">
        <v>96.074477999999999</v>
      </c>
      <c r="G91">
        <v>95.327170999999993</v>
      </c>
      <c r="H91">
        <v>79.167854000000005</v>
      </c>
      <c r="I91">
        <v>-0.95035893260454429</v>
      </c>
      <c r="J91">
        <v>-1.2389840466914219</v>
      </c>
      <c r="K91">
        <v>-2.0654384903567302</v>
      </c>
      <c r="L91">
        <v>-5.6278209684617053E-3</v>
      </c>
      <c r="M91">
        <v>0.12672532072689041</v>
      </c>
      <c r="N91">
        <v>-0.18585761168855569</v>
      </c>
      <c r="O91">
        <v>1.594098982849523E-2</v>
      </c>
      <c r="P91" t="str">
        <f t="shared" si="9"/>
        <v>$E$91</v>
      </c>
      <c r="Q91" t="str">
        <f t="shared" si="10"/>
        <v>$E$92</v>
      </c>
      <c r="R91" t="str">
        <f t="shared" si="11"/>
        <v>$F$91</v>
      </c>
      <c r="S91" t="str">
        <f t="shared" si="12"/>
        <v>$F$92</v>
      </c>
      <c r="T91" t="str">
        <f t="shared" si="8"/>
        <v>수비</v>
      </c>
      <c r="U91">
        <f t="shared" ca="1" si="13"/>
        <v>1.015603436325722</v>
      </c>
      <c r="V91">
        <f t="shared" ca="1" si="14"/>
        <v>2.0722245952787781</v>
      </c>
    </row>
    <row r="92" spans="1:22" x14ac:dyDescent="0.55000000000000004">
      <c r="A92" s="1" t="s">
        <v>105</v>
      </c>
      <c r="B92">
        <v>168.68461600000001</v>
      </c>
      <c r="C92">
        <v>29.614564999999999</v>
      </c>
      <c r="D92">
        <v>27.910585000000001</v>
      </c>
      <c r="E92">
        <v>94.869575999999995</v>
      </c>
      <c r="F92">
        <v>97.573569999999989</v>
      </c>
      <c r="G92">
        <v>96.477981999999997</v>
      </c>
      <c r="H92">
        <v>79.382743999999988</v>
      </c>
      <c r="I92">
        <v>-1.012695250366545</v>
      </c>
      <c r="J92">
        <v>-1.4439438661093229</v>
      </c>
      <c r="K92">
        <v>-2.0698318412325998</v>
      </c>
      <c r="L92">
        <v>0.13508973712319561</v>
      </c>
      <c r="M92">
        <v>0.33194427612600341</v>
      </c>
      <c r="N92">
        <v>0.10868045960254349</v>
      </c>
      <c r="O92">
        <v>5.1794058076755078E-2</v>
      </c>
      <c r="P92" t="str">
        <f t="shared" si="9"/>
        <v>$E$92</v>
      </c>
      <c r="Q92" t="str">
        <f t="shared" si="10"/>
        <v>$E$93</v>
      </c>
      <c r="R92" t="str">
        <f t="shared" si="11"/>
        <v>$F$92</v>
      </c>
      <c r="S92" t="str">
        <f t="shared" si="12"/>
        <v>$F$93</v>
      </c>
      <c r="T92" t="str">
        <f t="shared" si="8"/>
        <v>수비</v>
      </c>
      <c r="U92">
        <f t="shared" ca="1" si="13"/>
        <v>1.0031941129139788</v>
      </c>
      <c r="V92">
        <f t="shared" ca="1" si="14"/>
        <v>2.1045584198038054</v>
      </c>
    </row>
    <row r="93" spans="1:22" x14ac:dyDescent="0.55000000000000004">
      <c r="A93" s="1" t="s">
        <v>106</v>
      </c>
      <c r="B93">
        <v>185.255325</v>
      </c>
      <c r="C93">
        <v>32.336094000000003</v>
      </c>
      <c r="D93">
        <v>30.899146999999999</v>
      </c>
      <c r="E93">
        <v>95.411796999999993</v>
      </c>
      <c r="F93">
        <v>97.885231000000005</v>
      </c>
      <c r="G93">
        <v>97.831351999999995</v>
      </c>
      <c r="H93">
        <v>79.448134999999994</v>
      </c>
      <c r="I93">
        <v>1.170096933403699</v>
      </c>
      <c r="J93">
        <v>0.81620285975621298</v>
      </c>
      <c r="K93">
        <v>0.68770188143187105</v>
      </c>
      <c r="L93">
        <v>0.1501245643719884</v>
      </c>
      <c r="M93">
        <v>0.20244596373415269</v>
      </c>
      <c r="N93">
        <v>0.26443871290169008</v>
      </c>
      <c r="O93">
        <v>4.0928798303488279E-2</v>
      </c>
      <c r="P93" t="str">
        <f t="shared" si="9"/>
        <v>$B$93</v>
      </c>
      <c r="Q93" t="str">
        <f t="shared" si="10"/>
        <v>$B$94</v>
      </c>
      <c r="R93" t="str">
        <f t="shared" si="11"/>
        <v>$G$93</v>
      </c>
      <c r="S93" t="str">
        <f t="shared" si="12"/>
        <v>$G$94</v>
      </c>
      <c r="T93" t="str">
        <f t="shared" si="8"/>
        <v>공격</v>
      </c>
      <c r="U93">
        <f t="shared" ca="1" si="13"/>
        <v>1.0133108832364197</v>
      </c>
      <c r="V93">
        <f t="shared" ca="1" si="14"/>
        <v>2.1112806170307237</v>
      </c>
    </row>
    <row r="94" spans="1:22" x14ac:dyDescent="0.55000000000000004">
      <c r="A94" s="1" t="s">
        <v>107</v>
      </c>
      <c r="B94">
        <v>187.721237</v>
      </c>
      <c r="C94">
        <v>32.005431999999999</v>
      </c>
      <c r="D94">
        <v>30.336088</v>
      </c>
      <c r="E94">
        <v>94.547629999999998</v>
      </c>
      <c r="F94">
        <v>96.364799000000005</v>
      </c>
      <c r="G94">
        <v>96.697990000000004</v>
      </c>
      <c r="H94">
        <v>79.084457</v>
      </c>
      <c r="I94">
        <v>0.48021808408540129</v>
      </c>
      <c r="J94">
        <v>-0.1643712400449078</v>
      </c>
      <c r="K94">
        <v>-0.46338133117202918</v>
      </c>
      <c r="L94">
        <v>-5.9191356424641788E-2</v>
      </c>
      <c r="M94">
        <v>-0.10633355887375109</v>
      </c>
      <c r="N94">
        <v>-5.2790374202415842E-2</v>
      </c>
      <c r="O94">
        <v>-5.2217818066178312E-2</v>
      </c>
      <c r="P94" t="str">
        <f t="shared" si="9"/>
        <v>$B$94</v>
      </c>
      <c r="Q94" t="str">
        <f t="shared" si="10"/>
        <v>$B$95</v>
      </c>
      <c r="R94" t="str">
        <f t="shared" si="11"/>
        <v>$H$94</v>
      </c>
      <c r="S94" t="str">
        <f t="shared" si="12"/>
        <v>$H$95</v>
      </c>
      <c r="T94" t="str">
        <f t="shared" si="8"/>
        <v>수비</v>
      </c>
      <c r="U94">
        <f t="shared" ca="1" si="13"/>
        <v>0.99918375869989229</v>
      </c>
      <c r="V94">
        <f t="shared" ca="1" si="14"/>
        <v>2.1393836268033359</v>
      </c>
    </row>
    <row r="95" spans="1:22" x14ac:dyDescent="0.55000000000000004">
      <c r="A95" s="1" t="s">
        <v>108</v>
      </c>
      <c r="B95">
        <v>185.83474699999999</v>
      </c>
      <c r="C95">
        <v>31.766134000000001</v>
      </c>
      <c r="D95">
        <v>29.117918</v>
      </c>
      <c r="E95">
        <v>94.372978000000003</v>
      </c>
      <c r="F95">
        <v>96.287223999999995</v>
      </c>
      <c r="G95">
        <v>95.959167000000008</v>
      </c>
      <c r="H95">
        <v>79.019905000000008</v>
      </c>
      <c r="I95">
        <v>0.33920911671956772</v>
      </c>
      <c r="J95">
        <v>0.1511068526785613</v>
      </c>
      <c r="K95">
        <v>-0.73515813272135688</v>
      </c>
      <c r="L95">
        <v>-3.7309533302201658E-2</v>
      </c>
      <c r="M95">
        <v>-4.2060771209716297E-2</v>
      </c>
      <c r="N95">
        <v>-0.1343315304456808</v>
      </c>
      <c r="O95">
        <v>-3.2088504017376403E-2</v>
      </c>
      <c r="P95" t="str">
        <f t="shared" si="9"/>
        <v>$B$95</v>
      </c>
      <c r="Q95" t="str">
        <f t="shared" si="10"/>
        <v>$B$96</v>
      </c>
      <c r="R95" t="str">
        <f t="shared" si="11"/>
        <v>$H$95</v>
      </c>
      <c r="S95" t="str">
        <f t="shared" si="12"/>
        <v>$H$96</v>
      </c>
      <c r="T95" t="str">
        <f t="shared" si="8"/>
        <v>수비</v>
      </c>
      <c r="U95">
        <f t="shared" ca="1" si="13"/>
        <v>1.0039445630819221</v>
      </c>
      <c r="V95">
        <f t="shared" ca="1" si="14"/>
        <v>2.1376373735303646</v>
      </c>
    </row>
    <row r="96" spans="1:22" x14ac:dyDescent="0.55000000000000004">
      <c r="A96" s="1" t="s">
        <v>109</v>
      </c>
      <c r="B96">
        <v>169.25552400000001</v>
      </c>
      <c r="C96">
        <v>28.644100000000002</v>
      </c>
      <c r="D96">
        <v>25.313870999999999</v>
      </c>
      <c r="E96">
        <v>95.091576000000003</v>
      </c>
      <c r="F96">
        <v>98.521125999999995</v>
      </c>
      <c r="G96">
        <v>95.322113000000002</v>
      </c>
      <c r="H96">
        <v>79.331603999999999</v>
      </c>
      <c r="I96">
        <v>-1.681176762527139</v>
      </c>
      <c r="J96">
        <v>-2.0593343250899809</v>
      </c>
      <c r="K96">
        <v>-2.981076504305388</v>
      </c>
      <c r="L96">
        <v>9.2391447245338432E-2</v>
      </c>
      <c r="M96">
        <v>0.37447834288824411</v>
      </c>
      <c r="N96">
        <v>-0.2360742696452941</v>
      </c>
      <c r="O96">
        <v>5.0712576685614019E-2</v>
      </c>
      <c r="P96" t="str">
        <f t="shared" si="9"/>
        <v>$E$96</v>
      </c>
      <c r="Q96" t="str">
        <f t="shared" si="10"/>
        <v>$E$97</v>
      </c>
      <c r="R96" t="str">
        <f t="shared" si="11"/>
        <v>$F$96</v>
      </c>
      <c r="S96" t="str">
        <f t="shared" si="12"/>
        <v>$F$97</v>
      </c>
      <c r="T96" t="str">
        <f t="shared" si="8"/>
        <v>수비</v>
      </c>
      <c r="U96">
        <f t="shared" ca="1" si="13"/>
        <v>1.0233886384936364</v>
      </c>
      <c r="V96">
        <f t="shared" ca="1" si="14"/>
        <v>2.1460694189965297</v>
      </c>
    </row>
    <row r="97" spans="1:22" x14ac:dyDescent="0.55000000000000004">
      <c r="A97" s="1" t="s">
        <v>110</v>
      </c>
      <c r="B97">
        <v>173.47700499999999</v>
      </c>
      <c r="C97">
        <v>28.652636999999999</v>
      </c>
      <c r="D97">
        <v>26.776295000000001</v>
      </c>
      <c r="E97">
        <v>96.218788000000004</v>
      </c>
      <c r="F97">
        <v>100.825401</v>
      </c>
      <c r="G97">
        <v>96.278755000000004</v>
      </c>
      <c r="H97">
        <v>79.589088000000004</v>
      </c>
      <c r="I97">
        <v>-7.6748192038410989E-2</v>
      </c>
      <c r="J97">
        <v>-0.7118522663248823</v>
      </c>
      <c r="K97">
        <v>-0.15883014876470991</v>
      </c>
      <c r="L97">
        <v>0.27461559480581238</v>
      </c>
      <c r="M97">
        <v>0.61980904301530759</v>
      </c>
      <c r="N97">
        <v>0.1015490777906171</v>
      </c>
      <c r="O97">
        <v>8.4772025007155305E-2</v>
      </c>
      <c r="P97" t="str">
        <f t="shared" si="9"/>
        <v>$E$97</v>
      </c>
      <c r="Q97" t="str">
        <f t="shared" si="10"/>
        <v>$E$98</v>
      </c>
      <c r="R97" t="str">
        <f t="shared" si="11"/>
        <v>$F$97</v>
      </c>
      <c r="S97" t="str">
        <f t="shared" si="12"/>
        <v>$F$98</v>
      </c>
      <c r="T97" t="str">
        <f t="shared" si="8"/>
        <v>수비</v>
      </c>
      <c r="U97">
        <f t="shared" ca="1" si="13"/>
        <v>0.98512431406050149</v>
      </c>
      <c r="V97">
        <f t="shared" ca="1" si="14"/>
        <v>2.1962630608196876</v>
      </c>
    </row>
    <row r="98" spans="1:22" x14ac:dyDescent="0.55000000000000004">
      <c r="A98" s="1" t="s">
        <v>111</v>
      </c>
      <c r="B98">
        <v>185.46942100000001</v>
      </c>
      <c r="C98">
        <v>30.766165000000001</v>
      </c>
      <c r="D98">
        <v>29.98732</v>
      </c>
      <c r="E98">
        <v>96.429924</v>
      </c>
      <c r="F98">
        <v>99.325553999999997</v>
      </c>
      <c r="G98">
        <v>99.206031999999993</v>
      </c>
      <c r="H98">
        <v>79.455093000000005</v>
      </c>
      <c r="I98">
        <v>1.020822784555909</v>
      </c>
      <c r="J98">
        <v>0.7360397953065686</v>
      </c>
      <c r="K98">
        <v>1.5142716906752129</v>
      </c>
      <c r="L98">
        <v>0.1569957242132192</v>
      </c>
      <c r="M98">
        <v>7.0366246064521576E-3</v>
      </c>
      <c r="N98">
        <v>0.55365855069995151</v>
      </c>
      <c r="O98">
        <v>8.2004476581851726E-3</v>
      </c>
      <c r="P98" t="str">
        <f t="shared" si="9"/>
        <v>$D$98</v>
      </c>
      <c r="Q98" t="str">
        <f t="shared" si="10"/>
        <v>$D$99</v>
      </c>
      <c r="R98" t="str">
        <f t="shared" si="11"/>
        <v>$G$98</v>
      </c>
      <c r="S98" t="str">
        <f t="shared" si="12"/>
        <v>$G$99</v>
      </c>
      <c r="T98" t="str">
        <f t="shared" ref="T98:T129" si="15">IF(AND(I98&gt;0,J98&gt;0,K98&gt;0,L98&gt;0),"공격","수비")</f>
        <v>공격</v>
      </c>
      <c r="U98">
        <f t="shared" ca="1" si="13"/>
        <v>1.0334398339031297</v>
      </c>
      <c r="V98">
        <f t="shared" ca="1" si="14"/>
        <v>2.1635921412864123</v>
      </c>
    </row>
    <row r="99" spans="1:22" x14ac:dyDescent="0.55000000000000004">
      <c r="A99" s="1" t="s">
        <v>112</v>
      </c>
      <c r="B99">
        <v>190.49241599999999</v>
      </c>
      <c r="C99">
        <v>32.14555</v>
      </c>
      <c r="D99">
        <v>30.990091</v>
      </c>
      <c r="E99">
        <v>97.327042000000006</v>
      </c>
      <c r="F99">
        <v>100.30903600000001</v>
      </c>
      <c r="G99">
        <v>101.374512</v>
      </c>
      <c r="H99">
        <v>79.634056000000001</v>
      </c>
      <c r="I99">
        <v>0.9107748392496442</v>
      </c>
      <c r="J99">
        <v>0.95382656268255994</v>
      </c>
      <c r="K99">
        <v>1.1498194706039171</v>
      </c>
      <c r="L99">
        <v>0.27613800260091548</v>
      </c>
      <c r="M99">
        <v>0.2903868152086142</v>
      </c>
      <c r="N99">
        <v>0.63156839920618579</v>
      </c>
      <c r="O99">
        <v>5.4901674788891519E-2</v>
      </c>
      <c r="P99" t="str">
        <f t="shared" si="9"/>
        <v>$D$99</v>
      </c>
      <c r="Q99" t="str">
        <f t="shared" si="10"/>
        <v>$D$100</v>
      </c>
      <c r="R99" t="str">
        <f t="shared" si="11"/>
        <v>$G$99</v>
      </c>
      <c r="S99" t="str">
        <f t="shared" si="12"/>
        <v>$G$100</v>
      </c>
      <c r="T99" t="str">
        <f t="shared" si="15"/>
        <v>공격</v>
      </c>
      <c r="U99">
        <f t="shared" ca="1" si="13"/>
        <v>0.9240294260510562</v>
      </c>
      <c r="V99">
        <f t="shared" ca="1" si="14"/>
        <v>2.2359423031251464</v>
      </c>
    </row>
    <row r="100" spans="1:22" x14ac:dyDescent="0.55000000000000004">
      <c r="A100" s="1" t="s">
        <v>113</v>
      </c>
      <c r="B100">
        <v>185.78675799999999</v>
      </c>
      <c r="C100">
        <v>30.78331</v>
      </c>
      <c r="D100">
        <v>28.635756000000001</v>
      </c>
      <c r="E100">
        <v>97.278214000000006</v>
      </c>
      <c r="F100">
        <v>100.21798699999999</v>
      </c>
      <c r="G100">
        <v>100.781975</v>
      </c>
      <c r="H100">
        <v>79.548636999999999</v>
      </c>
      <c r="I100">
        <v>-3.5527465448369273E-2</v>
      </c>
      <c r="J100">
        <v>-0.3801936248245732</v>
      </c>
      <c r="K100">
        <v>-0.9296030832794856</v>
      </c>
      <c r="L100">
        <v>0.13672473315696901</v>
      </c>
      <c r="M100">
        <v>0.1110795058647025</v>
      </c>
      <c r="N100">
        <v>0.25661012975688352</v>
      </c>
      <c r="O100">
        <v>3.8512456987938042E-3</v>
      </c>
      <c r="P100" t="str">
        <f t="shared" si="9"/>
        <v>$E$100</v>
      </c>
      <c r="Q100" t="str">
        <f t="shared" si="10"/>
        <v>$E$101</v>
      </c>
      <c r="R100" t="str">
        <f t="shared" si="11"/>
        <v>$G$100</v>
      </c>
      <c r="S100" t="str">
        <f t="shared" si="12"/>
        <v>$G$101</v>
      </c>
      <c r="T100" t="str">
        <f t="shared" si="15"/>
        <v>수비</v>
      </c>
      <c r="U100">
        <f t="shared" ca="1" si="13"/>
        <v>1.0244584708723956</v>
      </c>
      <c r="V100">
        <f t="shared" ca="1" si="14"/>
        <v>2.0660764830400056</v>
      </c>
    </row>
    <row r="101" spans="1:22" x14ac:dyDescent="0.55000000000000004">
      <c r="A101" s="1" t="s">
        <v>114</v>
      </c>
      <c r="B101">
        <v>188.92385899999999</v>
      </c>
      <c r="C101">
        <v>30.225082</v>
      </c>
      <c r="D101">
        <v>29.563438000000001</v>
      </c>
      <c r="E101">
        <v>98.767989999999998</v>
      </c>
      <c r="F101">
        <v>102.79718800000001</v>
      </c>
      <c r="G101">
        <v>103.246948</v>
      </c>
      <c r="H101">
        <v>79.915642000000005</v>
      </c>
      <c r="I101">
        <v>0.33488237824790001</v>
      </c>
      <c r="J101">
        <v>-0.47129600935751648</v>
      </c>
      <c r="K101">
        <v>0.22925194306957419</v>
      </c>
      <c r="L101">
        <v>0.42597198487428489</v>
      </c>
      <c r="M101">
        <v>0.66514206919060559</v>
      </c>
      <c r="N101">
        <v>0.68642764407232737</v>
      </c>
      <c r="O101">
        <v>0.1096899962079918</v>
      </c>
      <c r="P101" t="str">
        <f t="shared" si="9"/>
        <v>$E$101</v>
      </c>
      <c r="Q101" t="str">
        <f t="shared" si="10"/>
        <v>$E$102</v>
      </c>
      <c r="R101" t="str">
        <f t="shared" si="11"/>
        <v>$G$101</v>
      </c>
      <c r="S101" t="str">
        <f t="shared" si="12"/>
        <v>$G$102</v>
      </c>
      <c r="T101" t="str">
        <f t="shared" si="15"/>
        <v>수비</v>
      </c>
      <c r="U101">
        <f t="shared" ca="1" si="13"/>
        <v>1.0190127169667038</v>
      </c>
      <c r="V101">
        <f t="shared" ca="1" si="14"/>
        <v>2.116609554520581</v>
      </c>
    </row>
    <row r="102" spans="1:22" x14ac:dyDescent="0.55000000000000004">
      <c r="A102" s="1" t="s">
        <v>115</v>
      </c>
      <c r="B102">
        <v>196.705322</v>
      </c>
      <c r="C102">
        <v>31.406296000000001</v>
      </c>
      <c r="D102">
        <v>32.091427000000003</v>
      </c>
      <c r="E102">
        <v>99.299255000000002</v>
      </c>
      <c r="F102">
        <v>102.775864</v>
      </c>
      <c r="G102">
        <v>105.209953</v>
      </c>
      <c r="H102">
        <v>79.906136000000004</v>
      </c>
      <c r="I102">
        <v>1.000176595332509</v>
      </c>
      <c r="J102">
        <v>0.49745912858581359</v>
      </c>
      <c r="K102">
        <v>1.700191667109652</v>
      </c>
      <c r="L102">
        <v>0.28427161115496302</v>
      </c>
      <c r="M102">
        <v>0.24959553041367341</v>
      </c>
      <c r="N102">
        <v>0.67895019085329378</v>
      </c>
      <c r="O102">
        <v>3.5216633559448603E-2</v>
      </c>
      <c r="P102" t="str">
        <f t="shared" si="9"/>
        <v>$D$102</v>
      </c>
      <c r="Q102" t="str">
        <f t="shared" si="10"/>
        <v>$D$103</v>
      </c>
      <c r="R102" t="str">
        <f t="shared" si="11"/>
        <v>$G$102</v>
      </c>
      <c r="S102" t="str">
        <f t="shared" si="12"/>
        <v>$G$103</v>
      </c>
      <c r="T102" t="str">
        <f t="shared" si="15"/>
        <v>공격</v>
      </c>
      <c r="U102">
        <f t="shared" ca="1" si="13"/>
        <v>1.0443108061227691</v>
      </c>
      <c r="V102">
        <f t="shared" ca="1" si="14"/>
        <v>2.1568520529097017</v>
      </c>
    </row>
    <row r="103" spans="1:22" x14ac:dyDescent="0.55000000000000004">
      <c r="A103" s="1" t="s">
        <v>116</v>
      </c>
      <c r="B103">
        <v>199.10226399999999</v>
      </c>
      <c r="C103">
        <v>32.457221999999987</v>
      </c>
      <c r="D103">
        <v>33.513424000000001</v>
      </c>
      <c r="E103">
        <v>99.809318999999988</v>
      </c>
      <c r="F103">
        <v>103.34272</v>
      </c>
      <c r="G103">
        <v>106.05896</v>
      </c>
      <c r="H103">
        <v>79.991600000000005</v>
      </c>
      <c r="I103">
        <v>0.85747796460104531</v>
      </c>
      <c r="J103">
        <v>0.91494804706594235</v>
      </c>
      <c r="K103">
        <v>1.8517660233444291</v>
      </c>
      <c r="L103">
        <v>0.30056721753233751</v>
      </c>
      <c r="M103">
        <v>0.31648933738770202</v>
      </c>
      <c r="N103">
        <v>0.62202019548666598</v>
      </c>
      <c r="O103">
        <v>5.5628288628556843E-2</v>
      </c>
      <c r="P103" t="str">
        <f t="shared" si="9"/>
        <v>$D$103</v>
      </c>
      <c r="Q103" t="str">
        <f t="shared" si="10"/>
        <v>$D$104</v>
      </c>
      <c r="R103" t="str">
        <f t="shared" si="11"/>
        <v>$G$103</v>
      </c>
      <c r="S103" t="str">
        <f t="shared" si="12"/>
        <v>$G$104</v>
      </c>
      <c r="T103" t="str">
        <f t="shared" si="15"/>
        <v>공격</v>
      </c>
      <c r="U103">
        <f t="shared" ca="1" si="13"/>
        <v>0.98795163394823515</v>
      </c>
      <c r="V103">
        <f t="shared" ca="1" si="14"/>
        <v>2.2524239060616797</v>
      </c>
    </row>
    <row r="104" spans="1:22" x14ac:dyDescent="0.55000000000000004">
      <c r="A104" s="1" t="s">
        <v>117</v>
      </c>
      <c r="B104">
        <v>197.17012</v>
      </c>
      <c r="C104">
        <v>32.518017</v>
      </c>
      <c r="D104">
        <v>33.109642000000001</v>
      </c>
      <c r="E104">
        <v>99.274963</v>
      </c>
      <c r="F104">
        <v>102.30750999999999</v>
      </c>
      <c r="G104">
        <v>104.675346</v>
      </c>
      <c r="H104">
        <v>79.907027999999997</v>
      </c>
      <c r="I104">
        <v>0.35318533178986877</v>
      </c>
      <c r="J104">
        <v>0.53784802642995655</v>
      </c>
      <c r="K104">
        <v>0.72974730118316478</v>
      </c>
      <c r="L104">
        <v>6.1730286261158403E-2</v>
      </c>
      <c r="M104">
        <v>-3.0700449122226029E-2</v>
      </c>
      <c r="N104">
        <v>9.401850416558144E-2</v>
      </c>
      <c r="O104">
        <v>4.8620814354263242E-3</v>
      </c>
      <c r="P104" t="str">
        <f t="shared" si="9"/>
        <v>$D$104</v>
      </c>
      <c r="Q104" t="str">
        <f t="shared" si="10"/>
        <v>$D$105</v>
      </c>
      <c r="R104" t="str">
        <f t="shared" si="11"/>
        <v>$G$104</v>
      </c>
      <c r="S104" t="str">
        <f t="shared" si="12"/>
        <v>$G$105</v>
      </c>
      <c r="T104" t="str">
        <f t="shared" si="15"/>
        <v>공격</v>
      </c>
      <c r="U104">
        <f t="shared" ca="1" si="13"/>
        <v>1.0249533051429549</v>
      </c>
      <c r="V104">
        <f t="shared" ca="1" si="14"/>
        <v>2.2252858783377025</v>
      </c>
    </row>
    <row r="105" spans="1:22" x14ac:dyDescent="0.55000000000000004">
      <c r="A105" s="1" t="s">
        <v>118</v>
      </c>
      <c r="B105">
        <v>198.001251</v>
      </c>
      <c r="C105">
        <v>32.408938999999997</v>
      </c>
      <c r="D105">
        <v>33.935836999999999</v>
      </c>
      <c r="E105">
        <v>99.196617000000003</v>
      </c>
      <c r="F105">
        <v>101.753319</v>
      </c>
      <c r="G105">
        <v>105.190918</v>
      </c>
      <c r="H105">
        <v>79.840187</v>
      </c>
      <c r="I105">
        <v>0.2245742789384482</v>
      </c>
      <c r="J105">
        <v>0.10608700071582319</v>
      </c>
      <c r="K105">
        <v>0.8177204484743914</v>
      </c>
      <c r="L105">
        <v>6.448199364368068E-2</v>
      </c>
      <c r="M105">
        <v>-3.6486824981303068E-2</v>
      </c>
      <c r="N105">
        <v>0.20890184480339991</v>
      </c>
      <c r="O105">
        <v>-3.227491899525869E-3</v>
      </c>
      <c r="P105" t="str">
        <f t="shared" si="9"/>
        <v>$D$105</v>
      </c>
      <c r="Q105" t="str">
        <f t="shared" si="10"/>
        <v>$D$106</v>
      </c>
      <c r="R105" t="str">
        <f t="shared" si="11"/>
        <v>$G$105</v>
      </c>
      <c r="S105" t="str">
        <f t="shared" si="12"/>
        <v>$G$106</v>
      </c>
      <c r="T105" t="str">
        <f t="shared" si="15"/>
        <v>공격</v>
      </c>
      <c r="U105">
        <f t="shared" ca="1" si="13"/>
        <v>0.98952841504984834</v>
      </c>
      <c r="V105">
        <f t="shared" ca="1" si="14"/>
        <v>2.2808141158901716</v>
      </c>
    </row>
    <row r="106" spans="1:22" x14ac:dyDescent="0.55000000000000004">
      <c r="A106" s="1" t="s">
        <v>119</v>
      </c>
      <c r="B106">
        <v>195.24408</v>
      </c>
      <c r="C106">
        <v>31.684683</v>
      </c>
      <c r="D106">
        <v>33.580475</v>
      </c>
      <c r="E106">
        <v>99.009865000000005</v>
      </c>
      <c r="F106">
        <v>101.618866</v>
      </c>
      <c r="G106">
        <v>104.27619199999999</v>
      </c>
      <c r="H106">
        <v>79.991675999999998</v>
      </c>
      <c r="I106">
        <v>-0.10272892374337241</v>
      </c>
      <c r="J106">
        <v>-0.31483527222027952</v>
      </c>
      <c r="K106">
        <v>0.33464474617827289</v>
      </c>
      <c r="L106">
        <v>2.8166670539452099E-2</v>
      </c>
      <c r="M106">
        <v>-1.008016664836298E-4</v>
      </c>
      <c r="N106">
        <v>-2.3875342019708649E-2</v>
      </c>
      <c r="O106">
        <v>4.5382976372609678E-2</v>
      </c>
      <c r="P106" t="str">
        <f t="shared" si="9"/>
        <v>$D$106</v>
      </c>
      <c r="Q106" t="str">
        <f t="shared" si="10"/>
        <v>$D$107</v>
      </c>
      <c r="R106" t="str">
        <f t="shared" si="11"/>
        <v>$H$106</v>
      </c>
      <c r="S106" t="str">
        <f t="shared" si="12"/>
        <v>$H$107</v>
      </c>
      <c r="T106" t="str">
        <f t="shared" si="15"/>
        <v>수비</v>
      </c>
      <c r="U106">
        <f t="shared" ca="1" si="13"/>
        <v>0.99493918592229524</v>
      </c>
      <c r="V106">
        <f t="shared" ca="1" si="14"/>
        <v>2.2569303771201228</v>
      </c>
    </row>
    <row r="107" spans="1:22" x14ac:dyDescent="0.55000000000000004">
      <c r="A107" s="1" t="s">
        <v>120</v>
      </c>
      <c r="B107">
        <v>203.07583600000001</v>
      </c>
      <c r="C107">
        <v>31.850470000000001</v>
      </c>
      <c r="D107">
        <v>32.123550000000002</v>
      </c>
      <c r="E107">
        <v>96.500632999999993</v>
      </c>
      <c r="F107">
        <v>97.259628000000006</v>
      </c>
      <c r="G107">
        <v>101.017685</v>
      </c>
      <c r="H107">
        <v>79.586853000000005</v>
      </c>
      <c r="I107">
        <v>0.84375444511644382</v>
      </c>
      <c r="J107">
        <v>9.0881882162476613E-2</v>
      </c>
      <c r="K107">
        <v>-0.36334615573070322</v>
      </c>
      <c r="L107">
        <v>-0.43927032032676577</v>
      </c>
      <c r="M107">
        <v>-0.80977477798455078</v>
      </c>
      <c r="N107">
        <v>-0.50522517115000931</v>
      </c>
      <c r="O107">
        <v>-7.7810797593862224E-2</v>
      </c>
      <c r="P107" t="str">
        <f t="shared" si="9"/>
        <v>$B$107</v>
      </c>
      <c r="Q107" t="str">
        <f t="shared" si="10"/>
        <v>$B$108</v>
      </c>
      <c r="R107" t="str">
        <f t="shared" si="11"/>
        <v>$H$107</v>
      </c>
      <c r="S107" t="str">
        <f t="shared" si="12"/>
        <v>$H$108</v>
      </c>
      <c r="T107" t="str">
        <f t="shared" si="15"/>
        <v>수비</v>
      </c>
      <c r="U107">
        <f t="shared" ca="1" si="13"/>
        <v>1.0004862109574804</v>
      </c>
      <c r="V107">
        <f t="shared" ca="1" si="14"/>
        <v>2.2455084720951937</v>
      </c>
    </row>
    <row r="108" spans="1:22" x14ac:dyDescent="0.55000000000000004">
      <c r="A108" s="1" t="s">
        <v>121</v>
      </c>
      <c r="B108">
        <v>208.60333299999999</v>
      </c>
      <c r="C108">
        <v>33.036178999999997</v>
      </c>
      <c r="D108">
        <v>32.921234000000013</v>
      </c>
      <c r="E108">
        <v>97.225487000000001</v>
      </c>
      <c r="F108">
        <v>97.775299000000004</v>
      </c>
      <c r="G108">
        <v>102.744545</v>
      </c>
      <c r="H108">
        <v>79.625548999999992</v>
      </c>
      <c r="I108">
        <v>0.89425741149015625</v>
      </c>
      <c r="J108">
        <v>0.78127018663673153</v>
      </c>
      <c r="K108">
        <v>0.53062697255497238</v>
      </c>
      <c r="L108">
        <v>-8.6745235279255262E-3</v>
      </c>
      <c r="M108">
        <v>-0.19763524979598179</v>
      </c>
      <c r="N108">
        <v>0.14310995275696459</v>
      </c>
      <c r="O108">
        <v>-8.2364952793290147E-3</v>
      </c>
      <c r="P108" t="str">
        <f t="shared" si="9"/>
        <v>$B$108</v>
      </c>
      <c r="Q108" t="str">
        <f t="shared" si="10"/>
        <v>$B$109</v>
      </c>
      <c r="R108" t="str">
        <f t="shared" si="11"/>
        <v>$G$108</v>
      </c>
      <c r="S108" t="str">
        <f t="shared" si="12"/>
        <v>$G$109</v>
      </c>
      <c r="T108" t="str">
        <f t="shared" si="15"/>
        <v>수비</v>
      </c>
      <c r="U108">
        <f t="shared" ca="1" si="13"/>
        <v>0.99202134770269301</v>
      </c>
      <c r="V108">
        <f t="shared" ca="1" si="14"/>
        <v>2.2466002629194413</v>
      </c>
    </row>
    <row r="109" spans="1:22" x14ac:dyDescent="0.55000000000000004">
      <c r="A109" s="1" t="s">
        <v>122</v>
      </c>
      <c r="B109">
        <v>211.312241</v>
      </c>
      <c r="C109">
        <v>33.634438000000003</v>
      </c>
      <c r="D109">
        <v>34.179886000000003</v>
      </c>
      <c r="E109">
        <v>96.847778000000005</v>
      </c>
      <c r="F109">
        <v>97.218543999999994</v>
      </c>
      <c r="G109">
        <v>101.92478199999999</v>
      </c>
      <c r="H109">
        <v>79.673653000000002</v>
      </c>
      <c r="I109">
        <v>0.82577213879883415</v>
      </c>
      <c r="J109">
        <v>0.7098636736786561</v>
      </c>
      <c r="K109">
        <v>0.84645743424069653</v>
      </c>
      <c r="L109">
        <v>-0.1867737601635566</v>
      </c>
      <c r="M109">
        <v>-0.39583458483953438</v>
      </c>
      <c r="N109">
        <v>-0.2052606260626402</v>
      </c>
      <c r="O109">
        <v>-1.55402619241074E-2</v>
      </c>
      <c r="P109" t="str">
        <f t="shared" si="9"/>
        <v>$D$109</v>
      </c>
      <c r="Q109" t="str">
        <f t="shared" si="10"/>
        <v>$D$110</v>
      </c>
      <c r="R109" t="str">
        <f t="shared" si="11"/>
        <v>$H$109</v>
      </c>
      <c r="S109" t="str">
        <f t="shared" si="12"/>
        <v>$H$110</v>
      </c>
      <c r="T109" t="str">
        <f t="shared" si="15"/>
        <v>수비</v>
      </c>
      <c r="U109">
        <f t="shared" ca="1" si="13"/>
        <v>0.99933572770913359</v>
      </c>
      <c r="V109">
        <f t="shared" ca="1" si="14"/>
        <v>2.2286754205705686</v>
      </c>
    </row>
    <row r="110" spans="1:22" x14ac:dyDescent="0.55000000000000004">
      <c r="A110" s="1" t="s">
        <v>123</v>
      </c>
      <c r="B110">
        <v>219.02430699999999</v>
      </c>
      <c r="C110">
        <v>33.845588999999997</v>
      </c>
      <c r="D110">
        <v>34.813670999999999</v>
      </c>
      <c r="E110">
        <v>96.918250999999998</v>
      </c>
      <c r="F110">
        <v>97.110656999999989</v>
      </c>
      <c r="G110">
        <v>102.411018</v>
      </c>
      <c r="H110">
        <v>79.620728</v>
      </c>
      <c r="I110">
        <v>1.154688237014619</v>
      </c>
      <c r="J110">
        <v>0.50763728310918332</v>
      </c>
      <c r="K110">
        <v>0.82136227346449919</v>
      </c>
      <c r="L110">
        <v>-1.637192616140681E-2</v>
      </c>
      <c r="M110">
        <v>-0.143335740704882</v>
      </c>
      <c r="N110">
        <v>0.10146083079365691</v>
      </c>
      <c r="O110">
        <v>-1.134991608915414E-2</v>
      </c>
      <c r="P110" t="str">
        <f t="shared" si="9"/>
        <v>$B$110</v>
      </c>
      <c r="Q110" t="str">
        <f t="shared" si="10"/>
        <v>$B$111</v>
      </c>
      <c r="R110" t="str">
        <f t="shared" si="11"/>
        <v>$G$110</v>
      </c>
      <c r="S110" t="str">
        <f t="shared" si="12"/>
        <v>$G$111</v>
      </c>
      <c r="T110" t="str">
        <f t="shared" si="15"/>
        <v>수비</v>
      </c>
      <c r="U110">
        <f t="shared" ca="1" si="13"/>
        <v>1.0097998147035312</v>
      </c>
      <c r="V110">
        <f t="shared" ca="1" si="14"/>
        <v>2.2271949732433485</v>
      </c>
    </row>
    <row r="111" spans="1:22" x14ac:dyDescent="0.55000000000000004">
      <c r="A111" s="1" t="s">
        <v>124</v>
      </c>
      <c r="B111">
        <v>217.77470400000001</v>
      </c>
      <c r="C111">
        <v>34.673126000000003</v>
      </c>
      <c r="D111">
        <v>35.796711000000002</v>
      </c>
      <c r="E111">
        <v>97.837226999999999</v>
      </c>
      <c r="F111">
        <v>98.559448000000003</v>
      </c>
      <c r="G111">
        <v>103.414627</v>
      </c>
      <c r="H111">
        <v>79.854896999999994</v>
      </c>
      <c r="I111">
        <v>0.45034900591379512</v>
      </c>
      <c r="J111">
        <v>0.7099600929772929</v>
      </c>
      <c r="K111">
        <v>0.95299474775485216</v>
      </c>
      <c r="L111">
        <v>0.1167855070569024</v>
      </c>
      <c r="M111">
        <v>0.1308885572050974</v>
      </c>
      <c r="N111">
        <v>0.13003690803351639</v>
      </c>
      <c r="O111">
        <v>4.9955680220685313E-2</v>
      </c>
      <c r="P111" t="str">
        <f t="shared" si="9"/>
        <v>$D$111</v>
      </c>
      <c r="Q111" t="str">
        <f t="shared" si="10"/>
        <v>$D$112</v>
      </c>
      <c r="R111" t="str">
        <f t="shared" si="11"/>
        <v>$F$111</v>
      </c>
      <c r="S111" t="str">
        <f t="shared" si="12"/>
        <v>$F$112</v>
      </c>
      <c r="T111" t="str">
        <f t="shared" si="15"/>
        <v>공격</v>
      </c>
      <c r="U111">
        <f t="shared" ca="1" si="13"/>
        <v>1.0167372918701945</v>
      </c>
      <c r="V111">
        <f t="shared" ca="1" si="14"/>
        <v>2.2490210712897696</v>
      </c>
    </row>
    <row r="112" spans="1:22" x14ac:dyDescent="0.55000000000000004">
      <c r="A112" s="1" t="s">
        <v>125</v>
      </c>
      <c r="B112">
        <v>220.95806899999999</v>
      </c>
      <c r="C112">
        <v>35.785922999999997</v>
      </c>
      <c r="D112">
        <v>36.395851</v>
      </c>
      <c r="E112">
        <v>98.241219000000001</v>
      </c>
      <c r="F112">
        <v>99.154799999999994</v>
      </c>
      <c r="G112">
        <v>104.160507</v>
      </c>
      <c r="H112">
        <v>79.903992000000002</v>
      </c>
      <c r="I112">
        <v>0.81071511159991316</v>
      </c>
      <c r="J112">
        <v>1.062383080759066</v>
      </c>
      <c r="K112">
        <v>0.89884975274956558</v>
      </c>
      <c r="L112">
        <v>0.1014753480517345</v>
      </c>
      <c r="M112">
        <v>9.3047587630317286E-2</v>
      </c>
      <c r="N112">
        <v>0.20559478306053511</v>
      </c>
      <c r="O112">
        <v>2.1216568587129499E-2</v>
      </c>
      <c r="P112" t="str">
        <f t="shared" si="9"/>
        <v>$C$112</v>
      </c>
      <c r="Q112" t="str">
        <f t="shared" si="10"/>
        <v>$C$113</v>
      </c>
      <c r="R112" t="str">
        <f t="shared" si="11"/>
        <v>$G$112</v>
      </c>
      <c r="S112" t="str">
        <f t="shared" si="12"/>
        <v>$G$113</v>
      </c>
      <c r="T112" t="str">
        <f t="shared" si="15"/>
        <v>공격</v>
      </c>
      <c r="U112">
        <f t="shared" ca="1" si="13"/>
        <v>1.0251730547791096</v>
      </c>
      <c r="V112">
        <f t="shared" ca="1" si="14"/>
        <v>2.2866635933821637</v>
      </c>
    </row>
    <row r="113" spans="1:22" x14ac:dyDescent="0.55000000000000004">
      <c r="A113" s="1" t="s">
        <v>126</v>
      </c>
      <c r="B113">
        <v>223.42889400000001</v>
      </c>
      <c r="C113">
        <v>36.686763999999997</v>
      </c>
      <c r="D113">
        <v>36.431629000000001</v>
      </c>
      <c r="E113">
        <v>99.035240000000002</v>
      </c>
      <c r="F113">
        <v>99.983963000000003</v>
      </c>
      <c r="G113">
        <v>105.565102</v>
      </c>
      <c r="H113">
        <v>79.989067000000006</v>
      </c>
      <c r="I113">
        <v>0.5977158106635605</v>
      </c>
      <c r="J113">
        <v>1.155330362822323</v>
      </c>
      <c r="K113">
        <v>0.69823524590997965</v>
      </c>
      <c r="L113">
        <v>0.2395966893527883</v>
      </c>
      <c r="M113">
        <v>0.24735468723661261</v>
      </c>
      <c r="N113">
        <v>0.39749667901898911</v>
      </c>
      <c r="O113">
        <v>4.2307592134557481E-2</v>
      </c>
      <c r="P113" t="str">
        <f t="shared" si="9"/>
        <v>$C$113</v>
      </c>
      <c r="Q113" t="str">
        <f t="shared" si="10"/>
        <v>$C$114</v>
      </c>
      <c r="R113" t="str">
        <f t="shared" si="11"/>
        <v>$G$113</v>
      </c>
      <c r="S113" t="str">
        <f t="shared" si="12"/>
        <v>$G$114</v>
      </c>
      <c r="T113" t="str">
        <f t="shared" si="15"/>
        <v>공격</v>
      </c>
      <c r="U113">
        <f t="shared" ca="1" si="13"/>
        <v>1.0146534046993081</v>
      </c>
      <c r="V113">
        <f t="shared" ca="1" si="14"/>
        <v>2.3442259012797684</v>
      </c>
    </row>
    <row r="114" spans="1:22" x14ac:dyDescent="0.55000000000000004">
      <c r="A114" s="1" t="s">
        <v>127</v>
      </c>
      <c r="B114">
        <v>226.42480499999999</v>
      </c>
      <c r="C114">
        <v>37.224350000000001</v>
      </c>
      <c r="D114">
        <v>36.867435</v>
      </c>
      <c r="E114">
        <v>99.333618000000001</v>
      </c>
      <c r="F114">
        <v>100.08100899999999</v>
      </c>
      <c r="G114">
        <v>106.48580200000001</v>
      </c>
      <c r="H114">
        <v>79.973922999999999</v>
      </c>
      <c r="I114">
        <v>0.64173813188929207</v>
      </c>
      <c r="J114">
        <v>0.90895978600788463</v>
      </c>
      <c r="K114">
        <v>0.65175348671015154</v>
      </c>
      <c r="L114">
        <v>0.1410448244188838</v>
      </c>
      <c r="M114">
        <v>9.4342144296529429E-2</v>
      </c>
      <c r="N114">
        <v>0.30840340849089293</v>
      </c>
      <c r="O114">
        <v>1.328884338697689E-2</v>
      </c>
      <c r="P114" t="str">
        <f t="shared" si="9"/>
        <v>$C$114</v>
      </c>
      <c r="Q114" t="str">
        <f t="shared" si="10"/>
        <v>$C$115</v>
      </c>
      <c r="R114" t="str">
        <f t="shared" si="11"/>
        <v>$G$114</v>
      </c>
      <c r="S114" t="str">
        <f t="shared" si="12"/>
        <v>$G$115</v>
      </c>
      <c r="T114" t="str">
        <f t="shared" si="15"/>
        <v>공격</v>
      </c>
      <c r="U114">
        <f t="shared" ca="1" si="13"/>
        <v>1.017282692646077</v>
      </c>
      <c r="V114">
        <f t="shared" ca="1" si="14"/>
        <v>2.3785767921178209</v>
      </c>
    </row>
    <row r="115" spans="1:22" x14ac:dyDescent="0.55000000000000004">
      <c r="A115" s="1" t="s">
        <v>128</v>
      </c>
      <c r="B115">
        <v>229.874741</v>
      </c>
      <c r="C115">
        <v>37.867686999999997</v>
      </c>
      <c r="D115">
        <v>38.496192999999998</v>
      </c>
      <c r="E115">
        <v>99.19381700000001</v>
      </c>
      <c r="F115">
        <v>99.651122999999998</v>
      </c>
      <c r="G115">
        <v>106.60161600000001</v>
      </c>
      <c r="H115">
        <v>80.037392000000011</v>
      </c>
      <c r="I115">
        <v>0.67450114092698588</v>
      </c>
      <c r="J115">
        <v>0.8584995043915411</v>
      </c>
      <c r="K115">
        <v>1.162222335652362</v>
      </c>
      <c r="L115">
        <v>6.4178607848969227E-2</v>
      </c>
      <c r="M115">
        <v>-1.7200785957374839E-2</v>
      </c>
      <c r="N115">
        <v>0.2036821856736564</v>
      </c>
      <c r="O115">
        <v>2.590465098009798E-2</v>
      </c>
      <c r="P115" t="str">
        <f t="shared" si="9"/>
        <v>$D$115</v>
      </c>
      <c r="Q115" t="str">
        <f t="shared" si="10"/>
        <v>$D$116</v>
      </c>
      <c r="R115" t="str">
        <f t="shared" si="11"/>
        <v>$G$115</v>
      </c>
      <c r="S115" t="str">
        <f t="shared" si="12"/>
        <v>$G$116</v>
      </c>
      <c r="T115" t="str">
        <f t="shared" si="15"/>
        <v>공격</v>
      </c>
      <c r="U115">
        <f t="shared" ca="1" si="13"/>
        <v>1.0245440114039328</v>
      </c>
      <c r="V115">
        <f t="shared" ca="1" si="14"/>
        <v>2.4196850037510851</v>
      </c>
    </row>
    <row r="116" spans="1:22" x14ac:dyDescent="0.55000000000000004">
      <c r="A116" s="1" t="s">
        <v>129</v>
      </c>
      <c r="B116">
        <v>226.889771</v>
      </c>
      <c r="C116">
        <v>37.662177999999997</v>
      </c>
      <c r="D116">
        <v>39.441043999999998</v>
      </c>
      <c r="E116">
        <v>99.910805000000011</v>
      </c>
      <c r="F116">
        <v>100.731804</v>
      </c>
      <c r="G116">
        <v>107.006165</v>
      </c>
      <c r="H116">
        <v>80.180435000000003</v>
      </c>
      <c r="I116">
        <v>0.1286906766624141</v>
      </c>
      <c r="J116">
        <v>0.42494982792663422</v>
      </c>
      <c r="K116">
        <v>1.082007840331251</v>
      </c>
      <c r="L116">
        <v>0.19026064785821009</v>
      </c>
      <c r="M116">
        <v>0.2192302535342093</v>
      </c>
      <c r="N116">
        <v>0.21214973355127281</v>
      </c>
      <c r="O116">
        <v>4.8497026503411922E-2</v>
      </c>
      <c r="P116" t="str">
        <f t="shared" si="9"/>
        <v>$D$116</v>
      </c>
      <c r="Q116" t="str">
        <f t="shared" si="10"/>
        <v>$D$117</v>
      </c>
      <c r="R116" t="str">
        <f t="shared" si="11"/>
        <v>$F$116</v>
      </c>
      <c r="S116" t="str">
        <f t="shared" si="12"/>
        <v>$F$117</v>
      </c>
      <c r="T116" t="str">
        <f t="shared" si="15"/>
        <v>공격</v>
      </c>
      <c r="U116">
        <f t="shared" ca="1" si="13"/>
        <v>1.0197994251876294</v>
      </c>
      <c r="V116">
        <f t="shared" ca="1" si="14"/>
        <v>2.4790737800770768</v>
      </c>
    </row>
    <row r="117" spans="1:22" x14ac:dyDescent="0.55000000000000004">
      <c r="A117" s="1" t="s">
        <v>130</v>
      </c>
      <c r="B117">
        <v>233.10891699999999</v>
      </c>
      <c r="C117">
        <v>38.858311</v>
      </c>
      <c r="D117">
        <v>40.221953999999997</v>
      </c>
      <c r="E117">
        <v>99.873618999999991</v>
      </c>
      <c r="F117">
        <v>100.282898</v>
      </c>
      <c r="G117">
        <v>107.332848</v>
      </c>
      <c r="H117">
        <v>80.077980000000011</v>
      </c>
      <c r="I117">
        <v>0.76514278143329517</v>
      </c>
      <c r="J117">
        <v>0.99710192723052593</v>
      </c>
      <c r="K117">
        <v>1.034026150000616</v>
      </c>
      <c r="L117">
        <v>6.5731653020336456E-2</v>
      </c>
      <c r="M117">
        <v>-2.488638637407059E-2</v>
      </c>
      <c r="N117">
        <v>0.16459264111454111</v>
      </c>
      <c r="O117">
        <v>-1.5635481155213959E-3</v>
      </c>
      <c r="P117" t="str">
        <f t="shared" si="9"/>
        <v>$D$117</v>
      </c>
      <c r="Q117" t="str">
        <f t="shared" si="10"/>
        <v>$D$118</v>
      </c>
      <c r="R117" t="str">
        <f t="shared" si="11"/>
        <v>$G$117</v>
      </c>
      <c r="S117" t="str">
        <f t="shared" si="12"/>
        <v>$G$118</v>
      </c>
      <c r="T117" t="str">
        <f t="shared" si="15"/>
        <v>공격</v>
      </c>
      <c r="U117">
        <f t="shared" ca="1" si="13"/>
        <v>1.0142597497873924</v>
      </c>
      <c r="V117">
        <f t="shared" ca="1" si="14"/>
        <v>2.5281580159203267</v>
      </c>
    </row>
    <row r="118" spans="1:22" x14ac:dyDescent="0.55000000000000004">
      <c r="A118" s="1" t="s">
        <v>131</v>
      </c>
      <c r="B118">
        <v>240.276779</v>
      </c>
      <c r="C118">
        <v>39.432526000000003</v>
      </c>
      <c r="D118">
        <v>40.795509000000003</v>
      </c>
      <c r="E118">
        <v>99.652434999999997</v>
      </c>
      <c r="F118">
        <v>99.541031000000004</v>
      </c>
      <c r="G118">
        <v>107.69072</v>
      </c>
      <c r="H118">
        <v>80.004868000000002</v>
      </c>
      <c r="I118">
        <v>0.95550272296179273</v>
      </c>
      <c r="J118">
        <v>0.79095179194774712</v>
      </c>
      <c r="K118">
        <v>0.866655613005888</v>
      </c>
      <c r="L118">
        <v>2.713771768885764E-2</v>
      </c>
      <c r="M118">
        <v>-0.1058488704807827</v>
      </c>
      <c r="N118">
        <v>0.18140617452082641</v>
      </c>
      <c r="O118">
        <v>-9.8917134624152414E-3</v>
      </c>
      <c r="P118" t="str">
        <f t="shared" si="9"/>
        <v>$B$118</v>
      </c>
      <c r="Q118" t="str">
        <f t="shared" si="10"/>
        <v>$B$119</v>
      </c>
      <c r="R118" t="str">
        <f t="shared" si="11"/>
        <v>$G$118</v>
      </c>
      <c r="S118" t="str">
        <f t="shared" si="12"/>
        <v>$G$119</v>
      </c>
      <c r="T118" t="str">
        <f t="shared" si="15"/>
        <v>공격</v>
      </c>
      <c r="U118">
        <f t="shared" ca="1" si="13"/>
        <v>1.0029169776743179</v>
      </c>
      <c r="V118">
        <f t="shared" ca="1" si="14"/>
        <v>2.5642089166503412</v>
      </c>
    </row>
    <row r="119" spans="1:22" x14ac:dyDescent="0.55000000000000004">
      <c r="A119" s="1" t="s">
        <v>132</v>
      </c>
      <c r="B119">
        <v>240.97766100000001</v>
      </c>
      <c r="C119">
        <v>39.360740999999997</v>
      </c>
      <c r="D119">
        <v>40.850140000000003</v>
      </c>
      <c r="E119">
        <v>99.869513999999995</v>
      </c>
      <c r="F119">
        <v>99.826674999999994</v>
      </c>
      <c r="G119">
        <v>107.441689</v>
      </c>
      <c r="H119">
        <v>79.879478000000006</v>
      </c>
      <c r="I119">
        <v>0.62709379014385358</v>
      </c>
      <c r="J119">
        <v>0.54012565081646557</v>
      </c>
      <c r="K119">
        <v>0.67319791689583908</v>
      </c>
      <c r="L119">
        <v>7.6245698084939972E-2</v>
      </c>
      <c r="M119">
        <v>2.1740686016348709E-2</v>
      </c>
      <c r="N119">
        <v>8.7676790114280756E-2</v>
      </c>
      <c r="O119">
        <v>-3.288464119225698E-2</v>
      </c>
      <c r="P119" t="str">
        <f t="shared" si="9"/>
        <v>$D$119</v>
      </c>
      <c r="Q119" t="str">
        <f t="shared" si="10"/>
        <v>$D$120</v>
      </c>
      <c r="R119" t="str">
        <f t="shared" si="11"/>
        <v>$G$119</v>
      </c>
      <c r="S119" t="str">
        <f t="shared" si="12"/>
        <v>$G$120</v>
      </c>
      <c r="T119" t="str">
        <f t="shared" si="15"/>
        <v>공격</v>
      </c>
      <c r="U119">
        <f t="shared" ca="1" si="13"/>
        <v>1.0004457022668709</v>
      </c>
      <c r="V119">
        <f t="shared" ca="1" si="14"/>
        <v>2.5716886568124973</v>
      </c>
    </row>
    <row r="120" spans="1:22" x14ac:dyDescent="0.55000000000000004">
      <c r="A120" s="1" t="s">
        <v>133</v>
      </c>
      <c r="B120">
        <v>251.92186000000001</v>
      </c>
      <c r="C120">
        <v>40.320770000000003</v>
      </c>
      <c r="D120">
        <v>40.868347</v>
      </c>
      <c r="E120">
        <v>100.09979199999999</v>
      </c>
      <c r="F120">
        <v>99.695518000000007</v>
      </c>
      <c r="G120">
        <v>108.59663399999999</v>
      </c>
      <c r="H120">
        <v>79.83099399999999</v>
      </c>
      <c r="I120">
        <v>1.300682091150891</v>
      </c>
      <c r="J120">
        <v>0.83009771481145056</v>
      </c>
      <c r="K120">
        <v>0.52807196256941413</v>
      </c>
      <c r="L120">
        <v>8.1717398021325494E-2</v>
      </c>
      <c r="M120">
        <v>-2.7259564886924052E-2</v>
      </c>
      <c r="N120">
        <v>0.2726948750842213</v>
      </c>
      <c r="O120">
        <v>-2.0615098047437771E-2</v>
      </c>
      <c r="P120" t="str">
        <f t="shared" si="9"/>
        <v>$B$120</v>
      </c>
      <c r="Q120" t="str">
        <f t="shared" si="10"/>
        <v>$B$121</v>
      </c>
      <c r="R120" t="str">
        <f t="shared" si="11"/>
        <v>$G$120</v>
      </c>
      <c r="S120" t="str">
        <f t="shared" si="12"/>
        <v>$G$121</v>
      </c>
      <c r="T120" t="str">
        <f t="shared" si="15"/>
        <v>공격</v>
      </c>
      <c r="U120">
        <f t="shared" ca="1" si="13"/>
        <v>1.0407906086434897</v>
      </c>
      <c r="V120">
        <f t="shared" ca="1" si="14"/>
        <v>2.5728348642765249</v>
      </c>
    </row>
    <row r="121" spans="1:22" x14ac:dyDescent="0.55000000000000004">
      <c r="A121" s="1" t="s">
        <v>134</v>
      </c>
      <c r="B121">
        <v>262.19790599999999</v>
      </c>
      <c r="C121">
        <v>42.480240000000002</v>
      </c>
      <c r="D121">
        <v>44.812953999999998</v>
      </c>
      <c r="E121">
        <v>99.290320999999992</v>
      </c>
      <c r="F121">
        <v>98.134994999999989</v>
      </c>
      <c r="G121">
        <v>107.66996</v>
      </c>
      <c r="H121">
        <v>79.663460000000001</v>
      </c>
      <c r="I121">
        <v>1.37645065869113</v>
      </c>
      <c r="J121">
        <v>1.458457052204756</v>
      </c>
      <c r="K121">
        <v>2.1914160599907562</v>
      </c>
      <c r="L121">
        <v>-8.4408560497639229E-2</v>
      </c>
      <c r="M121">
        <v>-0.26533745279291132</v>
      </c>
      <c r="N121">
        <v>-2.6758673163382211E-2</v>
      </c>
      <c r="O121">
        <v>-5.1724529976193027E-2</v>
      </c>
      <c r="P121" t="str">
        <f t="shared" si="9"/>
        <v>$D$121</v>
      </c>
      <c r="Q121" t="str">
        <f t="shared" si="10"/>
        <v>$D$122</v>
      </c>
      <c r="R121" t="str">
        <f t="shared" si="11"/>
        <v>$G$121</v>
      </c>
      <c r="S121" t="str">
        <f t="shared" si="12"/>
        <v>$G$122</v>
      </c>
      <c r="T121" t="str">
        <f t="shared" si="15"/>
        <v>수비</v>
      </c>
      <c r="U121">
        <f t="shared" ca="1" si="13"/>
        <v>0.97897802692598757</v>
      </c>
      <c r="V121">
        <f t="shared" ca="1" si="14"/>
        <v>2.6777823643295546</v>
      </c>
    </row>
    <row r="122" spans="1:22" x14ac:dyDescent="0.55000000000000004">
      <c r="A122" s="1" t="s">
        <v>135</v>
      </c>
      <c r="B122">
        <v>256.45867900000002</v>
      </c>
      <c r="C122">
        <v>40.976353000000003</v>
      </c>
      <c r="D122">
        <v>44.346435999999997</v>
      </c>
      <c r="E122">
        <v>97.842453000000006</v>
      </c>
      <c r="F122">
        <v>96.131737000000001</v>
      </c>
      <c r="G122">
        <v>105.406525</v>
      </c>
      <c r="H122">
        <v>79.497718999999989</v>
      </c>
      <c r="I122">
        <v>0.42586304292507271</v>
      </c>
      <c r="J122">
        <v>0.12604073084809059</v>
      </c>
      <c r="K122">
        <v>0.73999733999739359</v>
      </c>
      <c r="L122">
        <v>-0.28804245636265419</v>
      </c>
      <c r="M122">
        <v>-0.49442702189384602</v>
      </c>
      <c r="N122">
        <v>-0.3286800478148324</v>
      </c>
      <c r="O122">
        <v>-6.2657354263017329E-2</v>
      </c>
      <c r="P122" t="str">
        <f t="shared" si="9"/>
        <v>$D$122</v>
      </c>
      <c r="Q122" t="str">
        <f t="shared" si="10"/>
        <v>$D$123</v>
      </c>
      <c r="R122" t="str">
        <f t="shared" si="11"/>
        <v>$H$122</v>
      </c>
      <c r="S122" t="str">
        <f t="shared" si="12"/>
        <v>$H$123</v>
      </c>
      <c r="T122" t="str">
        <f t="shared" si="15"/>
        <v>수비</v>
      </c>
      <c r="U122">
        <f t="shared" ca="1" si="13"/>
        <v>1.0009119003779217</v>
      </c>
      <c r="V122">
        <f t="shared" ca="1" si="14"/>
        <v>2.6214900955685532</v>
      </c>
    </row>
    <row r="123" spans="1:22" x14ac:dyDescent="0.55000000000000004">
      <c r="A123" s="1" t="s">
        <v>136</v>
      </c>
      <c r="B123">
        <v>258.58923299999998</v>
      </c>
      <c r="C123">
        <v>40.668323999999998</v>
      </c>
      <c r="D123">
        <v>43.770144999999999</v>
      </c>
      <c r="E123">
        <v>98.159462000000005</v>
      </c>
      <c r="F123">
        <v>96.849197000000004</v>
      </c>
      <c r="G123">
        <v>105.217873</v>
      </c>
      <c r="H123">
        <v>79.570212999999995</v>
      </c>
      <c r="I123">
        <v>0.6115845103782811</v>
      </c>
      <c r="J123">
        <v>0.21033786839830659</v>
      </c>
      <c r="K123">
        <v>0.52724442173570529</v>
      </c>
      <c r="L123">
        <v>-6.9688832109088272E-2</v>
      </c>
      <c r="M123">
        <v>-0.1104737313918104</v>
      </c>
      <c r="N123">
        <v>-0.16790145323643821</v>
      </c>
      <c r="O123">
        <v>-1.83706793362951E-2</v>
      </c>
      <c r="P123" t="str">
        <f t="shared" si="9"/>
        <v>$B$123</v>
      </c>
      <c r="Q123" t="str">
        <f t="shared" si="10"/>
        <v>$B$124</v>
      </c>
      <c r="R123" t="str">
        <f t="shared" si="11"/>
        <v>$H$123</v>
      </c>
      <c r="S123" t="str">
        <f t="shared" si="12"/>
        <v>$H$124</v>
      </c>
      <c r="T123" t="str">
        <f t="shared" si="15"/>
        <v>수비</v>
      </c>
      <c r="U123">
        <f t="shared" ca="1" si="13"/>
        <v>1.0005261139617661</v>
      </c>
      <c r="V123">
        <f t="shared" ca="1" si="14"/>
        <v>2.6238806333774201</v>
      </c>
    </row>
    <row r="124" spans="1:22" x14ac:dyDescent="0.55000000000000004">
      <c r="A124" s="1" t="s">
        <v>137</v>
      </c>
      <c r="B124">
        <v>252.110321</v>
      </c>
      <c r="C124">
        <v>40.875584000000003</v>
      </c>
      <c r="D124">
        <v>42.691268999999998</v>
      </c>
      <c r="E124">
        <v>98.49301899999999</v>
      </c>
      <c r="F124">
        <v>97.16534399999999</v>
      </c>
      <c r="G124">
        <v>105.710579</v>
      </c>
      <c r="H124">
        <v>79.612076000000002</v>
      </c>
      <c r="I124">
        <v>-0.21506435014099029</v>
      </c>
      <c r="J124">
        <v>0.12547597773889271</v>
      </c>
      <c r="K124">
        <v>-0.2192550774075446</v>
      </c>
      <c r="L124">
        <v>-1.204878287662159E-2</v>
      </c>
      <c r="M124">
        <v>-6.8148241265131526E-2</v>
      </c>
      <c r="N124">
        <v>-3.8492473644448522E-2</v>
      </c>
      <c r="O124">
        <v>-9.7392229675613562E-3</v>
      </c>
      <c r="P124" t="str">
        <f t="shared" si="9"/>
        <v>$C$124</v>
      </c>
      <c r="Q124" t="str">
        <f t="shared" si="10"/>
        <v>$C$125</v>
      </c>
      <c r="R124" t="str">
        <f t="shared" si="11"/>
        <v>$H$124</v>
      </c>
      <c r="S124" t="str">
        <f t="shared" si="12"/>
        <v>$H$125</v>
      </c>
      <c r="T124" t="str">
        <f t="shared" si="15"/>
        <v>수비</v>
      </c>
      <c r="U124">
        <f t="shared" ca="1" si="13"/>
        <v>0.9988361187817788</v>
      </c>
      <c r="V124">
        <f t="shared" ca="1" si="14"/>
        <v>2.6252610936126475</v>
      </c>
    </row>
    <row r="125" spans="1:22" x14ac:dyDescent="0.55000000000000004">
      <c r="A125" s="1" t="s">
        <v>138</v>
      </c>
      <c r="B125">
        <v>257.43866000000003</v>
      </c>
      <c r="C125">
        <v>41.457568999999999</v>
      </c>
      <c r="D125">
        <v>42.388821</v>
      </c>
      <c r="E125">
        <v>97.736976999999996</v>
      </c>
      <c r="F125">
        <v>96.075912000000002</v>
      </c>
      <c r="G125">
        <v>104.27314800000001</v>
      </c>
      <c r="H125">
        <v>79.519417000000004</v>
      </c>
      <c r="I125">
        <v>0.55774008311813694</v>
      </c>
      <c r="J125">
        <v>0.45441625516218981</v>
      </c>
      <c r="K125">
        <v>-2.2739212851199841E-2</v>
      </c>
      <c r="L125">
        <v>-0.15224081031064449</v>
      </c>
      <c r="M125">
        <v>-0.25110088755180449</v>
      </c>
      <c r="N125">
        <v>-0.27740336257021297</v>
      </c>
      <c r="O125">
        <v>-2.7761353911025188E-2</v>
      </c>
      <c r="P125" t="str">
        <f t="shared" si="9"/>
        <v>$B$125</v>
      </c>
      <c r="Q125" t="str">
        <f t="shared" si="10"/>
        <v>$B$126</v>
      </c>
      <c r="R125" t="str">
        <f t="shared" si="11"/>
        <v>$H$125</v>
      </c>
      <c r="S125" t="str">
        <f t="shared" si="12"/>
        <v>$H$126</v>
      </c>
      <c r="T125" t="str">
        <f t="shared" si="15"/>
        <v>수비</v>
      </c>
      <c r="U125">
        <f t="shared" ca="1" si="13"/>
        <v>1.0021140245532736</v>
      </c>
      <c r="V125">
        <f t="shared" ca="1" si="14"/>
        <v>2.622205601532865</v>
      </c>
    </row>
    <row r="126" spans="1:22" x14ac:dyDescent="0.55000000000000004">
      <c r="A126" s="1" t="s">
        <v>139</v>
      </c>
      <c r="B126">
        <v>263.04049700000002</v>
      </c>
      <c r="C126">
        <v>40.793739000000002</v>
      </c>
      <c r="D126">
        <v>41.252335000000002</v>
      </c>
      <c r="E126">
        <v>97.882743999999988</v>
      </c>
      <c r="F126">
        <v>96.608069999999998</v>
      </c>
      <c r="G126">
        <v>104.00736999999999</v>
      </c>
      <c r="H126">
        <v>79.687522999999999</v>
      </c>
      <c r="I126">
        <v>0.57995616740841527</v>
      </c>
      <c r="J126">
        <v>-6.0463035027576113E-2</v>
      </c>
      <c r="K126">
        <v>-0.41409722578625852</v>
      </c>
      <c r="L126">
        <v>-5.2282037081911037E-2</v>
      </c>
      <c r="M126">
        <v>-4.0130500651074152E-2</v>
      </c>
      <c r="N126">
        <v>-0.18439948810724521</v>
      </c>
      <c r="O126">
        <v>2.4089940590387049E-2</v>
      </c>
      <c r="P126" t="str">
        <f t="shared" si="9"/>
        <v>$B$126</v>
      </c>
      <c r="Q126" t="str">
        <f t="shared" si="10"/>
        <v>$B$127</v>
      </c>
      <c r="R126" t="str">
        <f t="shared" si="11"/>
        <v>$H$126</v>
      </c>
      <c r="S126" t="str">
        <f t="shared" si="12"/>
        <v>$H$127</v>
      </c>
      <c r="T126" t="str">
        <f t="shared" si="15"/>
        <v>수비</v>
      </c>
      <c r="U126">
        <f t="shared" ca="1" si="13"/>
        <v>1.0019226723862404</v>
      </c>
      <c r="V126">
        <f t="shared" ca="1" si="14"/>
        <v>2.6277490085582369</v>
      </c>
    </row>
    <row r="127" spans="1:22" x14ac:dyDescent="0.55000000000000004">
      <c r="A127" s="1" t="s">
        <v>140</v>
      </c>
      <c r="B127">
        <v>262.270172</v>
      </c>
      <c r="C127">
        <v>39.382511000000001</v>
      </c>
      <c r="D127">
        <v>38.909065000000012</v>
      </c>
      <c r="E127">
        <v>98.660278000000005</v>
      </c>
      <c r="F127">
        <v>97.673873999999998</v>
      </c>
      <c r="G127">
        <v>105.196899</v>
      </c>
      <c r="H127">
        <v>79.840735999999993</v>
      </c>
      <c r="I127">
        <v>0.26753209128767419</v>
      </c>
      <c r="J127">
        <v>-0.66708000869435025</v>
      </c>
      <c r="K127">
        <v>-1.2887825214220261</v>
      </c>
      <c r="L127">
        <v>8.404534471259606E-2</v>
      </c>
      <c r="M127">
        <v>0.12408217684664639</v>
      </c>
      <c r="N127">
        <v>5.869133176246355E-2</v>
      </c>
      <c r="O127">
        <v>3.6554349043608443E-2</v>
      </c>
      <c r="P127" t="str">
        <f t="shared" si="9"/>
        <v>$B$127</v>
      </c>
      <c r="Q127" t="str">
        <f t="shared" si="10"/>
        <v>$B$128</v>
      </c>
      <c r="R127" t="str">
        <f t="shared" si="11"/>
        <v>$F$127</v>
      </c>
      <c r="S127" t="str">
        <f t="shared" si="12"/>
        <v>$F$128</v>
      </c>
      <c r="T127" t="str">
        <f t="shared" si="15"/>
        <v>수비</v>
      </c>
      <c r="U127">
        <f t="shared" ca="1" si="13"/>
        <v>0.99385360715804105</v>
      </c>
      <c r="V127">
        <f t="shared" ca="1" si="14"/>
        <v>2.6328013090149627</v>
      </c>
    </row>
    <row r="128" spans="1:22" x14ac:dyDescent="0.55000000000000004">
      <c r="A128" s="1" t="s">
        <v>141</v>
      </c>
      <c r="B128">
        <v>270.41696200000001</v>
      </c>
      <c r="C128">
        <v>40.063910999999997</v>
      </c>
      <c r="D128">
        <v>39.923758999999997</v>
      </c>
      <c r="E128">
        <v>98.494225</v>
      </c>
      <c r="F128">
        <v>97.073532</v>
      </c>
      <c r="G128">
        <v>105.253426</v>
      </c>
      <c r="H128">
        <v>79.858124000000004</v>
      </c>
      <c r="I128">
        <v>0.87510071772878062</v>
      </c>
      <c r="J128">
        <v>9.2394562482035703E-2</v>
      </c>
      <c r="K128">
        <v>-0.1068925439471631</v>
      </c>
      <c r="L128">
        <v>9.9387575349197954E-3</v>
      </c>
      <c r="M128">
        <v>-4.8945167418468438E-2</v>
      </c>
      <c r="N128">
        <v>2.4767653114286189E-2</v>
      </c>
      <c r="O128">
        <v>2.4698334684884141E-2</v>
      </c>
      <c r="P128" t="str">
        <f t="shared" si="9"/>
        <v>$B$128</v>
      </c>
      <c r="Q128" t="str">
        <f t="shared" si="10"/>
        <v>$B$129</v>
      </c>
      <c r="R128" t="str">
        <f t="shared" si="11"/>
        <v>$G$128</v>
      </c>
      <c r="S128" t="str">
        <f t="shared" si="12"/>
        <v>$G$129</v>
      </c>
      <c r="T128" t="str">
        <f t="shared" si="15"/>
        <v>수비</v>
      </c>
      <c r="U128">
        <f t="shared" ca="1" si="13"/>
        <v>1.0034596783576433</v>
      </c>
      <c r="V128">
        <f t="shared" ca="1" si="14"/>
        <v>2.6166190778949328</v>
      </c>
    </row>
    <row r="129" spans="1:22" x14ac:dyDescent="0.55000000000000004">
      <c r="A129" s="1" t="s">
        <v>142</v>
      </c>
      <c r="B129">
        <v>272.97470099999998</v>
      </c>
      <c r="C129">
        <v>38.876083000000001</v>
      </c>
      <c r="D129">
        <v>37.488495</v>
      </c>
      <c r="E129">
        <v>99.026473999999993</v>
      </c>
      <c r="F129">
        <v>97.957779000000002</v>
      </c>
      <c r="G129">
        <v>105.617569</v>
      </c>
      <c r="H129">
        <v>80.080100999999999</v>
      </c>
      <c r="I129">
        <v>0.5468482953947067</v>
      </c>
      <c r="J129">
        <v>-0.63149634293292389</v>
      </c>
      <c r="K129">
        <v>-1.451920483769201</v>
      </c>
      <c r="L129">
        <v>0.1207683074295101</v>
      </c>
      <c r="M129">
        <v>0.1648997750978537</v>
      </c>
      <c r="N129">
        <v>9.5059042607478106E-2</v>
      </c>
      <c r="O129">
        <v>6.5904113904945438E-2</v>
      </c>
      <c r="P129" t="str">
        <f t="shared" si="9"/>
        <v>$B$129</v>
      </c>
      <c r="Q129" t="str">
        <f t="shared" si="10"/>
        <v>$B$130</v>
      </c>
      <c r="R129" t="str">
        <f t="shared" si="11"/>
        <v>$F$129</v>
      </c>
      <c r="S129" t="str">
        <f t="shared" si="12"/>
        <v>$F$130</v>
      </c>
      <c r="T129" t="str">
        <f t="shared" si="15"/>
        <v>수비</v>
      </c>
      <c r="U129">
        <f t="shared" ca="1" si="13"/>
        <v>0.97843081966976808</v>
      </c>
      <c r="V129">
        <f t="shared" ca="1" si="14"/>
        <v>2.6256717382889225</v>
      </c>
    </row>
    <row r="130" spans="1:22" x14ac:dyDescent="0.55000000000000004">
      <c r="A130" s="1" t="s">
        <v>143</v>
      </c>
      <c r="B130">
        <v>275.428406</v>
      </c>
      <c r="C130">
        <v>39.256973000000002</v>
      </c>
      <c r="D130">
        <v>36.765045000000001</v>
      </c>
      <c r="E130">
        <v>97.739868000000001</v>
      </c>
      <c r="F130">
        <v>95.844909999999999</v>
      </c>
      <c r="G130">
        <v>104.33169599999999</v>
      </c>
      <c r="H130">
        <v>79.903914999999998</v>
      </c>
      <c r="I130">
        <v>0.63982686906145325</v>
      </c>
      <c r="J130">
        <v>2.1170907447854551E-2</v>
      </c>
      <c r="K130">
        <v>-0.82841688509527955</v>
      </c>
      <c r="L130">
        <v>-0.2277127508600082</v>
      </c>
      <c r="M130">
        <v>-0.39804175914491352</v>
      </c>
      <c r="N130">
        <v>-0.23627533472885021</v>
      </c>
      <c r="O130">
        <v>-1.7166523601952921E-2</v>
      </c>
      <c r="P130" t="str">
        <f t="shared" si="9"/>
        <v>$B$130</v>
      </c>
      <c r="Q130" t="str">
        <f t="shared" si="10"/>
        <v>$B$131</v>
      </c>
      <c r="R130" t="str">
        <f t="shared" si="11"/>
        <v>$H$130</v>
      </c>
      <c r="S130" t="str">
        <f t="shared" si="12"/>
        <v>$H$131</v>
      </c>
      <c r="T130" t="str">
        <f t="shared" ref="T130:T165" si="16">IF(AND(I130&gt;0,J130&gt;0,K130&gt;0,L130&gt;0),"공격","수비")</f>
        <v>수비</v>
      </c>
      <c r="U130">
        <f t="shared" ca="1" si="13"/>
        <v>1.0027274508389232</v>
      </c>
      <c r="V130">
        <f t="shared" ca="1" si="14"/>
        <v>2.5690381510777751</v>
      </c>
    </row>
    <row r="131" spans="1:22" x14ac:dyDescent="0.55000000000000004">
      <c r="A131" s="1" t="s">
        <v>144</v>
      </c>
      <c r="B131">
        <v>260.26962300000002</v>
      </c>
      <c r="C131">
        <v>37.029815999999997</v>
      </c>
      <c r="D131">
        <v>36.597092000000004</v>
      </c>
      <c r="E131">
        <v>98.014954000000003</v>
      </c>
      <c r="F131">
        <v>96.598731999999998</v>
      </c>
      <c r="G131">
        <v>103.58644099999999</v>
      </c>
      <c r="H131">
        <v>80.121848999999997</v>
      </c>
      <c r="I131">
        <v>-0.70849409182523893</v>
      </c>
      <c r="J131">
        <v>-1.256542411584846</v>
      </c>
      <c r="K131">
        <v>-0.76550157326427248</v>
      </c>
      <c r="L131">
        <v>1.428161920865811E-3</v>
      </c>
      <c r="M131">
        <v>5.3363674673743373E-2</v>
      </c>
      <c r="N131">
        <v>-0.1981224082708353</v>
      </c>
      <c r="O131">
        <v>6.4125116726331699E-2</v>
      </c>
      <c r="P131" t="str">
        <f t="shared" ref="P131:P165" si="17">ADDRESS(ROW(),MATCH(MAX(I131:L131),I131:L131,0)+1)</f>
        <v>$E$131</v>
      </c>
      <c r="Q131" t="str">
        <f t="shared" ref="Q131:Q165" si="18">ADDRESS(ROW()+1,MATCH(MAX(I131:L131),I131:L131,0)+1)</f>
        <v>$E$132</v>
      </c>
      <c r="R131" t="str">
        <f t="shared" ref="R131:R165" si="19">ADDRESS(ROW(),MATCH(MAX(M131:O131),M131:O131,0)+5)</f>
        <v>$H$131</v>
      </c>
      <c r="S131" t="str">
        <f t="shared" ref="S131:S165" si="20">ADDRESS(ROW()+1,MATCH(MAX(M131:O131),M131:O131,0)+5)</f>
        <v>$H$132</v>
      </c>
      <c r="T131" t="str">
        <f t="shared" si="16"/>
        <v>수비</v>
      </c>
      <c r="U131">
        <f t="shared" ref="U131:U165" ca="1" si="21">IF(AND(I131&gt;0,J131&gt;0,K131&gt;0,L131&gt;0),INDIRECT(Q131)/INDIRECT(P131),INDIRECT(S131)/INDIRECT(R131))</f>
        <v>1.0032534695997841</v>
      </c>
      <c r="V131">
        <f t="shared" ca="1" si="14"/>
        <v>2.5760450763381582</v>
      </c>
    </row>
    <row r="132" spans="1:22" x14ac:dyDescent="0.55000000000000004">
      <c r="A132" s="1" t="s">
        <v>145</v>
      </c>
      <c r="B132">
        <v>262.30599999999998</v>
      </c>
      <c r="C132">
        <v>36.734096999999998</v>
      </c>
      <c r="D132">
        <v>37.035651999999999</v>
      </c>
      <c r="E132">
        <v>98.522216999999998</v>
      </c>
      <c r="F132">
        <v>97.799828000000005</v>
      </c>
      <c r="G132">
        <v>102.90325900000001</v>
      </c>
      <c r="H132">
        <v>80.382522999999992</v>
      </c>
      <c r="I132">
        <v>-2.6808166681509201E-2</v>
      </c>
      <c r="J132">
        <v>-0.60420885995840112</v>
      </c>
      <c r="K132">
        <v>-0.2027316548511913</v>
      </c>
      <c r="L132">
        <v>3.9041866847245747E-2</v>
      </c>
      <c r="M132">
        <v>0.14841389319064899</v>
      </c>
      <c r="N132">
        <v>-0.25559928669199472</v>
      </c>
      <c r="O132">
        <v>7.8499450034588136E-2</v>
      </c>
      <c r="P132" t="str">
        <f t="shared" si="17"/>
        <v>$E$132</v>
      </c>
      <c r="Q132" t="str">
        <f t="shared" si="18"/>
        <v>$E$133</v>
      </c>
      <c r="R132" t="str">
        <f t="shared" si="19"/>
        <v>$F$132</v>
      </c>
      <c r="S132" t="str">
        <f t="shared" si="20"/>
        <v>$F$133</v>
      </c>
      <c r="T132" t="str">
        <f t="shared" si="16"/>
        <v>수비</v>
      </c>
      <c r="U132">
        <f t="shared" ca="1" si="21"/>
        <v>1.0302133864693503</v>
      </c>
      <c r="V132">
        <f t="shared" ref="V132:V165" ca="1" si="22">V131*U131</f>
        <v>2.5844261606816978</v>
      </c>
    </row>
    <row r="133" spans="1:22" x14ac:dyDescent="0.55000000000000004">
      <c r="A133" s="1" t="s">
        <v>146</v>
      </c>
      <c r="B133">
        <v>239.45922899999999</v>
      </c>
      <c r="C133">
        <v>34.601784000000002</v>
      </c>
      <c r="D133">
        <v>35.956535000000002</v>
      </c>
      <c r="E133">
        <v>100.549622</v>
      </c>
      <c r="F133">
        <v>100.75469200000001</v>
      </c>
      <c r="G133">
        <v>105.141876</v>
      </c>
      <c r="H133">
        <v>81.002983</v>
      </c>
      <c r="I133">
        <v>-1.8282438164279291</v>
      </c>
      <c r="J133">
        <v>-1.599142725468468</v>
      </c>
      <c r="K133">
        <v>-0.78700850062983663</v>
      </c>
      <c r="L133">
        <v>0.41290988170649873</v>
      </c>
      <c r="M133">
        <v>0.65724451421903396</v>
      </c>
      <c r="N133">
        <v>0.26759060689507091</v>
      </c>
      <c r="O133">
        <v>0.1935744951101028</v>
      </c>
      <c r="P133" t="str">
        <f t="shared" si="17"/>
        <v>$E$133</v>
      </c>
      <c r="Q133" t="str">
        <f t="shared" si="18"/>
        <v>$E$134</v>
      </c>
      <c r="R133" t="str">
        <f t="shared" si="19"/>
        <v>$F$133</v>
      </c>
      <c r="S133" t="str">
        <f t="shared" si="20"/>
        <v>$F$134</v>
      </c>
      <c r="T133" t="str">
        <f t="shared" si="16"/>
        <v>수비</v>
      </c>
      <c r="U133">
        <f t="shared" ca="1" si="21"/>
        <v>1.004405075249498</v>
      </c>
      <c r="V133">
        <f t="shared" ca="1" si="22"/>
        <v>2.6625104270758735</v>
      </c>
    </row>
    <row r="134" spans="1:22" x14ac:dyDescent="0.55000000000000004">
      <c r="A134" s="1" t="s">
        <v>147</v>
      </c>
      <c r="B134">
        <v>258.36291499999999</v>
      </c>
      <c r="C134">
        <v>37.235455000000002</v>
      </c>
      <c r="D134">
        <v>39.254345000000001</v>
      </c>
      <c r="E134">
        <v>101.389343</v>
      </c>
      <c r="F134">
        <v>101.19852400000001</v>
      </c>
      <c r="G134">
        <v>108.347137</v>
      </c>
      <c r="H134">
        <v>81.196716000000009</v>
      </c>
      <c r="I134">
        <v>0.83628878773415027</v>
      </c>
      <c r="J134">
        <v>0.70308688899106808</v>
      </c>
      <c r="K134">
        <v>1.2426721832685399</v>
      </c>
      <c r="L134">
        <v>0.33296346395672632</v>
      </c>
      <c r="M134">
        <v>0.38102464080014498</v>
      </c>
      <c r="N134">
        <v>0.63633972300900021</v>
      </c>
      <c r="O134">
        <v>0.13725764378637881</v>
      </c>
      <c r="P134" t="str">
        <f t="shared" si="17"/>
        <v>$D$134</v>
      </c>
      <c r="Q134" t="str">
        <f t="shared" si="18"/>
        <v>$D$135</v>
      </c>
      <c r="R134" t="str">
        <f t="shared" si="19"/>
        <v>$G$134</v>
      </c>
      <c r="S134" t="str">
        <f t="shared" si="20"/>
        <v>$G$135</v>
      </c>
      <c r="T134" t="str">
        <f t="shared" si="16"/>
        <v>공격</v>
      </c>
      <c r="U134">
        <f t="shared" ca="1" si="21"/>
        <v>0.99736704306236668</v>
      </c>
      <c r="V134">
        <f t="shared" ca="1" si="22"/>
        <v>2.6742389858597155</v>
      </c>
    </row>
    <row r="135" spans="1:22" x14ac:dyDescent="0.55000000000000004">
      <c r="A135" s="1" t="s">
        <v>148</v>
      </c>
      <c r="B135">
        <v>268.403412</v>
      </c>
      <c r="C135">
        <v>38.337474999999998</v>
      </c>
      <c r="D135">
        <v>39.15099</v>
      </c>
      <c r="E135">
        <v>101.109932</v>
      </c>
      <c r="F135">
        <v>100.336388</v>
      </c>
      <c r="G135">
        <v>107.937485</v>
      </c>
      <c r="H135">
        <v>81.212151000000006</v>
      </c>
      <c r="I135">
        <v>0.56378591638316267</v>
      </c>
      <c r="J135">
        <v>0.44472212850343401</v>
      </c>
      <c r="K135">
        <v>0.18003108291884171</v>
      </c>
      <c r="L135">
        <v>0.14412804578850499</v>
      </c>
      <c r="M135">
        <v>8.6084275691512335E-2</v>
      </c>
      <c r="N135">
        <v>0.2200945907936798</v>
      </c>
      <c r="O135">
        <v>9.2473150747414801E-2</v>
      </c>
      <c r="P135" t="str">
        <f t="shared" si="17"/>
        <v>$B$135</v>
      </c>
      <c r="Q135" t="str">
        <f t="shared" si="18"/>
        <v>$B$136</v>
      </c>
      <c r="R135" t="str">
        <f t="shared" si="19"/>
        <v>$G$135</v>
      </c>
      <c r="S135" t="str">
        <f t="shared" si="20"/>
        <v>$G$136</v>
      </c>
      <c r="T135" t="str">
        <f t="shared" si="16"/>
        <v>공격</v>
      </c>
      <c r="U135">
        <f t="shared" ca="1" si="21"/>
        <v>1.0117830022220433</v>
      </c>
      <c r="V135">
        <f t="shared" ca="1" si="22"/>
        <v>2.6671978297690067</v>
      </c>
    </row>
    <row r="136" spans="1:22" x14ac:dyDescent="0.55000000000000004">
      <c r="A136" s="1" t="s">
        <v>149</v>
      </c>
      <c r="B136">
        <v>271.56601000000001</v>
      </c>
      <c r="C136">
        <v>38.333271000000003</v>
      </c>
      <c r="D136">
        <v>40.009209000000013</v>
      </c>
      <c r="E136">
        <v>103.423615</v>
      </c>
      <c r="F136">
        <v>103.339592</v>
      </c>
      <c r="G136">
        <v>111.293266</v>
      </c>
      <c r="H136">
        <v>81.775986000000003</v>
      </c>
      <c r="I136">
        <v>0.72684235960604426</v>
      </c>
      <c r="J136">
        <v>0.32079201755143821</v>
      </c>
      <c r="K136">
        <v>0.82754675811184575</v>
      </c>
      <c r="L136">
        <v>0.55528939545190381</v>
      </c>
      <c r="M136">
        <v>0.68173336644191274</v>
      </c>
      <c r="N136">
        <v>0.79336473954168962</v>
      </c>
      <c r="O136">
        <v>0.1955232140870804</v>
      </c>
      <c r="P136" t="str">
        <f t="shared" si="17"/>
        <v>$D$136</v>
      </c>
      <c r="Q136" t="str">
        <f t="shared" si="18"/>
        <v>$D$137</v>
      </c>
      <c r="R136" t="str">
        <f t="shared" si="19"/>
        <v>$G$136</v>
      </c>
      <c r="S136" t="str">
        <f t="shared" si="20"/>
        <v>$G$137</v>
      </c>
      <c r="T136" t="str">
        <f t="shared" si="16"/>
        <v>공격</v>
      </c>
      <c r="U136">
        <f t="shared" ca="1" si="21"/>
        <v>1.0207061579247914</v>
      </c>
      <c r="V136">
        <f t="shared" ca="1" si="22"/>
        <v>2.6986254277238038</v>
      </c>
    </row>
    <row r="137" spans="1:22" x14ac:dyDescent="0.55000000000000004">
      <c r="A137" s="1" t="s">
        <v>150</v>
      </c>
      <c r="B137">
        <v>282.51593000000003</v>
      </c>
      <c r="C137">
        <v>39.393138999999998</v>
      </c>
      <c r="D137">
        <v>40.837645999999999</v>
      </c>
      <c r="E137">
        <v>103.149857</v>
      </c>
      <c r="F137">
        <v>102.599892</v>
      </c>
      <c r="G137">
        <v>111.732056</v>
      </c>
      <c r="H137">
        <v>81.867516000000009</v>
      </c>
      <c r="I137">
        <v>1.1261548963558989</v>
      </c>
      <c r="J137">
        <v>0.64142153575179528</v>
      </c>
      <c r="K137">
        <v>0.60496026167001438</v>
      </c>
      <c r="L137">
        <v>0.19785214406194829</v>
      </c>
      <c r="M137">
        <v>0.16164908428393979</v>
      </c>
      <c r="N137">
        <v>0.40108169227421731</v>
      </c>
      <c r="O137">
        <v>0.11958092769134041</v>
      </c>
      <c r="P137" t="str">
        <f t="shared" si="17"/>
        <v>$B$137</v>
      </c>
      <c r="Q137" t="str">
        <f t="shared" si="18"/>
        <v>$B$138</v>
      </c>
      <c r="R137" t="str">
        <f t="shared" si="19"/>
        <v>$G$137</v>
      </c>
      <c r="S137" t="str">
        <f t="shared" si="20"/>
        <v>$G$138</v>
      </c>
      <c r="T137" t="str">
        <f t="shared" si="16"/>
        <v>공격</v>
      </c>
      <c r="U137">
        <f t="shared" ca="1" si="21"/>
        <v>0.9533127919547757</v>
      </c>
      <c r="V137">
        <f t="shared" ca="1" si="22"/>
        <v>2.7545035920101104</v>
      </c>
    </row>
    <row r="138" spans="1:22" x14ac:dyDescent="0.55000000000000004">
      <c r="A138" s="1" t="s">
        <v>151</v>
      </c>
      <c r="B138">
        <v>269.32605000000001</v>
      </c>
      <c r="C138">
        <v>37.770511999999997</v>
      </c>
      <c r="D138">
        <v>37.627499</v>
      </c>
      <c r="E138">
        <v>104.397842</v>
      </c>
      <c r="F138">
        <v>104.89698799999999</v>
      </c>
      <c r="G138">
        <v>112.66476400000001</v>
      </c>
      <c r="H138">
        <v>82.263633999999996</v>
      </c>
      <c r="I138">
        <v>-0.46907506278099392</v>
      </c>
      <c r="J138">
        <v>-0.57112427353890238</v>
      </c>
      <c r="K138">
        <v>-1.1548522879439269</v>
      </c>
      <c r="L138">
        <v>0.46109311738245529</v>
      </c>
      <c r="M138">
        <v>0.68141477493183422</v>
      </c>
      <c r="N138">
        <v>0.54831871508723684</v>
      </c>
      <c r="O138">
        <v>0.18898337698298051</v>
      </c>
      <c r="P138" t="str">
        <f t="shared" si="17"/>
        <v>$E$138</v>
      </c>
      <c r="Q138" t="str">
        <f t="shared" si="18"/>
        <v>$E$139</v>
      </c>
      <c r="R138" t="str">
        <f t="shared" si="19"/>
        <v>$F$138</v>
      </c>
      <c r="S138" t="str">
        <f t="shared" si="20"/>
        <v>$F$139</v>
      </c>
      <c r="T138" t="str">
        <f t="shared" si="16"/>
        <v>수비</v>
      </c>
      <c r="U138">
        <f t="shared" ca="1" si="21"/>
        <v>1.0228649081897376</v>
      </c>
      <c r="V138">
        <f t="shared" ca="1" si="22"/>
        <v>2.6259035097486167</v>
      </c>
    </row>
    <row r="139" spans="1:22" x14ac:dyDescent="0.55000000000000004">
      <c r="A139" s="1" t="s">
        <v>152</v>
      </c>
      <c r="B139">
        <v>280.88558999999998</v>
      </c>
      <c r="C139">
        <v>39.196289</v>
      </c>
      <c r="D139">
        <v>39.725715999999998</v>
      </c>
      <c r="E139">
        <v>106.334709</v>
      </c>
      <c r="F139">
        <v>107.29544799999999</v>
      </c>
      <c r="G139">
        <v>116.567841</v>
      </c>
      <c r="H139">
        <v>82.927031999999997</v>
      </c>
      <c r="I139">
        <v>1.069291915576644</v>
      </c>
      <c r="J139">
        <v>0.80387127614600962</v>
      </c>
      <c r="K139">
        <v>0.87145233642908804</v>
      </c>
      <c r="L139">
        <v>0.52807785979803823</v>
      </c>
      <c r="M139">
        <v>0.65584193763522269</v>
      </c>
      <c r="N139">
        <v>0.93072901957064613</v>
      </c>
      <c r="O139">
        <v>0.23923519456941181</v>
      </c>
      <c r="P139" t="str">
        <f t="shared" si="17"/>
        <v>$B$139</v>
      </c>
      <c r="Q139" t="str">
        <f t="shared" si="18"/>
        <v>$B$140</v>
      </c>
      <c r="R139" t="str">
        <f t="shared" si="19"/>
        <v>$G$139</v>
      </c>
      <c r="S139" t="str">
        <f t="shared" si="20"/>
        <v>$G$140</v>
      </c>
      <c r="T139" t="str">
        <f t="shared" si="16"/>
        <v>공격</v>
      </c>
      <c r="U139">
        <f t="shared" ca="1" si="21"/>
        <v>1.0367316173108061</v>
      </c>
      <c r="V139">
        <f t="shared" ca="1" si="22"/>
        <v>2.6859445524141288</v>
      </c>
    </row>
    <row r="140" spans="1:22" x14ac:dyDescent="0.55000000000000004">
      <c r="A140" s="1" t="s">
        <v>153</v>
      </c>
      <c r="B140">
        <v>291.20297199999999</v>
      </c>
      <c r="C140">
        <v>39.708412000000003</v>
      </c>
      <c r="D140">
        <v>40.597763</v>
      </c>
      <c r="E140">
        <v>106.59507000000001</v>
      </c>
      <c r="F140">
        <v>107.05342899999999</v>
      </c>
      <c r="G140">
        <v>117.83802</v>
      </c>
      <c r="H140">
        <v>82.883972</v>
      </c>
      <c r="I140">
        <v>0.89485784600288021</v>
      </c>
      <c r="J140">
        <v>0.31275495819232058</v>
      </c>
      <c r="K140">
        <v>0.32525326007369931</v>
      </c>
      <c r="L140">
        <v>0.34791711083084881</v>
      </c>
      <c r="M140">
        <v>0.36507865158358821</v>
      </c>
      <c r="N140">
        <v>0.64410951607096401</v>
      </c>
      <c r="O140">
        <v>0.1228824455590614</v>
      </c>
      <c r="P140" t="str">
        <f t="shared" si="17"/>
        <v>$B$140</v>
      </c>
      <c r="Q140" t="str">
        <f t="shared" si="18"/>
        <v>$B$141</v>
      </c>
      <c r="R140" t="str">
        <f t="shared" si="19"/>
        <v>$G$140</v>
      </c>
      <c r="S140" t="str">
        <f t="shared" si="20"/>
        <v>$G$141</v>
      </c>
      <c r="T140" t="str">
        <f t="shared" si="16"/>
        <v>공격</v>
      </c>
      <c r="U140">
        <f t="shared" ca="1" si="21"/>
        <v>0.97017628995901872</v>
      </c>
      <c r="V140">
        <f t="shared" ca="1" si="22"/>
        <v>2.7846036398314489</v>
      </c>
    </row>
    <row r="141" spans="1:22" x14ac:dyDescent="0.55000000000000004">
      <c r="A141" s="1" t="s">
        <v>154</v>
      </c>
      <c r="B141">
        <v>282.51821899999999</v>
      </c>
      <c r="C141">
        <v>37.811667999999997</v>
      </c>
      <c r="D141">
        <v>38.152233000000003</v>
      </c>
      <c r="E141">
        <v>109.01301599999999</v>
      </c>
      <c r="F141">
        <v>110.78331799999999</v>
      </c>
      <c r="G141">
        <v>121.80194899999999</v>
      </c>
      <c r="H141">
        <v>83.394362999999998</v>
      </c>
      <c r="I141">
        <v>-2.1818676571820461E-2</v>
      </c>
      <c r="J141">
        <v>-0.62365326822720657</v>
      </c>
      <c r="K141">
        <v>-0.70039027449614544</v>
      </c>
      <c r="L141">
        <v>0.70620563216683396</v>
      </c>
      <c r="M141">
        <v>0.98172525869610205</v>
      </c>
      <c r="N141">
        <v>1.138201835974779</v>
      </c>
      <c r="O141">
        <v>0.2240033738313234</v>
      </c>
      <c r="P141" t="str">
        <f t="shared" si="17"/>
        <v>$E$141</v>
      </c>
      <c r="Q141" t="str">
        <f t="shared" si="18"/>
        <v>$E$142</v>
      </c>
      <c r="R141" t="str">
        <f t="shared" si="19"/>
        <v>$G$141</v>
      </c>
      <c r="S141" t="str">
        <f t="shared" si="20"/>
        <v>$G$142</v>
      </c>
      <c r="T141" t="str">
        <f t="shared" si="16"/>
        <v>수비</v>
      </c>
      <c r="U141">
        <f t="shared" ca="1" si="21"/>
        <v>0.98631766557364364</v>
      </c>
      <c r="V141">
        <f t="shared" ca="1" si="22"/>
        <v>2.7015564282980549</v>
      </c>
    </row>
    <row r="142" spans="1:22" x14ac:dyDescent="0.55000000000000004">
      <c r="A142" s="1" t="s">
        <v>155</v>
      </c>
      <c r="B142">
        <v>290.855164</v>
      </c>
      <c r="C142">
        <v>39.537703999999998</v>
      </c>
      <c r="D142">
        <v>39.270733</v>
      </c>
      <c r="E142">
        <v>108.197357</v>
      </c>
      <c r="F142">
        <v>109.097076</v>
      </c>
      <c r="G142">
        <v>120.135414</v>
      </c>
      <c r="H142">
        <v>83.13466600000001</v>
      </c>
      <c r="I142">
        <v>0.69415505216382511</v>
      </c>
      <c r="J142">
        <v>0.65261160985929401</v>
      </c>
      <c r="K142">
        <v>0.33722750784720928</v>
      </c>
      <c r="L142">
        <v>0.17958818412983099</v>
      </c>
      <c r="M142">
        <v>0.13420732973658131</v>
      </c>
      <c r="N142">
        <v>0.26860635496607288</v>
      </c>
      <c r="O142">
        <v>4.630852700790844E-2</v>
      </c>
      <c r="P142" t="str">
        <f t="shared" si="17"/>
        <v>$B$142</v>
      </c>
      <c r="Q142" t="str">
        <f t="shared" si="18"/>
        <v>$B$143</v>
      </c>
      <c r="R142" t="str">
        <f t="shared" si="19"/>
        <v>$G$142</v>
      </c>
      <c r="S142" t="str">
        <f t="shared" si="20"/>
        <v>$G$143</v>
      </c>
      <c r="T142" t="str">
        <f t="shared" si="16"/>
        <v>공격</v>
      </c>
      <c r="U142">
        <f t="shared" ca="1" si="21"/>
        <v>0.99861206865146124</v>
      </c>
      <c r="V142">
        <f t="shared" ca="1" si="22"/>
        <v>2.6645928297744081</v>
      </c>
    </row>
    <row r="143" spans="1:22" x14ac:dyDescent="0.55000000000000004">
      <c r="A143" s="1" t="s">
        <v>156</v>
      </c>
      <c r="B143">
        <v>290.45147700000001</v>
      </c>
      <c r="C143">
        <v>39.887118999999998</v>
      </c>
      <c r="D143">
        <v>39.843043999999999</v>
      </c>
      <c r="E143">
        <v>108.64411200000001</v>
      </c>
      <c r="F143">
        <v>109.743965</v>
      </c>
      <c r="G143">
        <v>121.10140199999999</v>
      </c>
      <c r="H143">
        <v>83.493645000000001</v>
      </c>
      <c r="I143">
        <v>0.1451636895951238</v>
      </c>
      <c r="J143">
        <v>0.22629381216424099</v>
      </c>
      <c r="K143">
        <v>0.14050524194364589</v>
      </c>
      <c r="L143">
        <v>0.34141340433077111</v>
      </c>
      <c r="M143">
        <v>0.44702598578954778</v>
      </c>
      <c r="N143">
        <v>0.54406153129822465</v>
      </c>
      <c r="O143">
        <v>0.1630486881490352</v>
      </c>
      <c r="P143" t="str">
        <f t="shared" si="17"/>
        <v>$E$143</v>
      </c>
      <c r="Q143" t="str">
        <f t="shared" si="18"/>
        <v>$E$144</v>
      </c>
      <c r="R143" t="str">
        <f t="shared" si="19"/>
        <v>$G$143</v>
      </c>
      <c r="S143" t="str">
        <f t="shared" si="20"/>
        <v>$G$144</v>
      </c>
      <c r="T143" t="str">
        <f t="shared" si="16"/>
        <v>공격</v>
      </c>
      <c r="U143">
        <f t="shared" ca="1" si="21"/>
        <v>1.0000004141963994</v>
      </c>
      <c r="V143">
        <f t="shared" ca="1" si="22"/>
        <v>2.6608945578548728</v>
      </c>
    </row>
    <row r="144" spans="1:22" x14ac:dyDescent="0.55000000000000004">
      <c r="A144" s="1" t="s">
        <v>157</v>
      </c>
      <c r="B144">
        <v>300.41842700000001</v>
      </c>
      <c r="C144">
        <v>40.918182000000002</v>
      </c>
      <c r="D144">
        <v>40.313365999999988</v>
      </c>
      <c r="E144">
        <v>108.64415700000001</v>
      </c>
      <c r="F144">
        <v>109.338142</v>
      </c>
      <c r="G144">
        <v>121.28600299999999</v>
      </c>
      <c r="H144">
        <v>83.582176000000004</v>
      </c>
      <c r="I144">
        <v>1.0414101832590239</v>
      </c>
      <c r="J144">
        <v>0.9193998270708541</v>
      </c>
      <c r="K144">
        <v>0.59949484948629683</v>
      </c>
      <c r="L144">
        <v>0.17055682799639921</v>
      </c>
      <c r="M144">
        <v>0.1061001994488298</v>
      </c>
      <c r="N144">
        <v>0.33303179777944858</v>
      </c>
      <c r="O144">
        <v>9.359424256797344E-2</v>
      </c>
      <c r="P144" t="str">
        <f t="shared" si="17"/>
        <v>$B$144</v>
      </c>
      <c r="Q144" t="str">
        <f t="shared" si="18"/>
        <v>$B$145</v>
      </c>
      <c r="R144" t="str">
        <f t="shared" si="19"/>
        <v>$G$144</v>
      </c>
      <c r="S144" t="str">
        <f t="shared" si="20"/>
        <v>$G$145</v>
      </c>
      <c r="T144" t="str">
        <f t="shared" si="16"/>
        <v>공격</v>
      </c>
      <c r="U144">
        <f t="shared" ca="1" si="21"/>
        <v>1.0251010967446412</v>
      </c>
      <c r="V144">
        <f t="shared" ca="1" si="22"/>
        <v>2.6608956599878177</v>
      </c>
    </row>
    <row r="145" spans="1:22" x14ac:dyDescent="0.55000000000000004">
      <c r="A145" s="1" t="s">
        <v>158</v>
      </c>
      <c r="B145">
        <v>307.95925899999997</v>
      </c>
      <c r="C145">
        <v>41.968345999999997</v>
      </c>
      <c r="D145">
        <v>41.935504999999999</v>
      </c>
      <c r="E145">
        <v>109.21062499999999</v>
      </c>
      <c r="F145">
        <v>109.386955</v>
      </c>
      <c r="G145">
        <v>123.11067199999999</v>
      </c>
      <c r="H145">
        <v>83.635459999999995</v>
      </c>
      <c r="I145">
        <v>1.015273061778891</v>
      </c>
      <c r="J145">
        <v>0.90822621120793467</v>
      </c>
      <c r="K145">
        <v>1.031820239068874</v>
      </c>
      <c r="L145">
        <v>0.24025606824391649</v>
      </c>
      <c r="M145">
        <v>0.14064756534912551</v>
      </c>
      <c r="N145">
        <v>0.56275404865756617</v>
      </c>
      <c r="O145">
        <v>8.1329702008506422E-2</v>
      </c>
      <c r="P145" t="str">
        <f t="shared" si="17"/>
        <v>$D$145</v>
      </c>
      <c r="Q145" t="str">
        <f t="shared" si="18"/>
        <v>$D$146</v>
      </c>
      <c r="R145" t="str">
        <f t="shared" si="19"/>
        <v>$G$145</v>
      </c>
      <c r="S145" t="str">
        <f t="shared" si="20"/>
        <v>$G$146</v>
      </c>
      <c r="T145" t="str">
        <f t="shared" si="16"/>
        <v>공격</v>
      </c>
      <c r="U145">
        <f t="shared" ca="1" si="21"/>
        <v>1.0587889188409678</v>
      </c>
      <c r="V145">
        <f t="shared" ca="1" si="22"/>
        <v>2.7276870593765681</v>
      </c>
    </row>
    <row r="146" spans="1:22" x14ac:dyDescent="0.55000000000000004">
      <c r="A146" s="1" t="s">
        <v>159</v>
      </c>
      <c r="B146">
        <v>319.35287499999998</v>
      </c>
      <c r="C146">
        <v>42.756378000000012</v>
      </c>
      <c r="D146">
        <v>44.400848000000003</v>
      </c>
      <c r="E146">
        <v>109.590515</v>
      </c>
      <c r="F146">
        <v>109.71917000000001</v>
      </c>
      <c r="G146">
        <v>123.588745</v>
      </c>
      <c r="H146">
        <v>83.800728000000007</v>
      </c>
      <c r="I146">
        <v>1.2713845793221179</v>
      </c>
      <c r="J146">
        <v>0.8148477100355549</v>
      </c>
      <c r="K146">
        <v>1.4815039016754299</v>
      </c>
      <c r="L146">
        <v>0.2136764721306785</v>
      </c>
      <c r="M146">
        <v>0.169540409341288</v>
      </c>
      <c r="N146">
        <v>0.36703444277533398</v>
      </c>
      <c r="O146">
        <v>9.2616144484287899E-2</v>
      </c>
      <c r="P146" t="str">
        <f t="shared" si="17"/>
        <v>$D$146</v>
      </c>
      <c r="Q146" t="str">
        <f t="shared" si="18"/>
        <v>$D$147</v>
      </c>
      <c r="R146" t="str">
        <f t="shared" si="19"/>
        <v>$G$146</v>
      </c>
      <c r="S146" t="str">
        <f t="shared" si="20"/>
        <v>$G$147</v>
      </c>
      <c r="T146" t="str">
        <f t="shared" si="16"/>
        <v>공격</v>
      </c>
      <c r="U146">
        <f t="shared" ca="1" si="21"/>
        <v>0.97044655543515745</v>
      </c>
      <c r="V146">
        <f t="shared" ca="1" si="22"/>
        <v>2.8880448325338155</v>
      </c>
    </row>
    <row r="147" spans="1:22" x14ac:dyDescent="0.55000000000000004">
      <c r="A147" s="1" t="s">
        <v>160</v>
      </c>
      <c r="B147">
        <v>329.076324</v>
      </c>
      <c r="C147">
        <v>42.717804000000001</v>
      </c>
      <c r="D147">
        <v>43.088650000000001</v>
      </c>
      <c r="E147">
        <v>110.872826</v>
      </c>
      <c r="F147">
        <v>111.425659</v>
      </c>
      <c r="G147">
        <v>126.02780199999999</v>
      </c>
      <c r="H147">
        <v>84.072601000000006</v>
      </c>
      <c r="I147">
        <v>1.3025861421873171</v>
      </c>
      <c r="J147">
        <v>0.53885869058334457</v>
      </c>
      <c r="K147">
        <v>0.28008075830196599</v>
      </c>
      <c r="L147">
        <v>0.35314315891713388</v>
      </c>
      <c r="M147">
        <v>0.38512541954331397</v>
      </c>
      <c r="N147">
        <v>0.63019613430791521</v>
      </c>
      <c r="O147">
        <v>0.1138894169912581</v>
      </c>
      <c r="P147" t="str">
        <f t="shared" si="17"/>
        <v>$B$147</v>
      </c>
      <c r="Q147" t="str">
        <f t="shared" si="18"/>
        <v>$B$148</v>
      </c>
      <c r="R147" t="str">
        <f t="shared" si="19"/>
        <v>$G$147</v>
      </c>
      <c r="S147" t="str">
        <f t="shared" si="20"/>
        <v>$G$148</v>
      </c>
      <c r="T147" t="str">
        <f t="shared" si="16"/>
        <v>공격</v>
      </c>
      <c r="U147">
        <f t="shared" ca="1" si="21"/>
        <v>0.7353150602229287</v>
      </c>
      <c r="V147">
        <f t="shared" ca="1" si="22"/>
        <v>2.8026931596747473</v>
      </c>
    </row>
    <row r="148" spans="1:22" x14ac:dyDescent="0.55000000000000004">
      <c r="A148" s="1" t="s">
        <v>161</v>
      </c>
      <c r="B148">
        <v>241.97477699999999</v>
      </c>
      <c r="C148">
        <v>30.259249000000001</v>
      </c>
      <c r="D148">
        <v>32.610515999999997</v>
      </c>
      <c r="E148">
        <v>107.24505600000001</v>
      </c>
      <c r="F148">
        <v>116.69618199999999</v>
      </c>
      <c r="G148">
        <v>113.981415</v>
      </c>
      <c r="H148">
        <v>85.515243999999996</v>
      </c>
      <c r="I148">
        <v>-4.4783540945724827</v>
      </c>
      <c r="J148">
        <v>-5.2957413738382018</v>
      </c>
      <c r="K148">
        <v>-4.331694086341713</v>
      </c>
      <c r="L148">
        <v>-0.4452866963782609</v>
      </c>
      <c r="M148">
        <v>1.1034478414647559</v>
      </c>
      <c r="N148">
        <v>-1.5219386731864279</v>
      </c>
      <c r="O148">
        <v>0.39881359990526238</v>
      </c>
      <c r="P148" t="str">
        <f t="shared" si="17"/>
        <v>$E$148</v>
      </c>
      <c r="Q148" t="str">
        <f t="shared" si="18"/>
        <v>$E$149</v>
      </c>
      <c r="R148" t="str">
        <f t="shared" si="19"/>
        <v>$F$148</v>
      </c>
      <c r="S148" t="str">
        <f t="shared" si="20"/>
        <v>$F$149</v>
      </c>
      <c r="T148" t="str">
        <f t="shared" si="16"/>
        <v>수비</v>
      </c>
      <c r="U148">
        <f t="shared" ca="1" si="21"/>
        <v>1.0252585041728273</v>
      </c>
      <c r="V148">
        <f t="shared" ca="1" si="22"/>
        <v>2.0608624894926271</v>
      </c>
    </row>
    <row r="149" spans="1:22" x14ac:dyDescent="0.55000000000000004">
      <c r="A149" s="1" t="s">
        <v>162</v>
      </c>
      <c r="B149">
        <v>272.91619900000001</v>
      </c>
      <c r="C149">
        <v>33.687869999999997</v>
      </c>
      <c r="D149">
        <v>33.908149999999999</v>
      </c>
      <c r="E149">
        <v>114.42549099999999</v>
      </c>
      <c r="F149">
        <v>119.643753</v>
      </c>
      <c r="G149">
        <v>127.72576100000001</v>
      </c>
      <c r="H149">
        <v>86.067084999999992</v>
      </c>
      <c r="I149">
        <v>0.79808624322108512</v>
      </c>
      <c r="J149">
        <v>5.564094126804886E-2</v>
      </c>
      <c r="K149">
        <v>-0.93536510336674894</v>
      </c>
      <c r="L149">
        <v>1.195657573309026</v>
      </c>
      <c r="M149">
        <v>1.0114554558709621</v>
      </c>
      <c r="N149">
        <v>1.833450611671845</v>
      </c>
      <c r="O149">
        <v>0.29855706162563278</v>
      </c>
      <c r="P149" t="str">
        <f t="shared" si="17"/>
        <v>$E$149</v>
      </c>
      <c r="Q149" t="str">
        <f t="shared" si="18"/>
        <v>$E$150</v>
      </c>
      <c r="R149" t="str">
        <f t="shared" si="19"/>
        <v>$G$149</v>
      </c>
      <c r="S149" t="str">
        <f t="shared" si="20"/>
        <v>$G$150</v>
      </c>
      <c r="T149" t="str">
        <f t="shared" si="16"/>
        <v>수비</v>
      </c>
      <c r="U149">
        <f t="shared" ca="1" si="21"/>
        <v>0.96316910572175019</v>
      </c>
      <c r="V149">
        <f t="shared" ca="1" si="22"/>
        <v>2.1129167932830999</v>
      </c>
    </row>
    <row r="150" spans="1:22" x14ac:dyDescent="0.55000000000000004">
      <c r="A150" s="1" t="s">
        <v>163</v>
      </c>
      <c r="B150">
        <v>286.88571200000001</v>
      </c>
      <c r="C150">
        <v>34.772705000000002</v>
      </c>
      <c r="D150">
        <v>35.544159000000001</v>
      </c>
      <c r="E150">
        <v>113.884033</v>
      </c>
      <c r="F150">
        <v>120.334152</v>
      </c>
      <c r="G150">
        <v>123.021507</v>
      </c>
      <c r="H150">
        <v>86.178321999999994</v>
      </c>
      <c r="I150">
        <v>7.6502362422578019E-2</v>
      </c>
      <c r="J150">
        <v>-0.73727865333853171</v>
      </c>
      <c r="K150">
        <v>-0.41336440223395321</v>
      </c>
      <c r="L150">
        <v>0.23917798231036921</v>
      </c>
      <c r="M150">
        <v>0.7373485520512677</v>
      </c>
      <c r="N150">
        <v>-0.41684393480903031</v>
      </c>
      <c r="O150">
        <v>0.22540428531327539</v>
      </c>
      <c r="P150" t="str">
        <f t="shared" si="17"/>
        <v>$E$150</v>
      </c>
      <c r="Q150" t="str">
        <f t="shared" si="18"/>
        <v>$E$151</v>
      </c>
      <c r="R150" t="str">
        <f t="shared" si="19"/>
        <v>$F$150</v>
      </c>
      <c r="S150" t="str">
        <f t="shared" si="20"/>
        <v>$F$151</v>
      </c>
      <c r="T150" t="str">
        <f t="shared" si="16"/>
        <v>수비</v>
      </c>
      <c r="U150">
        <f t="shared" ca="1" si="21"/>
        <v>0.9875757964372408</v>
      </c>
      <c r="V150">
        <f t="shared" ca="1" si="22"/>
        <v>2.0350961782509516</v>
      </c>
    </row>
    <row r="151" spans="1:22" x14ac:dyDescent="0.55000000000000004">
      <c r="A151" s="1" t="s">
        <v>164</v>
      </c>
      <c r="B151">
        <v>317.06149299999998</v>
      </c>
      <c r="C151">
        <v>39.567264999999999</v>
      </c>
      <c r="D151">
        <v>39.527050000000003</v>
      </c>
      <c r="E151">
        <v>114.64997099999999</v>
      </c>
      <c r="F151">
        <v>118.839096</v>
      </c>
      <c r="G151">
        <v>129.203125</v>
      </c>
      <c r="H151">
        <v>86.068848000000003</v>
      </c>
      <c r="I151">
        <v>2.6913454156699479</v>
      </c>
      <c r="J151">
        <v>2.780071281334942</v>
      </c>
      <c r="K151">
        <v>2.0731718624431781</v>
      </c>
      <c r="L151">
        <v>0.53470484391505901</v>
      </c>
      <c r="M151">
        <v>0.2047700622193287</v>
      </c>
      <c r="N151">
        <v>1.3445308971040519</v>
      </c>
      <c r="O151">
        <v>0.1067280057025584</v>
      </c>
      <c r="P151" t="str">
        <f t="shared" si="17"/>
        <v>$C$151</v>
      </c>
      <c r="Q151" t="str">
        <f t="shared" si="18"/>
        <v>$C$152</v>
      </c>
      <c r="R151" t="str">
        <f t="shared" si="19"/>
        <v>$G$151</v>
      </c>
      <c r="S151" t="str">
        <f t="shared" si="20"/>
        <v>$G$152</v>
      </c>
      <c r="T151" t="str">
        <f t="shared" si="16"/>
        <v>공격</v>
      </c>
      <c r="U151">
        <f t="shared" ca="1" si="21"/>
        <v>0.96991048029223148</v>
      </c>
      <c r="V151">
        <f t="shared" ca="1" si="22"/>
        <v>2.0098117290625686</v>
      </c>
    </row>
    <row r="152" spans="1:22" x14ac:dyDescent="0.55000000000000004">
      <c r="A152" s="1" t="s">
        <v>165</v>
      </c>
      <c r="B152">
        <v>309.17495700000001</v>
      </c>
      <c r="C152">
        <v>38.376705000000001</v>
      </c>
      <c r="D152">
        <v>41.290684000000013</v>
      </c>
      <c r="E152">
        <v>116.172089</v>
      </c>
      <c r="F152">
        <v>120.96028099999999</v>
      </c>
      <c r="G152">
        <v>132.31220999999999</v>
      </c>
      <c r="H152">
        <v>86.199218999999999</v>
      </c>
      <c r="I152">
        <v>0.23091639722418211</v>
      </c>
      <c r="J152">
        <v>-4.2739133272703837E-2</v>
      </c>
      <c r="K152">
        <v>1.2832801259009989</v>
      </c>
      <c r="L152">
        <v>0.43032783921222978</v>
      </c>
      <c r="M152">
        <v>0.59301823445289248</v>
      </c>
      <c r="N152">
        <v>0.69639727225714121</v>
      </c>
      <c r="O152">
        <v>0.12155910273309049</v>
      </c>
      <c r="P152" t="str">
        <f t="shared" si="17"/>
        <v>$D$152</v>
      </c>
      <c r="Q152" t="str">
        <f t="shared" si="18"/>
        <v>$D$153</v>
      </c>
      <c r="R152" t="str">
        <f t="shared" si="19"/>
        <v>$G$152</v>
      </c>
      <c r="S152" t="str">
        <f t="shared" si="20"/>
        <v>$G$153</v>
      </c>
      <c r="T152" t="str">
        <f t="shared" si="16"/>
        <v>수비</v>
      </c>
      <c r="U152">
        <f t="shared" ca="1" si="21"/>
        <v>1.0255677008191459</v>
      </c>
      <c r="V152">
        <f t="shared" ca="1" si="22"/>
        <v>1.9493374594320361</v>
      </c>
    </row>
    <row r="153" spans="1:22" x14ac:dyDescent="0.55000000000000004">
      <c r="A153" s="1" t="s">
        <v>166</v>
      </c>
      <c r="B153">
        <v>325.21606400000002</v>
      </c>
      <c r="C153">
        <v>39.739651000000002</v>
      </c>
      <c r="D153">
        <v>42.865250000000003</v>
      </c>
      <c r="E153">
        <v>117.622238</v>
      </c>
      <c r="F153">
        <v>122.180801</v>
      </c>
      <c r="G153">
        <v>135.69512900000001</v>
      </c>
      <c r="H153">
        <v>86.288841000000005</v>
      </c>
      <c r="I153">
        <v>1.284708729096486</v>
      </c>
      <c r="J153">
        <v>0.90909593305339698</v>
      </c>
      <c r="K153">
        <v>1.394653612884065</v>
      </c>
      <c r="L153">
        <v>0.4818166191221176</v>
      </c>
      <c r="M153">
        <v>0.47839400439520219</v>
      </c>
      <c r="N153">
        <v>0.98637014102348552</v>
      </c>
      <c r="O153">
        <v>0.10503664415338609</v>
      </c>
      <c r="P153" t="str">
        <f t="shared" si="17"/>
        <v>$D$153</v>
      </c>
      <c r="Q153" t="str">
        <f t="shared" si="18"/>
        <v>$D$154</v>
      </c>
      <c r="R153" t="str">
        <f t="shared" si="19"/>
        <v>$G$153</v>
      </c>
      <c r="S153" t="str">
        <f t="shared" si="20"/>
        <v>$G$154</v>
      </c>
      <c r="T153" t="str">
        <f t="shared" si="16"/>
        <v>공격</v>
      </c>
      <c r="U153">
        <f t="shared" ca="1" si="21"/>
        <v>1.0285192317786551</v>
      </c>
      <c r="V153">
        <f t="shared" ca="1" si="22"/>
        <v>1.9991775363903483</v>
      </c>
    </row>
    <row r="154" spans="1:22" x14ac:dyDescent="0.55000000000000004">
      <c r="A154" s="1" t="s">
        <v>167</v>
      </c>
      <c r="B154">
        <v>347.42526199999998</v>
      </c>
      <c r="C154">
        <v>40.820278000000002</v>
      </c>
      <c r="D154">
        <v>44.087733999999998</v>
      </c>
      <c r="E154">
        <v>116.624672</v>
      </c>
      <c r="F154">
        <v>121.03733099999999</v>
      </c>
      <c r="G154">
        <v>133.452484</v>
      </c>
      <c r="H154">
        <v>86.238028999999997</v>
      </c>
      <c r="I154">
        <v>2.2686300740401482</v>
      </c>
      <c r="J154">
        <v>1.183459345368939</v>
      </c>
      <c r="K154">
        <v>1.630314231636508</v>
      </c>
      <c r="L154">
        <v>0.21992942635393109</v>
      </c>
      <c r="M154">
        <v>0.14553129776148599</v>
      </c>
      <c r="N154">
        <v>0.38573478843078363</v>
      </c>
      <c r="O154">
        <v>5.5029862817651987E-2</v>
      </c>
      <c r="P154" t="str">
        <f t="shared" si="17"/>
        <v>$B$154</v>
      </c>
      <c r="Q154" t="str">
        <f t="shared" si="18"/>
        <v>$B$155</v>
      </c>
      <c r="R154" t="str">
        <f t="shared" si="19"/>
        <v>$G$154</v>
      </c>
      <c r="S154" t="str">
        <f t="shared" si="20"/>
        <v>$G$155</v>
      </c>
      <c r="T154" t="str">
        <f t="shared" si="16"/>
        <v>공격</v>
      </c>
      <c r="U154">
        <f t="shared" ca="1" si="21"/>
        <v>0.95357501953902246</v>
      </c>
      <c r="V154">
        <f t="shared" ca="1" si="22"/>
        <v>2.0561925439173456</v>
      </c>
    </row>
    <row r="155" spans="1:22" x14ac:dyDescent="0.55000000000000004">
      <c r="A155" s="1" t="s">
        <v>168</v>
      </c>
      <c r="B155">
        <v>331.29605099999998</v>
      </c>
      <c r="C155">
        <v>40.028267</v>
      </c>
      <c r="D155">
        <v>42.700530999999998</v>
      </c>
      <c r="E155">
        <v>116.270126</v>
      </c>
      <c r="F155">
        <v>121.03733099999999</v>
      </c>
      <c r="G155">
        <v>132.03132600000001</v>
      </c>
      <c r="H155">
        <v>86.257987999999997</v>
      </c>
      <c r="I155">
        <v>0.29754237491622781</v>
      </c>
      <c r="J155">
        <v>0.31927230673818108</v>
      </c>
      <c r="K155">
        <v>0.34932096578206551</v>
      </c>
      <c r="L155">
        <v>6.9329149923674338E-2</v>
      </c>
      <c r="M155">
        <v>0.12874988946629931</v>
      </c>
      <c r="N155">
        <v>2.1391636985375939E-2</v>
      </c>
      <c r="O155">
        <v>4.3048982497350792E-2</v>
      </c>
      <c r="P155" t="str">
        <f t="shared" si="17"/>
        <v>$D$155</v>
      </c>
      <c r="Q155" t="str">
        <f t="shared" si="18"/>
        <v>$D$156</v>
      </c>
      <c r="R155" t="str">
        <f t="shared" si="19"/>
        <v>$F$155</v>
      </c>
      <c r="S155" t="str">
        <f t="shared" si="20"/>
        <v>$F$156</v>
      </c>
      <c r="T155" t="str">
        <f t="shared" si="16"/>
        <v>공격</v>
      </c>
      <c r="U155">
        <f t="shared" ca="1" si="21"/>
        <v>1.0131821545732067</v>
      </c>
      <c r="V155">
        <f t="shared" ca="1" si="22"/>
        <v>1.9607338452419751</v>
      </c>
    </row>
    <row r="156" spans="1:22" x14ac:dyDescent="0.55000000000000004">
      <c r="A156" s="1" t="s">
        <v>169</v>
      </c>
      <c r="B156">
        <v>323.154358</v>
      </c>
      <c r="C156">
        <v>38.618954000000002</v>
      </c>
      <c r="D156">
        <v>43.263415999999999</v>
      </c>
      <c r="E156">
        <v>116.143867</v>
      </c>
      <c r="F156">
        <v>120.260841</v>
      </c>
      <c r="G156">
        <v>132.38885500000001</v>
      </c>
      <c r="H156">
        <v>86.208092000000008</v>
      </c>
      <c r="I156">
        <v>8.2634074892222742E-3</v>
      </c>
      <c r="J156">
        <v>-0.37026780033603768</v>
      </c>
      <c r="K156">
        <v>0.70286637604466562</v>
      </c>
      <c r="L156">
        <v>4.5410465234021702E-2</v>
      </c>
      <c r="M156">
        <v>-4.1159994370016051E-2</v>
      </c>
      <c r="N156">
        <v>0.17886379669452121</v>
      </c>
      <c r="O156">
        <v>2.1423465014710041E-2</v>
      </c>
      <c r="P156" t="str">
        <f t="shared" si="17"/>
        <v>$D$156</v>
      </c>
      <c r="Q156" t="str">
        <f t="shared" si="18"/>
        <v>$D$157</v>
      </c>
      <c r="R156" t="str">
        <f t="shared" si="19"/>
        <v>$G$156</v>
      </c>
      <c r="S156" t="str">
        <f t="shared" si="20"/>
        <v>$G$157</v>
      </c>
      <c r="T156" t="str">
        <f t="shared" si="16"/>
        <v>수비</v>
      </c>
      <c r="U156">
        <f t="shared" ca="1" si="21"/>
        <v>1.0224189415340135</v>
      </c>
      <c r="V156">
        <f t="shared" ca="1" si="22"/>
        <v>1.9865805418668727</v>
      </c>
    </row>
    <row r="157" spans="1:22" x14ac:dyDescent="0.55000000000000004">
      <c r="A157" s="1" t="s">
        <v>170</v>
      </c>
      <c r="B157">
        <v>358.76806599999998</v>
      </c>
      <c r="C157">
        <v>44.706378999999998</v>
      </c>
      <c r="D157">
        <v>47.707275000000003</v>
      </c>
      <c r="E157">
        <v>116.660538</v>
      </c>
      <c r="F157">
        <v>119.491394</v>
      </c>
      <c r="G157">
        <v>135.35687300000001</v>
      </c>
      <c r="H157">
        <v>86.217072000000002</v>
      </c>
      <c r="I157">
        <v>1.881138036724979</v>
      </c>
      <c r="J157">
        <v>2.597342327444355</v>
      </c>
      <c r="K157">
        <v>2.112529858230296</v>
      </c>
      <c r="L157">
        <v>0.1579017965936933</v>
      </c>
      <c r="M157">
        <v>-2.4516222449868289E-2</v>
      </c>
      <c r="N157">
        <v>0.52083801897832926</v>
      </c>
      <c r="O157">
        <v>3.4589690807618867E-2</v>
      </c>
      <c r="P157" t="str">
        <f t="shared" si="17"/>
        <v>$C$157</v>
      </c>
      <c r="Q157" t="str">
        <f t="shared" si="18"/>
        <v>$C$158</v>
      </c>
      <c r="R157" t="str">
        <f t="shared" si="19"/>
        <v>$G$157</v>
      </c>
      <c r="S157" t="str">
        <f t="shared" si="20"/>
        <v>$G$158</v>
      </c>
      <c r="T157" t="str">
        <f t="shared" si="16"/>
        <v>공격</v>
      </c>
      <c r="U157">
        <f t="shared" ca="1" si="21"/>
        <v>1.0329398630114957</v>
      </c>
      <c r="V157">
        <f t="shared" ca="1" si="22"/>
        <v>2.0311175748875949</v>
      </c>
    </row>
    <row r="158" spans="1:22" x14ac:dyDescent="0.55000000000000004">
      <c r="A158" s="1" t="s">
        <v>171</v>
      </c>
      <c r="B158">
        <v>366.59603900000002</v>
      </c>
      <c r="C158">
        <v>46.179001</v>
      </c>
      <c r="D158">
        <v>48.602069999999998</v>
      </c>
      <c r="E158">
        <v>116.91841100000001</v>
      </c>
      <c r="F158">
        <v>119.33493</v>
      </c>
      <c r="G158">
        <v>136.161224</v>
      </c>
      <c r="H158">
        <v>86.261993000000004</v>
      </c>
      <c r="I158">
        <v>1.2074143979024501</v>
      </c>
      <c r="J158">
        <v>1.496583073273019</v>
      </c>
      <c r="K158">
        <v>1.2266643052107371</v>
      </c>
      <c r="L158">
        <v>0.12854290407727281</v>
      </c>
      <c r="M158">
        <v>-1.120774234883082E-2</v>
      </c>
      <c r="N158">
        <v>0.35633722369683762</v>
      </c>
      <c r="O158">
        <v>3.7264922562509913E-2</v>
      </c>
      <c r="P158" t="str">
        <f t="shared" si="17"/>
        <v>$C$158</v>
      </c>
      <c r="Q158" t="str">
        <f t="shared" si="18"/>
        <v>$C$159</v>
      </c>
      <c r="R158" t="str">
        <f t="shared" si="19"/>
        <v>$G$158</v>
      </c>
      <c r="S158" t="str">
        <f t="shared" si="20"/>
        <v>$G$159</v>
      </c>
      <c r="T158" t="str">
        <f t="shared" si="16"/>
        <v>공격</v>
      </c>
      <c r="U158">
        <f t="shared" ca="1" si="21"/>
        <v>1.0410519274767336</v>
      </c>
      <c r="V158">
        <f t="shared" ca="1" si="22"/>
        <v>2.0980223095646338</v>
      </c>
    </row>
    <row r="159" spans="1:22" x14ac:dyDescent="0.55000000000000004">
      <c r="A159" s="1" t="s">
        <v>172</v>
      </c>
      <c r="B159">
        <v>381.28970299999997</v>
      </c>
      <c r="C159">
        <v>48.074738000000004</v>
      </c>
      <c r="D159">
        <v>53.579514000000003</v>
      </c>
      <c r="E159">
        <v>116.442764</v>
      </c>
      <c r="F159">
        <v>118.557945</v>
      </c>
      <c r="G159">
        <v>134.678741</v>
      </c>
      <c r="H159">
        <v>86.271965000000009</v>
      </c>
      <c r="I159">
        <v>1.70408042546903</v>
      </c>
      <c r="J159">
        <v>2.0169037035339969</v>
      </c>
      <c r="K159">
        <v>2.9261163542193618</v>
      </c>
      <c r="L159">
        <v>-8.3424349166365541E-3</v>
      </c>
      <c r="M159">
        <v>-0.13006543550196081</v>
      </c>
      <c r="N159">
        <v>-7.8031332360994909E-3</v>
      </c>
      <c r="O159">
        <v>3.0120024999364951E-2</v>
      </c>
      <c r="P159" t="str">
        <f t="shared" si="17"/>
        <v>$D$159</v>
      </c>
      <c r="Q159" t="str">
        <f t="shared" si="18"/>
        <v>$D$160</v>
      </c>
      <c r="R159" t="str">
        <f t="shared" si="19"/>
        <v>$H$159</v>
      </c>
      <c r="S159" t="str">
        <f t="shared" si="20"/>
        <v>$H$160</v>
      </c>
      <c r="T159" t="str">
        <f t="shared" si="16"/>
        <v>수비</v>
      </c>
      <c r="U159">
        <f t="shared" ca="1" si="21"/>
        <v>0.99988423817632988</v>
      </c>
      <c r="V159">
        <f t="shared" ca="1" si="22"/>
        <v>2.18415016926145</v>
      </c>
    </row>
    <row r="160" spans="1:22" x14ac:dyDescent="0.55000000000000004">
      <c r="A160" s="1" t="s">
        <v>173</v>
      </c>
      <c r="B160">
        <v>389.21768200000002</v>
      </c>
      <c r="C160">
        <v>48.923865999999997</v>
      </c>
      <c r="D160">
        <v>54.076262999999997</v>
      </c>
      <c r="E160">
        <v>114.60887099999999</v>
      </c>
      <c r="F160">
        <v>115.904785</v>
      </c>
      <c r="G160">
        <v>131.34974700000001</v>
      </c>
      <c r="H160">
        <v>86.261977999999999</v>
      </c>
      <c r="I160">
        <v>1.438090057718229</v>
      </c>
      <c r="J160">
        <v>1.60316280144846</v>
      </c>
      <c r="K160">
        <v>1.756627290035645</v>
      </c>
      <c r="L160">
        <v>-0.2252438515364201</v>
      </c>
      <c r="M160">
        <v>-0.48019661326463531</v>
      </c>
      <c r="N160">
        <v>-0.29416732221487729</v>
      </c>
      <c r="O160">
        <v>9.9818409351881687E-3</v>
      </c>
      <c r="P160" t="str">
        <f t="shared" si="17"/>
        <v>$D$160</v>
      </c>
      <c r="Q160" t="str">
        <f t="shared" si="18"/>
        <v>$D$161</v>
      </c>
      <c r="R160" t="str">
        <f t="shared" si="19"/>
        <v>$H$160</v>
      </c>
      <c r="S160" t="str">
        <f t="shared" si="20"/>
        <v>$H$161</v>
      </c>
      <c r="T160" t="str">
        <f t="shared" si="16"/>
        <v>수비</v>
      </c>
      <c r="U160">
        <f t="shared" ca="1" si="21"/>
        <v>0.99967550013749973</v>
      </c>
      <c r="V160">
        <f t="shared" ca="1" si="22"/>
        <v>2.1838973280546869</v>
      </c>
    </row>
    <row r="161" spans="1:22" x14ac:dyDescent="0.55000000000000004">
      <c r="A161" s="1" t="s">
        <v>174</v>
      </c>
      <c r="B161">
        <v>386.25631700000002</v>
      </c>
      <c r="C161">
        <v>48.180008000000001</v>
      </c>
      <c r="D161">
        <v>50.296177</v>
      </c>
      <c r="E161">
        <v>113.49561300000001</v>
      </c>
      <c r="F161">
        <v>113.810608</v>
      </c>
      <c r="G161">
        <v>128.85887099999999</v>
      </c>
      <c r="H161">
        <v>86.233986000000002</v>
      </c>
      <c r="I161">
        <v>0.87029719996435451</v>
      </c>
      <c r="J161">
        <v>0.82836117982215907</v>
      </c>
      <c r="K161">
        <v>0.1396622631107747</v>
      </c>
      <c r="L161">
        <v>-0.2895146773432683</v>
      </c>
      <c r="M161">
        <v>-0.57015469963136844</v>
      </c>
      <c r="N161">
        <v>-0.4812697373589836</v>
      </c>
      <c r="O161">
        <v>-3.8100130879747951E-3</v>
      </c>
      <c r="P161" t="str">
        <f t="shared" si="17"/>
        <v>$B$161</v>
      </c>
      <c r="Q161" t="str">
        <f t="shared" si="18"/>
        <v>$B$162</v>
      </c>
      <c r="R161" t="str">
        <f t="shared" si="19"/>
        <v>$H$161</v>
      </c>
      <c r="S161" t="str">
        <f t="shared" si="20"/>
        <v>$H$162</v>
      </c>
      <c r="T161" t="str">
        <f t="shared" si="16"/>
        <v>수비</v>
      </c>
      <c r="U161">
        <f t="shared" ca="1" si="21"/>
        <v>1.0001044831674601</v>
      </c>
      <c r="V161">
        <f t="shared" ca="1" si="22"/>
        <v>2.1831886536720186</v>
      </c>
    </row>
    <row r="162" spans="1:22" x14ac:dyDescent="0.55000000000000004">
      <c r="A162" s="1" t="s">
        <v>175</v>
      </c>
      <c r="B162">
        <v>410.92562900000001</v>
      </c>
      <c r="C162">
        <v>50.213546999999998</v>
      </c>
      <c r="D162">
        <v>52.315581999999999</v>
      </c>
      <c r="E162">
        <v>114.274719</v>
      </c>
      <c r="F162">
        <v>114.430099</v>
      </c>
      <c r="G162">
        <v>130.80122399999999</v>
      </c>
      <c r="H162">
        <v>86.242995999999991</v>
      </c>
      <c r="I162">
        <v>2.0528973951557559</v>
      </c>
      <c r="J162">
        <v>1.7289542507386311</v>
      </c>
      <c r="K162">
        <v>1.277758848285858</v>
      </c>
      <c r="L162">
        <v>-2.085648915873195E-2</v>
      </c>
      <c r="M162">
        <v>-0.2199824536620667</v>
      </c>
      <c r="N162">
        <v>0.1049727562519807</v>
      </c>
      <c r="O162">
        <v>1.4708789337403161E-3</v>
      </c>
      <c r="P162" t="str">
        <f t="shared" si="17"/>
        <v>$B$162</v>
      </c>
      <c r="Q162" t="str">
        <f t="shared" si="18"/>
        <v>$B$163</v>
      </c>
      <c r="R162" t="str">
        <f t="shared" si="19"/>
        <v>$G$162</v>
      </c>
      <c r="S162" t="str">
        <f t="shared" si="20"/>
        <v>$G$163</v>
      </c>
      <c r="T162" t="str">
        <f t="shared" si="16"/>
        <v>수비</v>
      </c>
      <c r="U162">
        <f t="shared" ca="1" si="21"/>
        <v>0.9986732692960123</v>
      </c>
      <c r="V162">
        <f t="shared" ca="1" si="22"/>
        <v>2.1834167601377175</v>
      </c>
    </row>
    <row r="163" spans="1:22" x14ac:dyDescent="0.55000000000000004">
      <c r="A163" s="1" t="s">
        <v>176</v>
      </c>
      <c r="B163">
        <v>413.92581200000001</v>
      </c>
      <c r="C163">
        <v>51.443592000000002</v>
      </c>
      <c r="D163">
        <v>52.355376999999997</v>
      </c>
      <c r="E163">
        <v>113.969009</v>
      </c>
      <c r="F163">
        <v>114.015091</v>
      </c>
      <c r="G163">
        <v>130.62768600000001</v>
      </c>
      <c r="H163">
        <v>86.274993999999992</v>
      </c>
      <c r="I163">
        <v>0.9545290734468439</v>
      </c>
      <c r="J163">
        <v>1.1015209992303501</v>
      </c>
      <c r="K163">
        <v>0.40123957451896469</v>
      </c>
      <c r="L163">
        <v>-0.10651707003962679</v>
      </c>
      <c r="M163">
        <v>-0.240989201071626</v>
      </c>
      <c r="N163">
        <v>-9.6761287370713323E-2</v>
      </c>
      <c r="O163">
        <v>8.7945748375211075E-3</v>
      </c>
      <c r="P163" t="str">
        <f t="shared" si="17"/>
        <v>$C$163</v>
      </c>
      <c r="Q163" t="str">
        <f t="shared" si="18"/>
        <v>$C$164</v>
      </c>
      <c r="R163" t="str">
        <f t="shared" si="19"/>
        <v>$H$163</v>
      </c>
      <c r="S163" t="str">
        <f t="shared" si="20"/>
        <v>$H$164</v>
      </c>
      <c r="T163" t="str">
        <f t="shared" si="16"/>
        <v>수비</v>
      </c>
      <c r="U163">
        <f t="shared" ca="1" si="21"/>
        <v>0.99793699203270891</v>
      </c>
      <c r="V163">
        <f t="shared" ca="1" si="22"/>
        <v>2.1805199540824414</v>
      </c>
    </row>
    <row r="164" spans="1:22" x14ac:dyDescent="0.55000000000000004">
      <c r="A164" s="1" t="s">
        <v>177</v>
      </c>
      <c r="B164">
        <v>414.92001299999998</v>
      </c>
      <c r="C164">
        <v>51.146003999999998</v>
      </c>
      <c r="D164">
        <v>53.380001</v>
      </c>
      <c r="E164">
        <v>115.13404800000001</v>
      </c>
      <c r="F164">
        <v>115.46296700000001</v>
      </c>
      <c r="G164">
        <v>134.08703600000001</v>
      </c>
      <c r="H164">
        <v>86.097008000000002</v>
      </c>
      <c r="I164">
        <v>0.93131804461317103</v>
      </c>
      <c r="J164">
        <v>0.72468118681267213</v>
      </c>
      <c r="K164">
        <v>0.96949974627665303</v>
      </c>
      <c r="L164">
        <v>0.14095487628046111</v>
      </c>
      <c r="M164">
        <v>0.100122184514588</v>
      </c>
      <c r="N164">
        <v>0.46302868268779362</v>
      </c>
      <c r="O164">
        <v>-3.6120838650942948E-2</v>
      </c>
      <c r="P164" t="str">
        <f t="shared" si="17"/>
        <v>$D$164</v>
      </c>
      <c r="Q164" t="str">
        <f t="shared" si="18"/>
        <v>$D$165</v>
      </c>
      <c r="R164" t="str">
        <f t="shared" si="19"/>
        <v>$G$164</v>
      </c>
      <c r="S164" t="str">
        <f t="shared" si="20"/>
        <v>$G$165</v>
      </c>
      <c r="T164" t="str">
        <f t="shared" si="16"/>
        <v>공격</v>
      </c>
      <c r="U164">
        <f t="shared" ca="1" si="21"/>
        <v>0.97808164147467891</v>
      </c>
      <c r="V164">
        <f t="shared" ca="1" si="22"/>
        <v>2.1760215240443319</v>
      </c>
    </row>
    <row r="165" spans="1:22" x14ac:dyDescent="0.55000000000000004">
      <c r="A165" s="1" t="s">
        <v>178</v>
      </c>
      <c r="B165">
        <v>424.97000100000002</v>
      </c>
      <c r="C165">
        <v>50.07</v>
      </c>
      <c r="D165">
        <v>52.209999000000003</v>
      </c>
      <c r="E165">
        <v>116.510002</v>
      </c>
      <c r="F165">
        <v>117.959999</v>
      </c>
      <c r="G165">
        <v>135.94000199999999</v>
      </c>
      <c r="H165">
        <v>86.230002999999996</v>
      </c>
      <c r="I165">
        <v>0.96321766618874971</v>
      </c>
      <c r="J165">
        <v>7.9067743556065828E-2</v>
      </c>
      <c r="K165">
        <v>-0.104211018768247</v>
      </c>
      <c r="L165">
        <v>0.2133519436797012</v>
      </c>
      <c r="M165">
        <v>0.33827319215888929</v>
      </c>
      <c r="N165">
        <v>0.34351174924786559</v>
      </c>
      <c r="O165">
        <v>1.6279253011617589E-2</v>
      </c>
      <c r="P165" t="str">
        <f t="shared" si="17"/>
        <v>$B$165</v>
      </c>
      <c r="Q165" t="str">
        <f t="shared" si="18"/>
        <v>$B$166</v>
      </c>
      <c r="R165" t="str">
        <f t="shared" si="19"/>
        <v>$G$165</v>
      </c>
      <c r="S165" t="str">
        <f t="shared" si="20"/>
        <v>$G$166</v>
      </c>
      <c r="T165" t="str">
        <f t="shared" si="16"/>
        <v>수비</v>
      </c>
      <c r="U165">
        <f t="shared" ca="1" si="21"/>
        <v>0</v>
      </c>
      <c r="V165">
        <f t="shared" ca="1" si="22"/>
        <v>2.1283267041215126</v>
      </c>
    </row>
  </sheetData>
  <phoneticPr fontId="2" type="noConversion"/>
  <pageMargins left="0.75" right="0.75" top="1" bottom="1" header="0.5" footer="0.5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31A8-74FA-4ADD-B641-0FB4945567EA}">
  <dimension ref="A1:E165"/>
  <sheetViews>
    <sheetView workbookViewId="0">
      <selection activeCell="C143" sqref="C143"/>
    </sheetView>
  </sheetViews>
  <sheetFormatPr defaultRowHeight="17.600000000000001" x14ac:dyDescent="0.55000000000000004"/>
  <cols>
    <col min="1" max="1" width="11.35546875" bestFit="1" customWidth="1"/>
    <col min="2" max="2" width="11.35546875" customWidth="1"/>
  </cols>
  <sheetData>
    <row r="1" spans="1:3" x14ac:dyDescent="0.55000000000000004">
      <c r="A1" s="1" t="s">
        <v>0</v>
      </c>
      <c r="B1" s="4" t="s">
        <v>183</v>
      </c>
      <c r="C1" s="2" t="s">
        <v>182</v>
      </c>
    </row>
    <row r="2" spans="1:3" x14ac:dyDescent="0.55000000000000004">
      <c r="A2" s="1" t="s">
        <v>15</v>
      </c>
      <c r="B2" s="3">
        <f>ROW()</f>
        <v>2</v>
      </c>
      <c r="C2">
        <v>1</v>
      </c>
    </row>
    <row r="3" spans="1:3" x14ac:dyDescent="0.55000000000000004">
      <c r="A3" s="1" t="s">
        <v>16</v>
      </c>
      <c r="B3" s="3">
        <f>ROW()</f>
        <v>3</v>
      </c>
      <c r="C3">
        <v>1.0067130315374373</v>
      </c>
    </row>
    <row r="4" spans="1:3" x14ac:dyDescent="0.55000000000000004">
      <c r="A4" s="1" t="s">
        <v>17</v>
      </c>
      <c r="B4" s="3">
        <f>ROW()</f>
        <v>4</v>
      </c>
      <c r="C4">
        <v>1.0044386033692998</v>
      </c>
    </row>
    <row r="5" spans="1:3" x14ac:dyDescent="0.55000000000000004">
      <c r="A5" s="1" t="s">
        <v>18</v>
      </c>
      <c r="B5" s="3">
        <f>ROW()</f>
        <v>5</v>
      </c>
      <c r="C5">
        <v>1.0110515679855145</v>
      </c>
    </row>
    <row r="6" spans="1:3" x14ac:dyDescent="0.55000000000000004">
      <c r="A6" s="1" t="s">
        <v>19</v>
      </c>
      <c r="B6" s="3">
        <f>ROW()</f>
        <v>6</v>
      </c>
      <c r="C6">
        <v>1.0229600733597972</v>
      </c>
    </row>
    <row r="7" spans="1:3" x14ac:dyDescent="0.55000000000000004">
      <c r="A7" s="1" t="s">
        <v>20</v>
      </c>
      <c r="B7" s="3">
        <f>ROW()</f>
        <v>7</v>
      </c>
      <c r="C7">
        <v>1.0859822825684549</v>
      </c>
    </row>
    <row r="8" spans="1:3" x14ac:dyDescent="0.55000000000000004">
      <c r="A8" s="1" t="s">
        <v>21</v>
      </c>
      <c r="B8" s="3">
        <f>ROW()</f>
        <v>8</v>
      </c>
      <c r="C8">
        <v>1.0779900777586968</v>
      </c>
    </row>
    <row r="9" spans="1:3" x14ac:dyDescent="0.55000000000000004">
      <c r="A9" s="1" t="s">
        <v>22</v>
      </c>
      <c r="B9" s="3">
        <f>ROW()</f>
        <v>9</v>
      </c>
      <c r="C9">
        <v>1.0386920595460698</v>
      </c>
    </row>
    <row r="10" spans="1:3" x14ac:dyDescent="0.55000000000000004">
      <c r="A10" s="1" t="s">
        <v>23</v>
      </c>
      <c r="B10" s="3">
        <f>ROW()</f>
        <v>10</v>
      </c>
      <c r="C10">
        <v>1.0406609726891953</v>
      </c>
    </row>
    <row r="11" spans="1:3" x14ac:dyDescent="0.55000000000000004">
      <c r="A11" s="1" t="s">
        <v>24</v>
      </c>
      <c r="B11" s="3">
        <f>ROW()</f>
        <v>11</v>
      </c>
      <c r="C11">
        <v>1.0323162206619207</v>
      </c>
    </row>
    <row r="12" spans="1:3" x14ac:dyDescent="0.55000000000000004">
      <c r="A12" s="1" t="s">
        <v>25</v>
      </c>
      <c r="B12" s="3">
        <f>ROW()</f>
        <v>12</v>
      </c>
      <c r="C12">
        <v>1.1938456909751156</v>
      </c>
    </row>
    <row r="13" spans="1:3" x14ac:dyDescent="0.55000000000000004">
      <c r="A13" s="1" t="s">
        <v>26</v>
      </c>
      <c r="B13" s="3">
        <f>ROW()</f>
        <v>13</v>
      </c>
      <c r="C13">
        <v>1.2081778305985384</v>
      </c>
    </row>
    <row r="14" spans="1:3" x14ac:dyDescent="0.55000000000000004">
      <c r="A14" s="1" t="s">
        <v>27</v>
      </c>
      <c r="B14" s="3">
        <f>ROW()</f>
        <v>14</v>
      </c>
      <c r="C14">
        <v>1.3232239801484338</v>
      </c>
    </row>
    <row r="15" spans="1:3" x14ac:dyDescent="0.55000000000000004">
      <c r="A15" s="1" t="s">
        <v>28</v>
      </c>
      <c r="B15" s="3">
        <f>ROW()</f>
        <v>15</v>
      </c>
      <c r="C15">
        <v>1.320125325845029</v>
      </c>
    </row>
    <row r="16" spans="1:3" x14ac:dyDescent="0.55000000000000004">
      <c r="A16" s="1" t="s">
        <v>29</v>
      </c>
      <c r="B16" s="3">
        <f>ROW()</f>
        <v>16</v>
      </c>
      <c r="C16">
        <v>1.4474275263004812</v>
      </c>
    </row>
    <row r="17" spans="1:3" x14ac:dyDescent="0.55000000000000004">
      <c r="A17" s="1" t="s">
        <v>30</v>
      </c>
      <c r="B17" s="3">
        <f>ROW()</f>
        <v>17</v>
      </c>
      <c r="C17">
        <v>1.531491352575574</v>
      </c>
    </row>
    <row r="18" spans="1:3" x14ac:dyDescent="0.55000000000000004">
      <c r="A18" s="1" t="s">
        <v>31</v>
      </c>
      <c r="B18" s="3">
        <f>ROW()</f>
        <v>18</v>
      </c>
      <c r="C18">
        <v>1.5544174517534199</v>
      </c>
    </row>
    <row r="19" spans="1:3" x14ac:dyDescent="0.55000000000000004">
      <c r="A19" s="1" t="s">
        <v>32</v>
      </c>
      <c r="B19" s="3">
        <f>ROW()</f>
        <v>19</v>
      </c>
      <c r="C19">
        <v>1.5578568699444793</v>
      </c>
    </row>
    <row r="20" spans="1:3" x14ac:dyDescent="0.55000000000000004">
      <c r="A20" s="1" t="s">
        <v>33</v>
      </c>
      <c r="B20" s="3">
        <f>ROW()</f>
        <v>20</v>
      </c>
      <c r="C20">
        <v>1.6533612128107553</v>
      </c>
    </row>
    <row r="21" spans="1:3" x14ac:dyDescent="0.55000000000000004">
      <c r="A21" s="1" t="s">
        <v>34</v>
      </c>
      <c r="B21" s="3">
        <f>ROW()</f>
        <v>21</v>
      </c>
      <c r="C21">
        <v>1.4271808664071139</v>
      </c>
    </row>
    <row r="22" spans="1:3" x14ac:dyDescent="0.55000000000000004">
      <c r="A22" s="1" t="s">
        <v>35</v>
      </c>
      <c r="B22" s="3">
        <f>ROW()</f>
        <v>22</v>
      </c>
      <c r="C22">
        <v>1.4226739309741632</v>
      </c>
    </row>
    <row r="23" spans="1:3" x14ac:dyDescent="0.55000000000000004">
      <c r="A23" s="1" t="s">
        <v>36</v>
      </c>
      <c r="B23" s="3">
        <f>ROW()</f>
        <v>23</v>
      </c>
      <c r="C23">
        <v>1.4958443345039771</v>
      </c>
    </row>
    <row r="24" spans="1:3" x14ac:dyDescent="0.55000000000000004">
      <c r="A24" s="1" t="s">
        <v>37</v>
      </c>
      <c r="B24" s="3">
        <f>ROW()</f>
        <v>24</v>
      </c>
      <c r="C24">
        <v>1.3746998574133951</v>
      </c>
    </row>
    <row r="25" spans="1:3" x14ac:dyDescent="0.55000000000000004">
      <c r="A25" s="1" t="s">
        <v>38</v>
      </c>
      <c r="B25" s="3">
        <f>ROW()</f>
        <v>25</v>
      </c>
      <c r="C25">
        <v>1.3597696846727567</v>
      </c>
    </row>
    <row r="26" spans="1:3" x14ac:dyDescent="0.55000000000000004">
      <c r="A26" s="1" t="s">
        <v>39</v>
      </c>
      <c r="B26" s="3">
        <f>ROW()</f>
        <v>26</v>
      </c>
      <c r="C26">
        <v>1.4087972760568332</v>
      </c>
    </row>
    <row r="27" spans="1:3" x14ac:dyDescent="0.55000000000000004">
      <c r="A27" s="1" t="s">
        <v>40</v>
      </c>
      <c r="B27" s="3">
        <f>ROW()</f>
        <v>27</v>
      </c>
      <c r="C27">
        <v>1.4222377632619099</v>
      </c>
    </row>
    <row r="28" spans="1:3" x14ac:dyDescent="0.55000000000000004">
      <c r="A28" s="1" t="s">
        <v>41</v>
      </c>
      <c r="B28" s="3">
        <f>ROW()</f>
        <v>28</v>
      </c>
      <c r="C28">
        <v>1.3998190583387</v>
      </c>
    </row>
    <row r="29" spans="1:3" x14ac:dyDescent="0.55000000000000004">
      <c r="A29" s="1" t="s">
        <v>42</v>
      </c>
      <c r="B29" s="3">
        <f>ROW()</f>
        <v>29</v>
      </c>
      <c r="C29">
        <v>1.4171917049535043</v>
      </c>
    </row>
    <row r="30" spans="1:3" x14ac:dyDescent="0.55000000000000004">
      <c r="A30" s="1" t="s">
        <v>43</v>
      </c>
      <c r="B30" s="3">
        <f>ROW()</f>
        <v>30</v>
      </c>
      <c r="C30">
        <v>1.4966277636223311</v>
      </c>
    </row>
    <row r="31" spans="1:3" x14ac:dyDescent="0.55000000000000004">
      <c r="A31" s="1" t="s">
        <v>44</v>
      </c>
      <c r="B31" s="3">
        <f>ROW()</f>
        <v>31</v>
      </c>
      <c r="C31">
        <v>1.4909313692900057</v>
      </c>
    </row>
    <row r="32" spans="1:3" x14ac:dyDescent="0.55000000000000004">
      <c r="A32" s="1" t="s">
        <v>45</v>
      </c>
      <c r="B32" s="3">
        <f>ROW()</f>
        <v>32</v>
      </c>
      <c r="C32">
        <v>1.5089703028674943</v>
      </c>
    </row>
    <row r="33" spans="1:3" x14ac:dyDescent="0.55000000000000004">
      <c r="A33" s="1" t="s">
        <v>46</v>
      </c>
      <c r="B33" s="3">
        <f>ROW()</f>
        <v>33</v>
      </c>
      <c r="C33">
        <v>1.5098349033531164</v>
      </c>
    </row>
    <row r="34" spans="1:3" x14ac:dyDescent="0.55000000000000004">
      <c r="A34" s="1" t="s">
        <v>47</v>
      </c>
      <c r="B34" s="3">
        <f>ROW()</f>
        <v>34</v>
      </c>
      <c r="C34">
        <v>1.5109033770883717</v>
      </c>
    </row>
    <row r="35" spans="1:3" x14ac:dyDescent="0.55000000000000004">
      <c r="A35" s="1" t="s">
        <v>48</v>
      </c>
      <c r="B35" s="3">
        <f>ROW()</f>
        <v>35</v>
      </c>
      <c r="C35">
        <v>1.5371339816260305</v>
      </c>
    </row>
    <row r="36" spans="1:3" x14ac:dyDescent="0.55000000000000004">
      <c r="A36" s="1" t="s">
        <v>49</v>
      </c>
      <c r="B36" s="3">
        <f>ROW()</f>
        <v>36</v>
      </c>
      <c r="C36">
        <v>1.5241109056136244</v>
      </c>
    </row>
    <row r="37" spans="1:3" x14ac:dyDescent="0.55000000000000004">
      <c r="A37" s="1" t="s">
        <v>50</v>
      </c>
      <c r="B37" s="3">
        <f>ROW()</f>
        <v>37</v>
      </c>
      <c r="C37">
        <v>1.4582864719517408</v>
      </c>
    </row>
    <row r="38" spans="1:3" x14ac:dyDescent="0.55000000000000004">
      <c r="A38" s="1" t="s">
        <v>51</v>
      </c>
      <c r="B38" s="3">
        <f>ROW()</f>
        <v>38</v>
      </c>
      <c r="C38">
        <v>1.4559573243129764</v>
      </c>
    </row>
    <row r="39" spans="1:3" x14ac:dyDescent="0.55000000000000004">
      <c r="A39" s="1" t="s">
        <v>52</v>
      </c>
      <c r="B39" s="3">
        <f>ROW()</f>
        <v>39</v>
      </c>
      <c r="C39">
        <v>1.458698591554227</v>
      </c>
    </row>
    <row r="40" spans="1:3" x14ac:dyDescent="0.55000000000000004">
      <c r="A40" s="1" t="s">
        <v>53</v>
      </c>
      <c r="B40" s="3">
        <f>ROW()</f>
        <v>40</v>
      </c>
      <c r="C40">
        <v>1.5459088773083216</v>
      </c>
    </row>
    <row r="41" spans="1:3" x14ac:dyDescent="0.55000000000000004">
      <c r="A41" s="1" t="s">
        <v>54</v>
      </c>
      <c r="B41" s="3">
        <f>ROW()</f>
        <v>41</v>
      </c>
      <c r="C41">
        <v>1.5670264588832634</v>
      </c>
    </row>
    <row r="42" spans="1:3" x14ac:dyDescent="0.55000000000000004">
      <c r="A42" s="1" t="s">
        <v>55</v>
      </c>
      <c r="B42" s="3">
        <f>ROW()</f>
        <v>42</v>
      </c>
      <c r="C42">
        <v>1.5625260234848379</v>
      </c>
    </row>
    <row r="43" spans="1:3" x14ac:dyDescent="0.55000000000000004">
      <c r="A43" s="1" t="s">
        <v>56</v>
      </c>
      <c r="B43" s="3">
        <f>ROW()</f>
        <v>43</v>
      </c>
      <c r="C43">
        <v>1.5608757369788473</v>
      </c>
    </row>
    <row r="44" spans="1:3" x14ac:dyDescent="0.55000000000000004">
      <c r="A44" s="1" t="s">
        <v>57</v>
      </c>
      <c r="B44" s="3">
        <f>ROW()</f>
        <v>44</v>
      </c>
      <c r="C44">
        <v>1.5436907886721325</v>
      </c>
    </row>
    <row r="45" spans="1:3" x14ac:dyDescent="0.55000000000000004">
      <c r="A45" s="1" t="s">
        <v>58</v>
      </c>
      <c r="B45" s="3">
        <f>ROW()</f>
        <v>45</v>
      </c>
      <c r="C45">
        <v>1.5579221972146642</v>
      </c>
    </row>
    <row r="46" spans="1:3" x14ac:dyDescent="0.55000000000000004">
      <c r="A46" s="1" t="s">
        <v>59</v>
      </c>
      <c r="B46" s="3">
        <f>ROW()</f>
        <v>46</v>
      </c>
      <c r="C46">
        <v>1.5989370157085914</v>
      </c>
    </row>
    <row r="47" spans="1:3" x14ac:dyDescent="0.55000000000000004">
      <c r="A47" s="1" t="s">
        <v>60</v>
      </c>
      <c r="B47" s="3">
        <f>ROW()</f>
        <v>47</v>
      </c>
      <c r="C47">
        <v>1.6646520236835425</v>
      </c>
    </row>
    <row r="48" spans="1:3" x14ac:dyDescent="0.55000000000000004">
      <c r="A48" s="1" t="s">
        <v>61</v>
      </c>
      <c r="B48" s="3">
        <f>ROW()</f>
        <v>48</v>
      </c>
      <c r="C48">
        <v>1.7022947461821505</v>
      </c>
    </row>
    <row r="49" spans="1:3" x14ac:dyDescent="0.55000000000000004">
      <c r="A49" s="1" t="s">
        <v>62</v>
      </c>
      <c r="B49" s="3">
        <f>ROW()</f>
        <v>49</v>
      </c>
      <c r="C49">
        <v>1.7042373571716691</v>
      </c>
    </row>
    <row r="50" spans="1:3" x14ac:dyDescent="0.55000000000000004">
      <c r="A50" s="1" t="s">
        <v>63</v>
      </c>
      <c r="B50" s="3">
        <f>ROW()</f>
        <v>50</v>
      </c>
      <c r="C50">
        <v>1.7328123687758989</v>
      </c>
    </row>
    <row r="51" spans="1:3" x14ac:dyDescent="0.55000000000000004">
      <c r="A51" s="1" t="s">
        <v>64</v>
      </c>
      <c r="B51" s="3">
        <f>ROW()</f>
        <v>51</v>
      </c>
      <c r="C51">
        <v>1.7512512353888015</v>
      </c>
    </row>
    <row r="52" spans="1:3" x14ac:dyDescent="0.55000000000000004">
      <c r="A52" s="1" t="s">
        <v>65</v>
      </c>
      <c r="B52" s="3">
        <f>ROW()</f>
        <v>52</v>
      </c>
      <c r="C52">
        <v>1.7804421081599968</v>
      </c>
    </row>
    <row r="53" spans="1:3" x14ac:dyDescent="0.55000000000000004">
      <c r="A53" s="1" t="s">
        <v>66</v>
      </c>
      <c r="B53" s="3">
        <f>ROW()</f>
        <v>53</v>
      </c>
      <c r="C53">
        <v>1.7637301296328778</v>
      </c>
    </row>
    <row r="54" spans="1:3" x14ac:dyDescent="0.55000000000000004">
      <c r="A54" s="1" t="s">
        <v>67</v>
      </c>
      <c r="B54" s="3">
        <f>ROW()</f>
        <v>54</v>
      </c>
      <c r="C54">
        <v>1.842377574675788</v>
      </c>
    </row>
    <row r="55" spans="1:3" x14ac:dyDescent="0.55000000000000004">
      <c r="A55" s="1" t="s">
        <v>68</v>
      </c>
      <c r="B55" s="3">
        <f>ROW()</f>
        <v>55</v>
      </c>
      <c r="C55">
        <v>1.8517143667147655</v>
      </c>
    </row>
    <row r="56" spans="1:3" x14ac:dyDescent="0.55000000000000004">
      <c r="A56" s="1" t="s">
        <v>69</v>
      </c>
      <c r="B56" s="3">
        <f>ROW()</f>
        <v>56</v>
      </c>
      <c r="C56">
        <v>1.749775016955692</v>
      </c>
    </row>
    <row r="57" spans="1:3" x14ac:dyDescent="0.55000000000000004">
      <c r="A57" s="1" t="s">
        <v>70</v>
      </c>
      <c r="B57" s="3">
        <f>ROW()</f>
        <v>57</v>
      </c>
      <c r="C57">
        <v>1.728039348265235</v>
      </c>
    </row>
    <row r="58" spans="1:3" x14ac:dyDescent="0.55000000000000004">
      <c r="A58" s="1" t="s">
        <v>71</v>
      </c>
      <c r="B58" s="3">
        <f>ROW()</f>
        <v>58</v>
      </c>
      <c r="C58">
        <v>1.7886249942944763</v>
      </c>
    </row>
    <row r="59" spans="1:3" x14ac:dyDescent="0.55000000000000004">
      <c r="A59" s="1" t="s">
        <v>72</v>
      </c>
      <c r="B59" s="3">
        <f>ROW()</f>
        <v>59</v>
      </c>
      <c r="C59">
        <v>1.8181193545696777</v>
      </c>
    </row>
    <row r="60" spans="1:3" x14ac:dyDescent="0.55000000000000004">
      <c r="A60" s="1" t="s">
        <v>73</v>
      </c>
      <c r="B60" s="3">
        <f>ROW()</f>
        <v>60</v>
      </c>
      <c r="C60">
        <v>1.8193679154455318</v>
      </c>
    </row>
    <row r="61" spans="1:3" x14ac:dyDescent="0.55000000000000004">
      <c r="A61" s="1" t="s">
        <v>74</v>
      </c>
      <c r="B61" s="3">
        <f>ROW()</f>
        <v>61</v>
      </c>
      <c r="C61">
        <v>1.8597231997163397</v>
      </c>
    </row>
    <row r="62" spans="1:3" x14ac:dyDescent="0.55000000000000004">
      <c r="A62" s="1" t="s">
        <v>75</v>
      </c>
      <c r="B62" s="3">
        <f>ROW()</f>
        <v>62</v>
      </c>
      <c r="C62">
        <v>1.8354788058697407</v>
      </c>
    </row>
    <row r="63" spans="1:3" x14ac:dyDescent="0.55000000000000004">
      <c r="A63" s="1" t="s">
        <v>76</v>
      </c>
      <c r="B63" s="3">
        <f>ROW()</f>
        <v>63</v>
      </c>
      <c r="C63">
        <v>1.7804942058188946</v>
      </c>
    </row>
    <row r="64" spans="1:3" x14ac:dyDescent="0.55000000000000004">
      <c r="A64" s="1" t="s">
        <v>77</v>
      </c>
      <c r="B64" s="3">
        <f>ROW()</f>
        <v>64</v>
      </c>
      <c r="C64">
        <v>1.7791641647871124</v>
      </c>
    </row>
    <row r="65" spans="1:3" x14ac:dyDescent="0.55000000000000004">
      <c r="A65" s="1" t="s">
        <v>78</v>
      </c>
      <c r="B65" s="3">
        <f>ROW()</f>
        <v>65</v>
      </c>
      <c r="C65">
        <v>1.7827124527051523</v>
      </c>
    </row>
    <row r="66" spans="1:3" x14ac:dyDescent="0.55000000000000004">
      <c r="A66" s="1" t="s">
        <v>79</v>
      </c>
      <c r="B66" s="3">
        <f>ROW()</f>
        <v>66</v>
      </c>
      <c r="C66">
        <v>1.7763333063393747</v>
      </c>
    </row>
    <row r="67" spans="1:3" x14ac:dyDescent="0.55000000000000004">
      <c r="A67" s="1" t="s">
        <v>80</v>
      </c>
      <c r="B67" s="3">
        <f>ROW()</f>
        <v>67</v>
      </c>
      <c r="C67">
        <v>1.7841075405540212</v>
      </c>
    </row>
    <row r="68" spans="1:3" x14ac:dyDescent="0.55000000000000004">
      <c r="A68" s="1" t="s">
        <v>81</v>
      </c>
      <c r="B68" s="3">
        <f>ROW()</f>
        <v>68</v>
      </c>
      <c r="C68">
        <v>1.8441493606764834</v>
      </c>
    </row>
    <row r="69" spans="1:3" x14ac:dyDescent="0.55000000000000004">
      <c r="A69" s="1" t="s">
        <v>82</v>
      </c>
      <c r="B69" s="3">
        <f>ROW()</f>
        <v>69</v>
      </c>
      <c r="C69">
        <v>1.8988057297212848</v>
      </c>
    </row>
    <row r="70" spans="1:3" x14ac:dyDescent="0.55000000000000004">
      <c r="A70" s="1" t="s">
        <v>83</v>
      </c>
      <c r="B70" s="3">
        <f>ROW()</f>
        <v>70</v>
      </c>
      <c r="C70">
        <v>1.9388591355056599</v>
      </c>
    </row>
    <row r="71" spans="1:3" x14ac:dyDescent="0.55000000000000004">
      <c r="A71" s="1" t="s">
        <v>84</v>
      </c>
      <c r="B71" s="3">
        <f>ROW()</f>
        <v>71</v>
      </c>
      <c r="C71">
        <v>1.9634160303571273</v>
      </c>
    </row>
    <row r="72" spans="1:3" x14ac:dyDescent="0.55000000000000004">
      <c r="A72" s="1" t="s">
        <v>85</v>
      </c>
      <c r="B72" s="3">
        <f>ROW()</f>
        <v>72</v>
      </c>
      <c r="C72">
        <v>1.9941090864912194</v>
      </c>
    </row>
    <row r="73" spans="1:3" x14ac:dyDescent="0.55000000000000004">
      <c r="A73" s="1" t="s">
        <v>86</v>
      </c>
      <c r="B73" s="3">
        <f>ROW()</f>
        <v>73</v>
      </c>
      <c r="C73">
        <v>1.9895444770997937</v>
      </c>
    </row>
    <row r="74" spans="1:3" x14ac:dyDescent="0.55000000000000004">
      <c r="A74" s="1" t="s">
        <v>87</v>
      </c>
      <c r="B74" s="3">
        <f>ROW()</f>
        <v>74</v>
      </c>
      <c r="C74">
        <v>2.0079764919863394</v>
      </c>
    </row>
    <row r="75" spans="1:3" x14ac:dyDescent="0.55000000000000004">
      <c r="A75" s="1" t="s">
        <v>88</v>
      </c>
      <c r="B75" s="3">
        <f>ROW()</f>
        <v>75</v>
      </c>
      <c r="C75">
        <v>2.051738032131448</v>
      </c>
    </row>
    <row r="76" spans="1:3" x14ac:dyDescent="0.55000000000000004">
      <c r="A76" s="1" t="s">
        <v>89</v>
      </c>
      <c r="B76" s="3">
        <f>ROW()</f>
        <v>76</v>
      </c>
      <c r="C76">
        <v>2.0761299535939099</v>
      </c>
    </row>
    <row r="77" spans="1:3" x14ac:dyDescent="0.55000000000000004">
      <c r="A77" s="1" t="s">
        <v>90</v>
      </c>
      <c r="B77" s="3">
        <f>ROW()</f>
        <v>77</v>
      </c>
      <c r="C77">
        <v>2.1007193364954393</v>
      </c>
    </row>
    <row r="78" spans="1:3" x14ac:dyDescent="0.55000000000000004">
      <c r="A78" s="1" t="s">
        <v>91</v>
      </c>
      <c r="B78" s="3">
        <f>ROW()</f>
        <v>78</v>
      </c>
      <c r="C78">
        <v>2.1217967436382819</v>
      </c>
    </row>
    <row r="79" spans="1:3" x14ac:dyDescent="0.55000000000000004">
      <c r="A79" s="1" t="s">
        <v>92</v>
      </c>
      <c r="B79" s="3">
        <f>ROW()</f>
        <v>79</v>
      </c>
      <c r="C79">
        <v>2.0894696858077895</v>
      </c>
    </row>
    <row r="80" spans="1:3" x14ac:dyDescent="0.55000000000000004">
      <c r="A80" s="1" t="s">
        <v>93</v>
      </c>
      <c r="B80" s="3">
        <f>ROW()</f>
        <v>80</v>
      </c>
      <c r="C80">
        <v>2.1023408897663769</v>
      </c>
    </row>
    <row r="81" spans="1:3" x14ac:dyDescent="0.55000000000000004">
      <c r="A81" s="1" t="s">
        <v>94</v>
      </c>
      <c r="B81" s="3">
        <f>ROW()</f>
        <v>81</v>
      </c>
      <c r="C81">
        <v>2.0666932902503201</v>
      </c>
    </row>
    <row r="82" spans="1:3" x14ac:dyDescent="0.55000000000000004">
      <c r="A82" s="1" t="s">
        <v>95</v>
      </c>
      <c r="B82" s="3">
        <f>ROW()</f>
        <v>82</v>
      </c>
      <c r="C82">
        <v>2.0661796250255948</v>
      </c>
    </row>
    <row r="83" spans="1:3" x14ac:dyDescent="0.55000000000000004">
      <c r="A83" s="1" t="s">
        <v>96</v>
      </c>
      <c r="B83" s="3">
        <f>ROW()</f>
        <v>83</v>
      </c>
      <c r="C83">
        <v>2.1123284205516932</v>
      </c>
    </row>
    <row r="84" spans="1:3" x14ac:dyDescent="0.55000000000000004">
      <c r="A84" s="1" t="s">
        <v>97</v>
      </c>
      <c r="B84" s="3">
        <f>ROW()</f>
        <v>84</v>
      </c>
      <c r="C84">
        <v>2.0999949839072318</v>
      </c>
    </row>
    <row r="85" spans="1:3" x14ac:dyDescent="0.55000000000000004">
      <c r="A85" s="1" t="s">
        <v>98</v>
      </c>
      <c r="B85" s="3">
        <f>ROW()</f>
        <v>85</v>
      </c>
      <c r="C85">
        <v>2.0765386604888998</v>
      </c>
    </row>
    <row r="86" spans="1:3" x14ac:dyDescent="0.55000000000000004">
      <c r="A86" s="1" t="s">
        <v>99</v>
      </c>
      <c r="B86" s="3">
        <f>ROW()</f>
        <v>86</v>
      </c>
      <c r="C86">
        <v>2.1001476994817563</v>
      </c>
    </row>
    <row r="87" spans="1:3" x14ac:dyDescent="0.55000000000000004">
      <c r="A87" s="1" t="s">
        <v>100</v>
      </c>
      <c r="B87" s="3">
        <f>ROW()</f>
        <v>87</v>
      </c>
      <c r="C87">
        <v>2.0709589416105607</v>
      </c>
    </row>
    <row r="88" spans="1:3" x14ac:dyDescent="0.55000000000000004">
      <c r="A88" s="1" t="s">
        <v>101</v>
      </c>
      <c r="B88" s="3">
        <f>ROW()</f>
        <v>88</v>
      </c>
      <c r="C88">
        <v>2.0706391752524249</v>
      </c>
    </row>
    <row r="89" spans="1:3" x14ac:dyDescent="0.55000000000000004">
      <c r="A89" s="1" t="s">
        <v>102</v>
      </c>
      <c r="B89" s="3">
        <f>ROW()</f>
        <v>89</v>
      </c>
      <c r="C89">
        <v>2.0771946870380318</v>
      </c>
    </row>
    <row r="90" spans="1:3" x14ac:dyDescent="0.55000000000000004">
      <c r="A90" s="1" t="s">
        <v>103</v>
      </c>
      <c r="B90" s="3">
        <f>ROW()</f>
        <v>90</v>
      </c>
      <c r="C90">
        <v>2.0769005040855468</v>
      </c>
    </row>
    <row r="91" spans="1:3" x14ac:dyDescent="0.55000000000000004">
      <c r="A91" s="1" t="s">
        <v>104</v>
      </c>
      <c r="B91" s="3">
        <f>ROW()</f>
        <v>91</v>
      </c>
      <c r="C91">
        <v>2.0722245952787781</v>
      </c>
    </row>
    <row r="92" spans="1:3" x14ac:dyDescent="0.55000000000000004">
      <c r="A92" s="1" t="s">
        <v>105</v>
      </c>
      <c r="B92" s="3">
        <f>ROW()</f>
        <v>92</v>
      </c>
      <c r="C92">
        <v>2.1045584198038054</v>
      </c>
    </row>
    <row r="93" spans="1:3" x14ac:dyDescent="0.55000000000000004">
      <c r="A93" s="1" t="s">
        <v>106</v>
      </c>
      <c r="B93" s="3">
        <f>ROW()</f>
        <v>93</v>
      </c>
      <c r="C93">
        <v>2.1112806170307237</v>
      </c>
    </row>
    <row r="94" spans="1:3" x14ac:dyDescent="0.55000000000000004">
      <c r="A94" s="1" t="s">
        <v>107</v>
      </c>
      <c r="B94" s="3">
        <f>ROW()</f>
        <v>94</v>
      </c>
      <c r="C94">
        <v>2.1393836268033359</v>
      </c>
    </row>
    <row r="95" spans="1:3" x14ac:dyDescent="0.55000000000000004">
      <c r="A95" s="1" t="s">
        <v>108</v>
      </c>
      <c r="B95" s="3">
        <f>ROW()</f>
        <v>95</v>
      </c>
      <c r="C95">
        <v>2.1376373735303646</v>
      </c>
    </row>
    <row r="96" spans="1:3" x14ac:dyDescent="0.55000000000000004">
      <c r="A96" s="1" t="s">
        <v>109</v>
      </c>
      <c r="B96" s="3">
        <f>ROW()</f>
        <v>96</v>
      </c>
      <c r="C96">
        <v>2.1460694189965297</v>
      </c>
    </row>
    <row r="97" spans="1:3" x14ac:dyDescent="0.55000000000000004">
      <c r="A97" s="1" t="s">
        <v>110</v>
      </c>
      <c r="B97" s="3">
        <f>ROW()</f>
        <v>97</v>
      </c>
      <c r="C97">
        <v>2.1962630608196876</v>
      </c>
    </row>
    <row r="98" spans="1:3" x14ac:dyDescent="0.55000000000000004">
      <c r="A98" s="1" t="s">
        <v>111</v>
      </c>
      <c r="B98" s="3">
        <f>ROW()</f>
        <v>98</v>
      </c>
      <c r="C98">
        <v>2.1635921412864123</v>
      </c>
    </row>
    <row r="99" spans="1:3" x14ac:dyDescent="0.55000000000000004">
      <c r="A99" s="1" t="s">
        <v>112</v>
      </c>
      <c r="B99" s="3">
        <f>ROW()</f>
        <v>99</v>
      </c>
      <c r="C99">
        <v>2.2359423031251464</v>
      </c>
    </row>
    <row r="100" spans="1:3" x14ac:dyDescent="0.55000000000000004">
      <c r="A100" s="1" t="s">
        <v>113</v>
      </c>
      <c r="B100" s="3">
        <f>ROW()</f>
        <v>100</v>
      </c>
      <c r="C100">
        <v>2.0660764830400056</v>
      </c>
    </row>
    <row r="101" spans="1:3" x14ac:dyDescent="0.55000000000000004">
      <c r="A101" s="1" t="s">
        <v>114</v>
      </c>
      <c r="B101" s="3">
        <f>ROW()</f>
        <v>101</v>
      </c>
      <c r="C101">
        <v>2.116609554520581</v>
      </c>
    </row>
    <row r="102" spans="1:3" x14ac:dyDescent="0.55000000000000004">
      <c r="A102" s="1" t="s">
        <v>115</v>
      </c>
      <c r="B102" s="3">
        <f>ROW()</f>
        <v>102</v>
      </c>
      <c r="C102">
        <v>2.1568520529097017</v>
      </c>
    </row>
    <row r="103" spans="1:3" x14ac:dyDescent="0.55000000000000004">
      <c r="A103" s="1" t="s">
        <v>116</v>
      </c>
      <c r="B103" s="3">
        <f>ROW()</f>
        <v>103</v>
      </c>
      <c r="C103">
        <v>2.2524239060616797</v>
      </c>
    </row>
    <row r="104" spans="1:3" x14ac:dyDescent="0.55000000000000004">
      <c r="A104" s="1" t="s">
        <v>117</v>
      </c>
      <c r="B104" s="3">
        <f>ROW()</f>
        <v>104</v>
      </c>
      <c r="C104">
        <v>2.2252858783377025</v>
      </c>
    </row>
    <row r="105" spans="1:3" x14ac:dyDescent="0.55000000000000004">
      <c r="A105" s="1" t="s">
        <v>118</v>
      </c>
      <c r="B105" s="3">
        <f>ROW()</f>
        <v>105</v>
      </c>
      <c r="C105">
        <v>2.2808141158901716</v>
      </c>
    </row>
    <row r="106" spans="1:3" x14ac:dyDescent="0.55000000000000004">
      <c r="A106" s="1" t="s">
        <v>119</v>
      </c>
      <c r="B106" s="3">
        <f>ROW()</f>
        <v>106</v>
      </c>
      <c r="C106">
        <v>2.2569303771201228</v>
      </c>
    </row>
    <row r="107" spans="1:3" x14ac:dyDescent="0.55000000000000004">
      <c r="A107" s="1" t="s">
        <v>120</v>
      </c>
      <c r="B107" s="3">
        <f>ROW()</f>
        <v>107</v>
      </c>
      <c r="C107">
        <v>2.2455084720951937</v>
      </c>
    </row>
    <row r="108" spans="1:3" x14ac:dyDescent="0.55000000000000004">
      <c r="A108" s="1" t="s">
        <v>121</v>
      </c>
      <c r="B108" s="3">
        <f>ROW()</f>
        <v>108</v>
      </c>
      <c r="C108">
        <v>2.2466002629194413</v>
      </c>
    </row>
    <row r="109" spans="1:3" x14ac:dyDescent="0.55000000000000004">
      <c r="A109" s="1" t="s">
        <v>122</v>
      </c>
      <c r="B109" s="3">
        <f>ROW()</f>
        <v>109</v>
      </c>
      <c r="C109">
        <v>2.2286754205705686</v>
      </c>
    </row>
    <row r="110" spans="1:3" x14ac:dyDescent="0.55000000000000004">
      <c r="A110" s="1" t="s">
        <v>123</v>
      </c>
      <c r="B110" s="3">
        <f>ROW()</f>
        <v>110</v>
      </c>
      <c r="C110">
        <v>2.2271949732433485</v>
      </c>
    </row>
    <row r="111" spans="1:3" x14ac:dyDescent="0.55000000000000004">
      <c r="A111" s="1" t="s">
        <v>124</v>
      </c>
      <c r="B111" s="3">
        <f>ROW()</f>
        <v>111</v>
      </c>
      <c r="C111">
        <v>2.2490210712897696</v>
      </c>
    </row>
    <row r="112" spans="1:3" x14ac:dyDescent="0.55000000000000004">
      <c r="A112" s="1" t="s">
        <v>125</v>
      </c>
      <c r="B112" s="3">
        <f>ROW()</f>
        <v>112</v>
      </c>
      <c r="C112">
        <v>2.2866635933821637</v>
      </c>
    </row>
    <row r="113" spans="1:3" x14ac:dyDescent="0.55000000000000004">
      <c r="A113" s="1" t="s">
        <v>126</v>
      </c>
      <c r="B113" s="3">
        <f>ROW()</f>
        <v>113</v>
      </c>
      <c r="C113">
        <v>2.3442259012797684</v>
      </c>
    </row>
    <row r="114" spans="1:3" x14ac:dyDescent="0.55000000000000004">
      <c r="A114" s="1" t="s">
        <v>127</v>
      </c>
      <c r="B114" s="3">
        <f>ROW()</f>
        <v>114</v>
      </c>
      <c r="C114">
        <v>2.3785767921178209</v>
      </c>
    </row>
    <row r="115" spans="1:3" x14ac:dyDescent="0.55000000000000004">
      <c r="A115" s="1" t="s">
        <v>128</v>
      </c>
      <c r="B115" s="3">
        <f>ROW()</f>
        <v>115</v>
      </c>
      <c r="C115">
        <v>2.4196850037510851</v>
      </c>
    </row>
    <row r="116" spans="1:3" x14ac:dyDescent="0.55000000000000004">
      <c r="A116" s="1" t="s">
        <v>129</v>
      </c>
      <c r="B116" s="3">
        <f>ROW()</f>
        <v>116</v>
      </c>
      <c r="C116">
        <v>2.4790737800770768</v>
      </c>
    </row>
    <row r="117" spans="1:3" x14ac:dyDescent="0.55000000000000004">
      <c r="A117" s="1" t="s">
        <v>130</v>
      </c>
      <c r="B117" s="3">
        <f>ROW()</f>
        <v>117</v>
      </c>
      <c r="C117">
        <v>2.5281580159203267</v>
      </c>
    </row>
    <row r="118" spans="1:3" x14ac:dyDescent="0.55000000000000004">
      <c r="A118" s="1" t="s">
        <v>131</v>
      </c>
      <c r="B118" s="3">
        <f>ROW()</f>
        <v>118</v>
      </c>
      <c r="C118">
        <v>2.5642089166503412</v>
      </c>
    </row>
    <row r="119" spans="1:3" x14ac:dyDescent="0.55000000000000004">
      <c r="A119" s="1" t="s">
        <v>132</v>
      </c>
      <c r="B119" s="3">
        <f>ROW()</f>
        <v>119</v>
      </c>
      <c r="C119">
        <v>2.5716886568124973</v>
      </c>
    </row>
    <row r="120" spans="1:3" x14ac:dyDescent="0.55000000000000004">
      <c r="A120" s="1" t="s">
        <v>133</v>
      </c>
      <c r="B120" s="3">
        <f>ROW()</f>
        <v>120</v>
      </c>
      <c r="C120">
        <v>2.5728348642765249</v>
      </c>
    </row>
    <row r="121" spans="1:3" x14ac:dyDescent="0.55000000000000004">
      <c r="A121" s="1" t="s">
        <v>134</v>
      </c>
      <c r="B121" s="3">
        <f>ROW()</f>
        <v>121</v>
      </c>
      <c r="C121">
        <v>2.6777823643295546</v>
      </c>
    </row>
    <row r="122" spans="1:3" x14ac:dyDescent="0.55000000000000004">
      <c r="A122" s="1" t="s">
        <v>135</v>
      </c>
      <c r="B122" s="3">
        <f>ROW()</f>
        <v>122</v>
      </c>
      <c r="C122">
        <v>2.6214900955685532</v>
      </c>
    </row>
    <row r="123" spans="1:3" x14ac:dyDescent="0.55000000000000004">
      <c r="A123" s="1" t="s">
        <v>136</v>
      </c>
      <c r="B123" s="3">
        <f>ROW()</f>
        <v>123</v>
      </c>
      <c r="C123">
        <v>2.6238806333774201</v>
      </c>
    </row>
    <row r="124" spans="1:3" x14ac:dyDescent="0.55000000000000004">
      <c r="A124" s="1" t="s">
        <v>137</v>
      </c>
      <c r="B124" s="3">
        <f>ROW()</f>
        <v>124</v>
      </c>
      <c r="C124">
        <v>2.6252610936126475</v>
      </c>
    </row>
    <row r="125" spans="1:3" x14ac:dyDescent="0.55000000000000004">
      <c r="A125" s="1" t="s">
        <v>138</v>
      </c>
      <c r="B125" s="3">
        <f>ROW()</f>
        <v>125</v>
      </c>
      <c r="C125">
        <v>2.622205601532865</v>
      </c>
    </row>
    <row r="126" spans="1:3" x14ac:dyDescent="0.55000000000000004">
      <c r="A126" s="1" t="s">
        <v>139</v>
      </c>
      <c r="B126" s="3">
        <f>ROW()</f>
        <v>126</v>
      </c>
      <c r="C126">
        <v>2.6277490085582369</v>
      </c>
    </row>
    <row r="127" spans="1:3" x14ac:dyDescent="0.55000000000000004">
      <c r="A127" s="1" t="s">
        <v>140</v>
      </c>
      <c r="B127" s="3">
        <f>ROW()</f>
        <v>127</v>
      </c>
      <c r="C127">
        <v>2.6328013090149627</v>
      </c>
    </row>
    <row r="128" spans="1:3" x14ac:dyDescent="0.55000000000000004">
      <c r="A128" s="1" t="s">
        <v>141</v>
      </c>
      <c r="B128" s="3">
        <f>ROW()</f>
        <v>128</v>
      </c>
      <c r="C128">
        <v>2.6166190778949328</v>
      </c>
    </row>
    <row r="129" spans="1:3" x14ac:dyDescent="0.55000000000000004">
      <c r="A129" s="1" t="s">
        <v>142</v>
      </c>
      <c r="B129" s="3">
        <f>ROW()</f>
        <v>129</v>
      </c>
      <c r="C129">
        <v>2.6256717382889225</v>
      </c>
    </row>
    <row r="130" spans="1:3" x14ac:dyDescent="0.55000000000000004">
      <c r="A130" s="1" t="s">
        <v>143</v>
      </c>
      <c r="B130" s="3">
        <f>ROW()</f>
        <v>130</v>
      </c>
      <c r="C130">
        <v>2.5690381510777751</v>
      </c>
    </row>
    <row r="131" spans="1:3" x14ac:dyDescent="0.55000000000000004">
      <c r="A131" s="1" t="s">
        <v>144</v>
      </c>
      <c r="B131" s="3">
        <f>ROW()</f>
        <v>131</v>
      </c>
      <c r="C131">
        <v>2.5760450763381582</v>
      </c>
    </row>
    <row r="132" spans="1:3" x14ac:dyDescent="0.55000000000000004">
      <c r="A132" s="1" t="s">
        <v>145</v>
      </c>
      <c r="B132" s="3">
        <f>ROW()</f>
        <v>132</v>
      </c>
      <c r="C132">
        <v>2.5844261606816978</v>
      </c>
    </row>
    <row r="133" spans="1:3" x14ac:dyDescent="0.55000000000000004">
      <c r="A133" s="1" t="s">
        <v>146</v>
      </c>
      <c r="B133" s="3">
        <f>ROW()</f>
        <v>133</v>
      </c>
      <c r="C133">
        <v>2.6625104270758735</v>
      </c>
    </row>
    <row r="134" spans="1:3" x14ac:dyDescent="0.55000000000000004">
      <c r="A134" s="1" t="s">
        <v>147</v>
      </c>
      <c r="B134" s="3">
        <f>ROW()</f>
        <v>134</v>
      </c>
      <c r="C134">
        <v>2.6742389858597155</v>
      </c>
    </row>
    <row r="135" spans="1:3" x14ac:dyDescent="0.55000000000000004">
      <c r="A135" s="1" t="s">
        <v>148</v>
      </c>
      <c r="B135" s="3">
        <f>ROW()</f>
        <v>135</v>
      </c>
      <c r="C135">
        <v>2.6671978297690067</v>
      </c>
    </row>
    <row r="136" spans="1:3" x14ac:dyDescent="0.55000000000000004">
      <c r="A136" s="1" t="s">
        <v>149</v>
      </c>
      <c r="B136" s="3">
        <f>ROW()</f>
        <v>136</v>
      </c>
      <c r="C136">
        <v>2.6986254277238038</v>
      </c>
    </row>
    <row r="137" spans="1:3" x14ac:dyDescent="0.55000000000000004">
      <c r="A137" s="1" t="s">
        <v>150</v>
      </c>
      <c r="B137" s="3">
        <f>ROW()</f>
        <v>137</v>
      </c>
      <c r="C137">
        <v>2.7545035920101104</v>
      </c>
    </row>
    <row r="138" spans="1:3" x14ac:dyDescent="0.55000000000000004">
      <c r="A138" s="1" t="s">
        <v>151</v>
      </c>
      <c r="B138" s="3">
        <f>ROW()</f>
        <v>138</v>
      </c>
      <c r="C138">
        <v>2.6259035097486167</v>
      </c>
    </row>
    <row r="139" spans="1:3" x14ac:dyDescent="0.55000000000000004">
      <c r="A139" s="1" t="s">
        <v>152</v>
      </c>
      <c r="B139" s="3">
        <f>ROW()</f>
        <v>139</v>
      </c>
      <c r="C139">
        <v>2.6859445524141288</v>
      </c>
    </row>
    <row r="140" spans="1:3" x14ac:dyDescent="0.55000000000000004">
      <c r="A140" s="1" t="s">
        <v>153</v>
      </c>
      <c r="B140" s="3">
        <f>ROW()</f>
        <v>140</v>
      </c>
      <c r="C140">
        <v>2.7846036398314489</v>
      </c>
    </row>
    <row r="141" spans="1:3" x14ac:dyDescent="0.55000000000000004">
      <c r="A141" s="1" t="s">
        <v>154</v>
      </c>
      <c r="B141" s="3">
        <f>ROW()</f>
        <v>141</v>
      </c>
      <c r="C141">
        <v>2.7015564282980549</v>
      </c>
    </row>
    <row r="142" spans="1:3" x14ac:dyDescent="0.55000000000000004">
      <c r="A142" s="1" t="s">
        <v>155</v>
      </c>
      <c r="B142" s="3">
        <f>ROW()</f>
        <v>142</v>
      </c>
      <c r="C142">
        <v>2.6645928297744081</v>
      </c>
    </row>
    <row r="143" spans="1:3" x14ac:dyDescent="0.55000000000000004">
      <c r="A143" s="1" t="s">
        <v>156</v>
      </c>
      <c r="B143" s="3">
        <f>ROW()</f>
        <v>143</v>
      </c>
      <c r="C143">
        <v>2.6608945578548728</v>
      </c>
    </row>
    <row r="144" spans="1:3" x14ac:dyDescent="0.55000000000000004">
      <c r="A144" s="1" t="s">
        <v>157</v>
      </c>
      <c r="B144" s="3">
        <f>ROW()</f>
        <v>144</v>
      </c>
      <c r="C144">
        <v>2.6608956599878177</v>
      </c>
    </row>
    <row r="145" spans="1:3" x14ac:dyDescent="0.55000000000000004">
      <c r="A145" s="1" t="s">
        <v>158</v>
      </c>
      <c r="B145" s="3">
        <f>ROW()</f>
        <v>145</v>
      </c>
      <c r="C145">
        <v>2.7276870593765681</v>
      </c>
    </row>
    <row r="146" spans="1:3" x14ac:dyDescent="0.55000000000000004">
      <c r="A146" s="1" t="s">
        <v>159</v>
      </c>
      <c r="B146" s="3">
        <f>ROW()</f>
        <v>146</v>
      </c>
      <c r="C146">
        <v>2.8880448325338155</v>
      </c>
    </row>
    <row r="147" spans="1:3" x14ac:dyDescent="0.55000000000000004">
      <c r="A147" s="1" t="s">
        <v>160</v>
      </c>
      <c r="B147" s="3">
        <f>ROW()</f>
        <v>147</v>
      </c>
      <c r="C147">
        <v>2.8026931596747473</v>
      </c>
    </row>
    <row r="148" spans="1:3" x14ac:dyDescent="0.55000000000000004">
      <c r="A148" s="1" t="s">
        <v>161</v>
      </c>
      <c r="B148" s="3">
        <f>ROW()</f>
        <v>148</v>
      </c>
      <c r="C148">
        <v>2.0608624894926271</v>
      </c>
    </row>
    <row r="149" spans="1:3" x14ac:dyDescent="0.55000000000000004">
      <c r="A149" s="1" t="s">
        <v>162</v>
      </c>
      <c r="B149" s="3">
        <f>ROW()</f>
        <v>149</v>
      </c>
      <c r="C149">
        <v>2.1129167932830999</v>
      </c>
    </row>
    <row r="150" spans="1:3" x14ac:dyDescent="0.55000000000000004">
      <c r="A150" s="1" t="s">
        <v>163</v>
      </c>
      <c r="B150" s="3">
        <f>ROW()</f>
        <v>150</v>
      </c>
      <c r="C150">
        <v>2.0350961782509516</v>
      </c>
    </row>
    <row r="151" spans="1:3" x14ac:dyDescent="0.55000000000000004">
      <c r="A151" s="1" t="s">
        <v>164</v>
      </c>
      <c r="B151" s="3">
        <f>ROW()</f>
        <v>151</v>
      </c>
      <c r="C151">
        <v>2.0098117290625686</v>
      </c>
    </row>
    <row r="152" spans="1:3" x14ac:dyDescent="0.55000000000000004">
      <c r="A152" s="1" t="s">
        <v>165</v>
      </c>
      <c r="B152" s="3">
        <f>ROW()</f>
        <v>152</v>
      </c>
      <c r="C152">
        <v>1.9493374594320361</v>
      </c>
    </row>
    <row r="153" spans="1:3" x14ac:dyDescent="0.55000000000000004">
      <c r="A153" s="1" t="s">
        <v>166</v>
      </c>
      <c r="B153" s="3">
        <f>ROW()</f>
        <v>153</v>
      </c>
      <c r="C153">
        <v>1.9991775363903483</v>
      </c>
    </row>
    <row r="154" spans="1:3" x14ac:dyDescent="0.55000000000000004">
      <c r="A154" s="1" t="s">
        <v>167</v>
      </c>
      <c r="B154" s="3">
        <f>ROW()</f>
        <v>154</v>
      </c>
      <c r="C154">
        <v>2.0561925439173456</v>
      </c>
    </row>
    <row r="155" spans="1:3" x14ac:dyDescent="0.55000000000000004">
      <c r="A155" s="1" t="s">
        <v>168</v>
      </c>
      <c r="B155" s="3">
        <f>ROW()</f>
        <v>155</v>
      </c>
      <c r="C155">
        <v>1.9607338452419751</v>
      </c>
    </row>
    <row r="156" spans="1:3" x14ac:dyDescent="0.55000000000000004">
      <c r="A156" s="1" t="s">
        <v>169</v>
      </c>
      <c r="B156" s="3">
        <f>ROW()</f>
        <v>156</v>
      </c>
      <c r="C156">
        <v>1.9865805418668727</v>
      </c>
    </row>
    <row r="157" spans="1:3" x14ac:dyDescent="0.55000000000000004">
      <c r="A157" s="1" t="s">
        <v>170</v>
      </c>
      <c r="B157" s="3">
        <f>ROW()</f>
        <v>157</v>
      </c>
      <c r="C157">
        <v>2.0311175748875949</v>
      </c>
    </row>
    <row r="158" spans="1:3" x14ac:dyDescent="0.55000000000000004">
      <c r="A158" s="1" t="s">
        <v>171</v>
      </c>
      <c r="B158" s="3">
        <f>ROW()</f>
        <v>158</v>
      </c>
      <c r="C158">
        <v>2.0980223095646338</v>
      </c>
    </row>
    <row r="159" spans="1:3" x14ac:dyDescent="0.55000000000000004">
      <c r="A159" s="1" t="s">
        <v>172</v>
      </c>
      <c r="B159" s="3">
        <f>ROW()</f>
        <v>159</v>
      </c>
      <c r="C159">
        <v>2.18415016926145</v>
      </c>
    </row>
    <row r="160" spans="1:3" x14ac:dyDescent="0.55000000000000004">
      <c r="A160" s="1" t="s">
        <v>173</v>
      </c>
      <c r="B160" s="3">
        <f>ROW()</f>
        <v>160</v>
      </c>
      <c r="C160">
        <v>2.1838973280546869</v>
      </c>
    </row>
    <row r="161" spans="1:5" x14ac:dyDescent="0.55000000000000004">
      <c r="A161" s="1" t="s">
        <v>174</v>
      </c>
      <c r="B161" s="3">
        <f>ROW()</f>
        <v>161</v>
      </c>
      <c r="C161">
        <v>2.1831886536720186</v>
      </c>
    </row>
    <row r="162" spans="1:5" x14ac:dyDescent="0.55000000000000004">
      <c r="A162" s="1" t="s">
        <v>175</v>
      </c>
      <c r="B162" s="3">
        <f>ROW()</f>
        <v>162</v>
      </c>
      <c r="C162">
        <v>2.1834167601377175</v>
      </c>
    </row>
    <row r="163" spans="1:5" x14ac:dyDescent="0.55000000000000004">
      <c r="A163" s="1" t="s">
        <v>176</v>
      </c>
      <c r="B163" s="3">
        <f>ROW()</f>
        <v>163</v>
      </c>
      <c r="C163">
        <v>2.1805199540824414</v>
      </c>
    </row>
    <row r="164" spans="1:5" x14ac:dyDescent="0.55000000000000004">
      <c r="A164" s="1" t="s">
        <v>177</v>
      </c>
      <c r="B164" s="3">
        <f>ROW()</f>
        <v>164</v>
      </c>
      <c r="C164">
        <v>2.1760215240443319</v>
      </c>
    </row>
    <row r="165" spans="1:5" x14ac:dyDescent="0.55000000000000004">
      <c r="A165" s="1" t="s">
        <v>178</v>
      </c>
      <c r="B165" s="3">
        <f>ROW()</f>
        <v>165</v>
      </c>
      <c r="C165">
        <v>2.1283267041215126</v>
      </c>
      <c r="E165">
        <f>C165/C159</f>
        <v>0.97444156270682913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younggul song</cp:lastModifiedBy>
  <dcterms:created xsi:type="dcterms:W3CDTF">2021-07-21T01:06:02Z</dcterms:created>
  <dcterms:modified xsi:type="dcterms:W3CDTF">2021-07-20T17:39:45Z</dcterms:modified>
</cp:coreProperties>
</file>