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\"/>
    </mc:Choice>
  </mc:AlternateContent>
  <xr:revisionPtr revIDLastSave="0" documentId="13_ncr:1_{CF21E200-E2BB-4DE0-A348-1B868591F77A}" xr6:coauthVersionLast="36" xr6:coauthVersionMax="36" xr10:uidLastSave="{00000000-0000-0000-0000-000000000000}"/>
  <bookViews>
    <workbookView xWindow="0" yWindow="0" windowWidth="32914" windowHeight="14580" activeTab="1" xr2:uid="{00000000-000D-0000-FFFF-FFFF00000000}"/>
  </bookViews>
  <sheets>
    <sheet name="Sheet1" sheetId="2" r:id="rId1"/>
    <sheet name="w" sheetId="1" r:id="rId2"/>
  </sheets>
  <calcPr calcId="191029"/>
  <pivotCaches>
    <pivotCache cacheId="4" r:id="rId3"/>
  </pivotCaches>
</workbook>
</file>

<file path=xl/calcChain.xml><?xml version="1.0" encoding="utf-8"?>
<calcChain xmlns="http://schemas.openxmlformats.org/spreadsheetml/2006/main">
  <c r="M35" i="1" l="1"/>
  <c r="M33" i="1"/>
  <c r="M34" i="1"/>
  <c r="M32" i="1"/>
</calcChain>
</file>

<file path=xl/sharedStrings.xml><?xml version="1.0" encoding="utf-8"?>
<sst xmlns="http://schemas.openxmlformats.org/spreadsheetml/2006/main" count="543" uniqueCount="142">
  <si>
    <t>rcept_no</t>
  </si>
  <si>
    <t>reprt_code</t>
  </si>
  <si>
    <t>bsns_year</t>
  </si>
  <si>
    <t>corp_code</t>
  </si>
  <si>
    <t>stock_code</t>
  </si>
  <si>
    <t>fs_div</t>
  </si>
  <si>
    <t>fs_nm</t>
  </si>
  <si>
    <t>sj_div</t>
  </si>
  <si>
    <t>sj_nm</t>
  </si>
  <si>
    <t>account_nm</t>
  </si>
  <si>
    <t>thstrm_nm</t>
  </si>
  <si>
    <t>thstrm_dt</t>
  </si>
  <si>
    <t>thstrm_amount</t>
  </si>
  <si>
    <t>frmtrm_nm</t>
  </si>
  <si>
    <t>frmtrm_dt</t>
  </si>
  <si>
    <t>frmtrm_amount</t>
  </si>
  <si>
    <t>bfefrmtrm_nm</t>
  </si>
  <si>
    <t>bfefrmtrm_dt</t>
  </si>
  <si>
    <t>bfefrmtrm_amount</t>
  </si>
  <si>
    <t>ord</t>
  </si>
  <si>
    <t>20210309000744</t>
  </si>
  <si>
    <t>11011</t>
  </si>
  <si>
    <t>2020</t>
  </si>
  <si>
    <t>00126380</t>
  </si>
  <si>
    <t>005930</t>
  </si>
  <si>
    <t>CFS</t>
  </si>
  <si>
    <t>연결재무제표</t>
  </si>
  <si>
    <t>BS</t>
  </si>
  <si>
    <t>재무상태표</t>
  </si>
  <si>
    <t>유동자산</t>
  </si>
  <si>
    <t>제 52 기</t>
  </si>
  <si>
    <t>2020.12.31 현재</t>
  </si>
  <si>
    <t>제 51 기</t>
  </si>
  <si>
    <t>2019.12.31 현재</t>
  </si>
  <si>
    <t>181,385,260,000,000</t>
  </si>
  <si>
    <t>제 50 기</t>
  </si>
  <si>
    <t>2018.12.31 현재</t>
  </si>
  <si>
    <t>174,697,424,000,000</t>
  </si>
  <si>
    <t>1</t>
  </si>
  <si>
    <t>비유동자산</t>
  </si>
  <si>
    <t>171,179,237,000,000</t>
  </si>
  <si>
    <t>164,659,820,000,000</t>
  </si>
  <si>
    <t>3</t>
  </si>
  <si>
    <t>자산총계</t>
  </si>
  <si>
    <t>352,564,497,000,000</t>
  </si>
  <si>
    <t>339,357,244,000,000</t>
  </si>
  <si>
    <t>5</t>
  </si>
  <si>
    <t>유동부채</t>
  </si>
  <si>
    <t>63,782,764,000,000</t>
  </si>
  <si>
    <t>69,081,510,000,000</t>
  </si>
  <si>
    <t>7</t>
  </si>
  <si>
    <t>비유동부채</t>
  </si>
  <si>
    <t>25,901,312,000,000</t>
  </si>
  <si>
    <t>22,522,557,000,000</t>
  </si>
  <si>
    <t>9</t>
  </si>
  <si>
    <t>부채총계</t>
  </si>
  <si>
    <t>89,684,076,000,000</t>
  </si>
  <si>
    <t>91,604,067,000,000</t>
  </si>
  <si>
    <t>11</t>
  </si>
  <si>
    <t>자본금</t>
  </si>
  <si>
    <t>897,514,000,000</t>
  </si>
  <si>
    <t>13</t>
  </si>
  <si>
    <t>이익잉여금</t>
  </si>
  <si>
    <t>254,582,894,000,000</t>
  </si>
  <si>
    <t>242,698,956,000,000</t>
  </si>
  <si>
    <t>17</t>
  </si>
  <si>
    <t>자본총계</t>
  </si>
  <si>
    <t>262,880,421,000,000</t>
  </si>
  <si>
    <t>247,753,177,000,000</t>
  </si>
  <si>
    <t>21</t>
  </si>
  <si>
    <t>IS</t>
  </si>
  <si>
    <t>손익계산서</t>
  </si>
  <si>
    <t>매출액</t>
  </si>
  <si>
    <t>2020.01.01 ~ 2020.12.31</t>
  </si>
  <si>
    <t>2019.01.01 ~ 2019.12.31</t>
  </si>
  <si>
    <t>230,400,881,000,000</t>
  </si>
  <si>
    <t>2018.01.01 ~ 2018.12.31</t>
  </si>
  <si>
    <t>243,771,415,000,000</t>
  </si>
  <si>
    <t>23</t>
  </si>
  <si>
    <t>영업이익</t>
  </si>
  <si>
    <t>27,768,509,000,000</t>
  </si>
  <si>
    <t>58,886,669,000,000</t>
  </si>
  <si>
    <t>25</t>
  </si>
  <si>
    <t>법인세차감전 순이익</t>
  </si>
  <si>
    <t>30,432,189,000,000</t>
  </si>
  <si>
    <t>61,159,958,000,000</t>
  </si>
  <si>
    <t>27</t>
  </si>
  <si>
    <t>당기순이익</t>
  </si>
  <si>
    <t>21,738,865,000,000</t>
  </si>
  <si>
    <t>44,344,857,000,000</t>
  </si>
  <si>
    <t>29</t>
  </si>
  <si>
    <t>OFS</t>
  </si>
  <si>
    <t>재무제표</t>
  </si>
  <si>
    <t>72,659,080,000,000</t>
  </si>
  <si>
    <t>80,039,455,000,000</t>
  </si>
  <si>
    <t>2</t>
  </si>
  <si>
    <t>143,521,840,000,000</t>
  </si>
  <si>
    <t>138,981,902,000,000</t>
  </si>
  <si>
    <t>4</t>
  </si>
  <si>
    <t>216,180,920,000,000</t>
  </si>
  <si>
    <t>219,021,357,000,000</t>
  </si>
  <si>
    <t>6</t>
  </si>
  <si>
    <t>36,237,164,000,000</t>
  </si>
  <si>
    <t>43,145,053,000,000</t>
  </si>
  <si>
    <t>8</t>
  </si>
  <si>
    <t>2,073,509,000,000</t>
  </si>
  <si>
    <t>2,888,179,000,000</t>
  </si>
  <si>
    <t>10</t>
  </si>
  <si>
    <t>38,310,673,000,000</t>
  </si>
  <si>
    <t>46,033,232,000,000</t>
  </si>
  <si>
    <t>12</t>
  </si>
  <si>
    <t>15</t>
  </si>
  <si>
    <t>172,288,326,000,000</t>
  </si>
  <si>
    <t>166,555,532,000,000</t>
  </si>
  <si>
    <t>19</t>
  </si>
  <si>
    <t>177,870,247,000,000</t>
  </si>
  <si>
    <t>172,988,125,000,000</t>
  </si>
  <si>
    <t>22</t>
  </si>
  <si>
    <t>154,772,859,000,000</t>
  </si>
  <si>
    <t>170,381,870,000,000</t>
  </si>
  <si>
    <t>24</t>
  </si>
  <si>
    <t>14,115,067,000,000</t>
  </si>
  <si>
    <t>43,699,451,000,000</t>
  </si>
  <si>
    <t>26</t>
  </si>
  <si>
    <t>19,032,469,000,000</t>
  </si>
  <si>
    <t>44,398,855,000,000</t>
  </si>
  <si>
    <t>28</t>
  </si>
  <si>
    <t>15,353,323,000,000</t>
  </si>
  <si>
    <t>32,815,127,000,000</t>
  </si>
  <si>
    <t>30</t>
  </si>
  <si>
    <t>w주가</t>
    <phoneticPr fontId="2" type="noConversion"/>
  </si>
  <si>
    <t>주식수</t>
    <phoneticPr fontId="2" type="noConversion"/>
  </si>
  <si>
    <t>시총</t>
    <phoneticPr fontId="2" type="noConversion"/>
  </si>
  <si>
    <t>PBR(시가총액 /순자산)</t>
    <phoneticPr fontId="2" type="noConversion"/>
  </si>
  <si>
    <t>BPS</t>
    <phoneticPr fontId="2" type="noConversion"/>
  </si>
  <si>
    <t>자본 총계</t>
    <phoneticPr fontId="2" type="noConversion"/>
  </si>
  <si>
    <t>행 레이블</t>
  </si>
  <si>
    <t>총합계</t>
  </si>
  <si>
    <t>열 레이블</t>
  </si>
  <si>
    <t>합계 : thstrm_amount</t>
  </si>
  <si>
    <t>손익계산서 요약</t>
  </si>
  <si>
    <t>재무상태표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</si>
</sst>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[삼성전자재무재표연습_total.xlsx]Sheet1!피벗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손익계산서 - 당기순이익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1"/>
                <c:pt idx="0">
                  <c:v>42022850000000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5-4C07-9816-8837021711C5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손익계산서 - 매출액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1"/>
                <c:pt idx="0">
                  <c:v>403118179000000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5-4C07-9816-8837021711C5}"/>
            </c:ext>
          </c:extLst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손익계산서 - 법인세차감전 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Sheet1!$D$4:$D$5</c:f>
              <c:numCache>
                <c:formatCode>General</c:formatCode>
                <c:ptCount val="1"/>
                <c:pt idx="0">
                  <c:v>56797040000000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5-4C07-9816-8837021711C5}"/>
            </c:ext>
          </c:extLst>
        </c:ser>
        <c:ser>
          <c:idx val="3"/>
          <c:order val="3"/>
          <c:tx>
            <c:strRef>
              <c:f>Sheet1!$E$1:$E$3</c:f>
              <c:strCache>
                <c:ptCount val="1"/>
                <c:pt idx="0">
                  <c:v>손익계산서 - 영업이익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1"/>
                <c:pt idx="0">
                  <c:v>56512850000000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5-4C07-9816-8837021711C5}"/>
            </c:ext>
          </c:extLst>
        </c:ser>
        <c:ser>
          <c:idx val="4"/>
          <c:order val="4"/>
          <c:tx>
            <c:strRef>
              <c:f>Sheet1!$G$1:$G$3</c:f>
              <c:strCache>
                <c:ptCount val="1"/>
                <c:pt idx="0">
                  <c:v>재무상태표 - 부채총계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1"/>
                <c:pt idx="0">
                  <c:v>148635405000000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5-4C07-9816-8837021711C5}"/>
            </c:ext>
          </c:extLst>
        </c:ser>
        <c:ser>
          <c:idx val="5"/>
          <c:order val="5"/>
          <c:tx>
            <c:strRef>
              <c:f>Sheet1!$H$1:$H$3</c:f>
              <c:strCache>
                <c:ptCount val="1"/>
                <c:pt idx="0">
                  <c:v>재무상태표 - 비유동부채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Sheet1!$H$4:$H$5</c:f>
              <c:numCache>
                <c:formatCode>General</c:formatCode>
                <c:ptCount val="1"/>
                <c:pt idx="0">
                  <c:v>28618150000000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5-4C07-9816-8837021711C5}"/>
            </c:ext>
          </c:extLst>
        </c:ser>
        <c:ser>
          <c:idx val="6"/>
          <c:order val="6"/>
          <c:tx>
            <c:strRef>
              <c:f>Sheet1!$I$1:$I$3</c:f>
              <c:strCache>
                <c:ptCount val="1"/>
                <c:pt idx="0">
                  <c:v>재무상태표 - 비유동자산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Sheet1!$I$4:$I$5</c:f>
              <c:numCache>
                <c:formatCode>General</c:formatCode>
                <c:ptCount val="1"/>
                <c:pt idx="0">
                  <c:v>335886017000000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5-4C07-9816-8837021711C5}"/>
            </c:ext>
          </c:extLst>
        </c:ser>
        <c:ser>
          <c:idx val="7"/>
          <c:order val="7"/>
          <c:tx>
            <c:strRef>
              <c:f>Sheet1!$J$1:$J$3</c:f>
              <c:strCache>
                <c:ptCount val="1"/>
                <c:pt idx="0">
                  <c:v>재무상태표 - 유동부채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Sheet1!$J$4:$J$5</c:f>
              <c:numCache>
                <c:formatCode>General</c:formatCode>
                <c:ptCount val="1"/>
                <c:pt idx="0">
                  <c:v>120017255000000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05-4C07-9816-8837021711C5}"/>
            </c:ext>
          </c:extLst>
        </c:ser>
        <c:ser>
          <c:idx val="8"/>
          <c:order val="8"/>
          <c:tx>
            <c:strRef>
              <c:f>Sheet1!$K$1:$K$3</c:f>
              <c:strCache>
                <c:ptCount val="1"/>
                <c:pt idx="0">
                  <c:v>재무상태표 - 유동자산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Sheet1!$K$4:$K$5</c:f>
              <c:numCache>
                <c:formatCode>General</c:formatCode>
                <c:ptCount val="1"/>
                <c:pt idx="0">
                  <c:v>272014128000000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05-4C07-9816-8837021711C5}"/>
            </c:ext>
          </c:extLst>
        </c:ser>
        <c:ser>
          <c:idx val="9"/>
          <c:order val="9"/>
          <c:tx>
            <c:strRef>
              <c:f>Sheet1!$L$1:$L$3</c:f>
              <c:strCache>
                <c:ptCount val="1"/>
                <c:pt idx="0">
                  <c:v>재무상태표 - 이익잉여금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Sheet1!$L$4:$L$5</c:f>
              <c:numCache>
                <c:formatCode>General</c:formatCode>
                <c:ptCount val="1"/>
                <c:pt idx="0">
                  <c:v>449352313000000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05-4C07-9816-8837021711C5}"/>
            </c:ext>
          </c:extLst>
        </c:ser>
        <c:ser>
          <c:idx val="10"/>
          <c:order val="10"/>
          <c:tx>
            <c:strRef>
              <c:f>Sheet1!$M$1:$M$3</c:f>
              <c:strCache>
                <c:ptCount val="1"/>
                <c:pt idx="0">
                  <c:v>재무상태표 - 자본금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Sheet1!$M$4:$M$5</c:f>
              <c:numCache>
                <c:formatCode>General</c:formatCode>
                <c:ptCount val="1"/>
                <c:pt idx="0">
                  <c:v>1795028000000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05-4C07-9816-8837021711C5}"/>
            </c:ext>
          </c:extLst>
        </c:ser>
        <c:ser>
          <c:idx val="11"/>
          <c:order val="11"/>
          <c:tx>
            <c:strRef>
              <c:f>Sheet1!$N$1:$N$3</c:f>
              <c:strCache>
                <c:ptCount val="1"/>
                <c:pt idx="0">
                  <c:v>재무상태표 - 자본총계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Sheet1!$N$4:$N$5</c:f>
              <c:numCache>
                <c:formatCode>General</c:formatCode>
                <c:ptCount val="1"/>
                <c:pt idx="0">
                  <c:v>459264740000000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05-4C07-9816-8837021711C5}"/>
            </c:ext>
          </c:extLst>
        </c:ser>
        <c:ser>
          <c:idx val="12"/>
          <c:order val="12"/>
          <c:tx>
            <c:strRef>
              <c:f>Sheet1!$O$1:$O$3</c:f>
              <c:strCache>
                <c:ptCount val="1"/>
                <c:pt idx="0">
                  <c:v>재무상태표 - 자산총계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제 52 기</c:v>
                </c:pt>
              </c:strCache>
            </c:strRef>
          </c:cat>
          <c:val>
            <c:numRef>
              <c:f>Sheet1!$O$4:$O$5</c:f>
              <c:numCache>
                <c:formatCode>General</c:formatCode>
                <c:ptCount val="1"/>
                <c:pt idx="0">
                  <c:v>607900145000000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05-4C07-9816-883702171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43920"/>
        <c:axId val="878097472"/>
      </c:barChart>
      <c:catAx>
        <c:axId val="5695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8097472"/>
        <c:crosses val="autoZero"/>
        <c:auto val="1"/>
        <c:lblAlgn val="ctr"/>
        <c:lblOffset val="100"/>
        <c:noMultiLvlLbl val="0"/>
      </c:catAx>
      <c:valAx>
        <c:axId val="8780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95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468086</xdr:colOff>
      <xdr:row>8</xdr:row>
      <xdr:rowOff>206828</xdr:rowOff>
    </xdr:from>
    <xdr:to>
      <xdr:col>19</xdr:col>
      <xdr:colOff>468087</xdr:colOff>
      <xdr:row>21</xdr:row>
      <xdr:rowOff>48985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9153D2-7193-4EB6-90BD-FA6472B74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gul song" refreshedDate="44401.674978587966" createdVersion="6" refreshedVersion="6" minRefreshableVersion="3" recordCount="26" xr:uid="{3AF6CBCD-7938-4ABF-AEE6-507C698212A8}">
  <cacheSource type="worksheet">
    <worksheetSource ref="J1:N27" sheet="w"/>
  </cacheSource>
  <cacheFields count="5">
    <cacheField name="sj_nm" numFmtId="0">
      <sharedItems count="2">
        <s v="재무상태표"/>
        <s v="손익계산서"/>
      </sharedItems>
    </cacheField>
    <cacheField name="account_nm" numFmtId="0">
      <sharedItems count="13">
        <s v="유동자산"/>
        <s v="비유동자산"/>
        <s v="자산총계"/>
        <s v="유동부채"/>
        <s v="비유동부채"/>
        <s v="부채총계"/>
        <s v="자본금"/>
        <s v="이익잉여금"/>
        <s v="자본총계"/>
        <s v="매출액"/>
        <s v="영업이익"/>
        <s v="법인세차감전 순이익"/>
        <s v="당기순이익"/>
      </sharedItems>
    </cacheField>
    <cacheField name="thstrm_nm" numFmtId="0">
      <sharedItems count="1">
        <s v="제 52 기"/>
      </sharedItems>
    </cacheField>
    <cacheField name="thstrm_dt" numFmtId="0">
      <sharedItems/>
    </cacheField>
    <cacheField name="thstrm_amount" numFmtId="3">
      <sharedItems containsSemiMixedTypes="0" containsString="0" containsNumber="1" containsInteger="1" minValue="897514000000" maxValue="378235718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s v="2020.12.31 현재"/>
    <n v="198215579000000"/>
  </r>
  <r>
    <x v="0"/>
    <x v="1"/>
    <x v="0"/>
    <s v="2020.12.31 현재"/>
    <n v="180020139000000"/>
  </r>
  <r>
    <x v="0"/>
    <x v="2"/>
    <x v="0"/>
    <s v="2020.12.31 현재"/>
    <n v="378235718000000"/>
  </r>
  <r>
    <x v="0"/>
    <x v="3"/>
    <x v="0"/>
    <s v="2020.12.31 현재"/>
    <n v="75604351000000"/>
  </r>
  <r>
    <x v="0"/>
    <x v="4"/>
    <x v="0"/>
    <s v="2020.12.31 현재"/>
    <n v="26683351000000"/>
  </r>
  <r>
    <x v="0"/>
    <x v="5"/>
    <x v="0"/>
    <s v="2020.12.31 현재"/>
    <n v="102287702000000"/>
  </r>
  <r>
    <x v="0"/>
    <x v="6"/>
    <x v="0"/>
    <s v="2020.12.31 현재"/>
    <n v="897514000000"/>
  </r>
  <r>
    <x v="0"/>
    <x v="7"/>
    <x v="0"/>
    <s v="2020.12.31 현재"/>
    <n v="271068211000000"/>
  </r>
  <r>
    <x v="0"/>
    <x v="8"/>
    <x v="0"/>
    <s v="2020.12.31 현재"/>
    <n v="275948016000000"/>
  </r>
  <r>
    <x v="1"/>
    <x v="9"/>
    <x v="0"/>
    <s v="2020.01.01 ~ 2020.12.31"/>
    <n v="236806988000000"/>
  </r>
  <r>
    <x v="1"/>
    <x v="10"/>
    <x v="0"/>
    <s v="2020.01.01 ~ 2020.12.31"/>
    <n v="35993876000000"/>
  </r>
  <r>
    <x v="1"/>
    <x v="11"/>
    <x v="0"/>
    <s v="2020.01.01 ~ 2020.12.31"/>
    <n v="36345117000000"/>
  </r>
  <r>
    <x v="1"/>
    <x v="12"/>
    <x v="0"/>
    <s v="2020.01.01 ~ 2020.12.31"/>
    <n v="26407832000000"/>
  </r>
  <r>
    <x v="0"/>
    <x v="0"/>
    <x v="0"/>
    <s v="2020.12.31 현재"/>
    <n v="73798549000000"/>
  </r>
  <r>
    <x v="0"/>
    <x v="1"/>
    <x v="0"/>
    <s v="2020.12.31 현재"/>
    <n v="155865878000000"/>
  </r>
  <r>
    <x v="0"/>
    <x v="2"/>
    <x v="0"/>
    <s v="2020.12.31 현재"/>
    <n v="229664427000000"/>
  </r>
  <r>
    <x v="0"/>
    <x v="3"/>
    <x v="0"/>
    <s v="2020.12.31 현재"/>
    <n v="44412904000000"/>
  </r>
  <r>
    <x v="0"/>
    <x v="4"/>
    <x v="0"/>
    <s v="2020.12.31 현재"/>
    <n v="1934799000000"/>
  </r>
  <r>
    <x v="0"/>
    <x v="5"/>
    <x v="0"/>
    <s v="2020.12.31 현재"/>
    <n v="46347703000000"/>
  </r>
  <r>
    <x v="0"/>
    <x v="6"/>
    <x v="0"/>
    <s v="2020.12.31 현재"/>
    <n v="897514000000"/>
  </r>
  <r>
    <x v="0"/>
    <x v="7"/>
    <x v="0"/>
    <s v="2020.12.31 현재"/>
    <n v="178284102000000"/>
  </r>
  <r>
    <x v="0"/>
    <x v="8"/>
    <x v="0"/>
    <s v="2020.12.31 현재"/>
    <n v="183316724000000"/>
  </r>
  <r>
    <x v="1"/>
    <x v="9"/>
    <x v="0"/>
    <s v="2020.01.01 ~ 2020.12.31"/>
    <n v="166311191000000"/>
  </r>
  <r>
    <x v="1"/>
    <x v="10"/>
    <x v="0"/>
    <s v="2020.01.01 ~ 2020.12.31"/>
    <n v="20518974000000"/>
  </r>
  <r>
    <x v="1"/>
    <x v="11"/>
    <x v="0"/>
    <s v="2020.01.01 ~ 2020.12.31"/>
    <n v="20451923000000"/>
  </r>
  <r>
    <x v="1"/>
    <x v="12"/>
    <x v="0"/>
    <s v="2020.01.01 ~ 2020.12.31"/>
    <n v="15615018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907C6-60C3-49FA-B406-9D96ECD3AA14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Q5" firstHeaderRow="1" firstDataRow="3" firstDataCol="1"/>
  <pivotFields count="5">
    <pivotField axis="axisCol" showAll="0">
      <items count="3">
        <item x="1"/>
        <item x="0"/>
        <item t="default"/>
      </items>
    </pivotField>
    <pivotField axis="axisCol" showAll="0">
      <items count="14">
        <item x="12"/>
        <item x="9"/>
        <item x="11"/>
        <item x="5"/>
        <item x="4"/>
        <item x="1"/>
        <item x="10"/>
        <item x="3"/>
        <item x="0"/>
        <item x="7"/>
        <item x="6"/>
        <item x="8"/>
        <item x="2"/>
        <item t="default"/>
      </items>
    </pivotField>
    <pivotField axis="axisRow" showAll="0">
      <items count="2">
        <item x="0"/>
        <item t="default"/>
      </items>
    </pivotField>
    <pivotField showAll="0"/>
    <pivotField dataField="1" numFmtId="3" showAll="0"/>
  </pivotFields>
  <rowFields count="1">
    <field x="2"/>
  </rowFields>
  <rowItems count="2">
    <i>
      <x/>
    </i>
    <i t="grand">
      <x/>
    </i>
  </rowItems>
  <colFields count="2">
    <field x="0"/>
    <field x="1"/>
  </colFields>
  <colItems count="16">
    <i>
      <x/>
      <x/>
    </i>
    <i r="1">
      <x v="1"/>
    </i>
    <i r="1">
      <x v="2"/>
    </i>
    <i r="1">
      <x v="6"/>
    </i>
    <i t="default">
      <x/>
    </i>
    <i>
      <x v="1"/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 t="grand">
      <x/>
    </i>
  </colItems>
  <dataFields count="1">
    <dataField name="합계 : thstrm_amount" fld="4" baseField="0" baseItem="0"/>
  </dataFields>
  <chartFormats count="1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CE36-4E4D-4FDB-9DE8-4EC63DA5F16A}">
  <dimension ref="A1:Q5"/>
  <sheetViews>
    <sheetView workbookViewId="0">
      <selection activeCell="F6" sqref="F6"/>
    </sheetView>
  </sheetViews>
  <sheetFormatPr defaultRowHeight="17.600000000000001" x14ac:dyDescent="0.55000000000000004"/>
  <cols>
    <col min="1" max="1" width="20.78515625" bestFit="1" customWidth="1"/>
    <col min="2" max="3" width="13.35546875" bestFit="1" customWidth="1"/>
    <col min="4" max="4" width="19.0703125" bestFit="1" customWidth="1"/>
    <col min="5" max="5" width="13.35546875" bestFit="1" customWidth="1"/>
    <col min="6" max="6" width="15.0703125" bestFit="1" customWidth="1"/>
    <col min="7" max="14" width="13.35546875" bestFit="1" customWidth="1"/>
    <col min="15" max="15" width="11.0703125" bestFit="1" customWidth="1"/>
    <col min="16" max="16" width="15.0703125" bestFit="1" customWidth="1"/>
    <col min="17" max="20" width="13.35546875" bestFit="1" customWidth="1"/>
    <col min="21" max="21" width="15.0703125" bestFit="1" customWidth="1"/>
    <col min="22" max="25" width="13.35546875" bestFit="1" customWidth="1"/>
    <col min="26" max="26" width="11.0703125" bestFit="1" customWidth="1"/>
    <col min="27" max="27" width="13.140625" bestFit="1" customWidth="1"/>
    <col min="28" max="28" width="13.35546875" bestFit="1" customWidth="1"/>
    <col min="29" max="29" width="21.140625" bestFit="1" customWidth="1"/>
  </cols>
  <sheetData>
    <row r="1" spans="1:17" x14ac:dyDescent="0.55000000000000004">
      <c r="A1" s="3" t="s">
        <v>139</v>
      </c>
      <c r="B1" s="3" t="s">
        <v>138</v>
      </c>
    </row>
    <row r="2" spans="1:17" x14ac:dyDescent="0.55000000000000004">
      <c r="B2" t="s">
        <v>71</v>
      </c>
      <c r="F2" t="s">
        <v>140</v>
      </c>
      <c r="G2" t="s">
        <v>28</v>
      </c>
      <c r="P2" t="s">
        <v>141</v>
      </c>
      <c r="Q2" t="s">
        <v>137</v>
      </c>
    </row>
    <row r="3" spans="1:17" x14ac:dyDescent="0.55000000000000004">
      <c r="A3" s="3" t="s">
        <v>136</v>
      </c>
      <c r="B3" t="s">
        <v>87</v>
      </c>
      <c r="C3" t="s">
        <v>72</v>
      </c>
      <c r="D3" t="s">
        <v>83</v>
      </c>
      <c r="E3" t="s">
        <v>79</v>
      </c>
      <c r="G3" t="s">
        <v>55</v>
      </c>
      <c r="H3" t="s">
        <v>51</v>
      </c>
      <c r="I3" t="s">
        <v>39</v>
      </c>
      <c r="J3" t="s">
        <v>47</v>
      </c>
      <c r="K3" t="s">
        <v>29</v>
      </c>
      <c r="L3" t="s">
        <v>62</v>
      </c>
      <c r="M3" t="s">
        <v>59</v>
      </c>
      <c r="N3" t="s">
        <v>66</v>
      </c>
      <c r="O3" t="s">
        <v>43</v>
      </c>
    </row>
    <row r="4" spans="1:17" x14ac:dyDescent="0.55000000000000004">
      <c r="A4" s="4" t="s">
        <v>30</v>
      </c>
      <c r="B4" s="5">
        <v>42022850000000</v>
      </c>
      <c r="C4" s="5">
        <v>403118179000000</v>
      </c>
      <c r="D4" s="5">
        <v>56797040000000</v>
      </c>
      <c r="E4" s="5">
        <v>56512850000000</v>
      </c>
      <c r="F4" s="5">
        <v>558450919000000</v>
      </c>
      <c r="G4" s="5">
        <v>148635405000000</v>
      </c>
      <c r="H4" s="5">
        <v>28618150000000</v>
      </c>
      <c r="I4" s="5">
        <v>335886017000000</v>
      </c>
      <c r="J4" s="5">
        <v>120017255000000</v>
      </c>
      <c r="K4" s="5">
        <v>272014128000000</v>
      </c>
      <c r="L4" s="5">
        <v>449352313000000</v>
      </c>
      <c r="M4" s="5">
        <v>1795028000000</v>
      </c>
      <c r="N4" s="5">
        <v>459264740000000</v>
      </c>
      <c r="O4" s="5">
        <v>607900145000000</v>
      </c>
      <c r="P4" s="5">
        <v>2423483181000000</v>
      </c>
      <c r="Q4" s="5">
        <v>2981934100000000</v>
      </c>
    </row>
    <row r="5" spans="1:17" x14ac:dyDescent="0.55000000000000004">
      <c r="A5" s="4" t="s">
        <v>137</v>
      </c>
      <c r="B5" s="5">
        <v>42022850000000</v>
      </c>
      <c r="C5" s="5">
        <v>403118179000000</v>
      </c>
      <c r="D5" s="5">
        <v>56797040000000</v>
      </c>
      <c r="E5" s="5">
        <v>56512850000000</v>
      </c>
      <c r="F5" s="5">
        <v>558450919000000</v>
      </c>
      <c r="G5" s="5">
        <v>148635405000000</v>
      </c>
      <c r="H5" s="5">
        <v>28618150000000</v>
      </c>
      <c r="I5" s="5">
        <v>335886017000000</v>
      </c>
      <c r="J5" s="5">
        <v>120017255000000</v>
      </c>
      <c r="K5" s="5">
        <v>272014128000000</v>
      </c>
      <c r="L5" s="5">
        <v>449352313000000</v>
      </c>
      <c r="M5" s="5">
        <v>1795028000000</v>
      </c>
      <c r="N5" s="5">
        <v>459264740000000</v>
      </c>
      <c r="O5" s="5">
        <v>607900145000000</v>
      </c>
      <c r="P5" s="5">
        <v>2423483181000000</v>
      </c>
      <c r="Q5" s="5">
        <v>2981934100000000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workbookViewId="0">
      <selection activeCell="K24" sqref="K24:K27"/>
    </sheetView>
  </sheetViews>
  <sheetFormatPr defaultRowHeight="17.600000000000001" x14ac:dyDescent="0.55000000000000004"/>
  <cols>
    <col min="1" max="1" width="3.28515625" bestFit="1" customWidth="1"/>
    <col min="2" max="2" width="15.5" bestFit="1" customWidth="1"/>
    <col min="3" max="3" width="10.5" bestFit="1" customWidth="1"/>
    <col min="4" max="4" width="9.640625" bestFit="1" customWidth="1"/>
    <col min="5" max="5" width="10.0703125" bestFit="1" customWidth="1"/>
    <col min="6" max="6" width="10.85546875" bestFit="1" customWidth="1"/>
    <col min="7" max="7" width="6.140625" bestFit="1" customWidth="1"/>
    <col min="8" max="8" width="12.42578125" bestFit="1" customWidth="1"/>
    <col min="9" max="9" width="5.92578125" bestFit="1" customWidth="1"/>
    <col min="10" max="10" width="10.5" bestFit="1" customWidth="1"/>
    <col min="11" max="11" width="19.0703125" bestFit="1" customWidth="1"/>
    <col min="12" max="12" width="20.5703125" bestFit="1" customWidth="1"/>
    <col min="13" max="13" width="22.140625" bestFit="1" customWidth="1"/>
    <col min="14" max="14" width="18.35546875" bestFit="1" customWidth="1"/>
    <col min="15" max="15" width="11.140625" bestFit="1" customWidth="1"/>
    <col min="16" max="16" width="22.140625" bestFit="1" customWidth="1"/>
    <col min="17" max="17" width="18.35546875" bestFit="1" customWidth="1"/>
    <col min="18" max="18" width="14.2109375" bestFit="1" customWidth="1"/>
    <col min="19" max="19" width="22.140625" bestFit="1" customWidth="1"/>
    <col min="20" max="20" width="18.42578125" bestFit="1" customWidth="1"/>
  </cols>
  <sheetData>
    <row r="1" spans="1:21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55000000000000004">
      <c r="A2" s="1">
        <v>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s="2">
        <v>198215579000000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</row>
    <row r="3" spans="1:21" x14ac:dyDescent="0.55000000000000004">
      <c r="A3" s="1">
        <v>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39</v>
      </c>
      <c r="L3" t="s">
        <v>30</v>
      </c>
      <c r="M3" t="s">
        <v>31</v>
      </c>
      <c r="N3" s="2">
        <v>180020139000000</v>
      </c>
      <c r="O3" t="s">
        <v>32</v>
      </c>
      <c r="P3" t="s">
        <v>33</v>
      </c>
      <c r="Q3" t="s">
        <v>40</v>
      </c>
      <c r="R3" t="s">
        <v>35</v>
      </c>
      <c r="S3" t="s">
        <v>36</v>
      </c>
      <c r="T3" t="s">
        <v>41</v>
      </c>
      <c r="U3" t="s">
        <v>42</v>
      </c>
    </row>
    <row r="4" spans="1:21" x14ac:dyDescent="0.55000000000000004">
      <c r="A4" s="1">
        <v>2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43</v>
      </c>
      <c r="L4" t="s">
        <v>30</v>
      </c>
      <c r="M4" t="s">
        <v>31</v>
      </c>
      <c r="N4" s="2">
        <v>378235718000000</v>
      </c>
      <c r="O4" t="s">
        <v>32</v>
      </c>
      <c r="P4" t="s">
        <v>33</v>
      </c>
      <c r="Q4" t="s">
        <v>44</v>
      </c>
      <c r="R4" t="s">
        <v>35</v>
      </c>
      <c r="S4" t="s">
        <v>36</v>
      </c>
      <c r="T4" t="s">
        <v>45</v>
      </c>
      <c r="U4" t="s">
        <v>46</v>
      </c>
    </row>
    <row r="5" spans="1:21" x14ac:dyDescent="0.55000000000000004">
      <c r="A5" s="1">
        <v>3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47</v>
      </c>
      <c r="L5" t="s">
        <v>30</v>
      </c>
      <c r="M5" t="s">
        <v>31</v>
      </c>
      <c r="N5" s="2">
        <v>75604351000000</v>
      </c>
      <c r="O5" t="s">
        <v>32</v>
      </c>
      <c r="P5" t="s">
        <v>33</v>
      </c>
      <c r="Q5" t="s">
        <v>48</v>
      </c>
      <c r="R5" t="s">
        <v>35</v>
      </c>
      <c r="S5" t="s">
        <v>36</v>
      </c>
      <c r="T5" t="s">
        <v>49</v>
      </c>
      <c r="U5" t="s">
        <v>50</v>
      </c>
    </row>
    <row r="6" spans="1:21" x14ac:dyDescent="0.55000000000000004">
      <c r="A6" s="1">
        <v>4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51</v>
      </c>
      <c r="L6" t="s">
        <v>30</v>
      </c>
      <c r="M6" t="s">
        <v>31</v>
      </c>
      <c r="N6" s="2">
        <v>26683351000000</v>
      </c>
      <c r="O6" t="s">
        <v>32</v>
      </c>
      <c r="P6" t="s">
        <v>33</v>
      </c>
      <c r="Q6" t="s">
        <v>52</v>
      </c>
      <c r="R6" t="s">
        <v>35</v>
      </c>
      <c r="S6" t="s">
        <v>36</v>
      </c>
      <c r="T6" t="s">
        <v>53</v>
      </c>
      <c r="U6" t="s">
        <v>54</v>
      </c>
    </row>
    <row r="7" spans="1:21" x14ac:dyDescent="0.55000000000000004">
      <c r="A7" s="1">
        <v>5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55</v>
      </c>
      <c r="L7" t="s">
        <v>30</v>
      </c>
      <c r="M7" t="s">
        <v>31</v>
      </c>
      <c r="N7" s="2">
        <v>102287702000000</v>
      </c>
      <c r="O7" t="s">
        <v>32</v>
      </c>
      <c r="P7" t="s">
        <v>33</v>
      </c>
      <c r="Q7" t="s">
        <v>56</v>
      </c>
      <c r="R7" t="s">
        <v>35</v>
      </c>
      <c r="S7" t="s">
        <v>36</v>
      </c>
      <c r="T7" t="s">
        <v>57</v>
      </c>
      <c r="U7" t="s">
        <v>58</v>
      </c>
    </row>
    <row r="8" spans="1:21" x14ac:dyDescent="0.55000000000000004">
      <c r="A8" s="1">
        <v>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  <c r="K8" t="s">
        <v>59</v>
      </c>
      <c r="L8" t="s">
        <v>30</v>
      </c>
      <c r="M8" t="s">
        <v>31</v>
      </c>
      <c r="N8" s="2">
        <v>897514000000</v>
      </c>
      <c r="O8" t="s">
        <v>32</v>
      </c>
      <c r="P8" t="s">
        <v>33</v>
      </c>
      <c r="Q8" t="s">
        <v>60</v>
      </c>
      <c r="R8" t="s">
        <v>35</v>
      </c>
      <c r="S8" t="s">
        <v>36</v>
      </c>
      <c r="T8" t="s">
        <v>60</v>
      </c>
      <c r="U8" t="s">
        <v>61</v>
      </c>
    </row>
    <row r="9" spans="1:21" x14ac:dyDescent="0.55000000000000004">
      <c r="A9" s="1">
        <v>7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62</v>
      </c>
      <c r="L9" t="s">
        <v>30</v>
      </c>
      <c r="M9" t="s">
        <v>31</v>
      </c>
      <c r="N9" s="2">
        <v>271068211000000</v>
      </c>
      <c r="O9" t="s">
        <v>32</v>
      </c>
      <c r="P9" t="s">
        <v>33</v>
      </c>
      <c r="Q9" t="s">
        <v>63</v>
      </c>
      <c r="R9" t="s">
        <v>35</v>
      </c>
      <c r="S9" t="s">
        <v>36</v>
      </c>
      <c r="T9" t="s">
        <v>64</v>
      </c>
      <c r="U9" t="s">
        <v>65</v>
      </c>
    </row>
    <row r="10" spans="1:21" x14ac:dyDescent="0.55000000000000004">
      <c r="A10" s="1">
        <v>8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66</v>
      </c>
      <c r="L10" t="s">
        <v>30</v>
      </c>
      <c r="M10" t="s">
        <v>31</v>
      </c>
      <c r="N10" s="2">
        <v>275948016000000</v>
      </c>
      <c r="O10" t="s">
        <v>32</v>
      </c>
      <c r="P10" t="s">
        <v>33</v>
      </c>
      <c r="Q10" t="s">
        <v>67</v>
      </c>
      <c r="R10" t="s">
        <v>35</v>
      </c>
      <c r="S10" t="s">
        <v>36</v>
      </c>
      <c r="T10" t="s">
        <v>68</v>
      </c>
      <c r="U10" t="s">
        <v>69</v>
      </c>
    </row>
    <row r="11" spans="1:21" x14ac:dyDescent="0.55000000000000004">
      <c r="A11" s="1">
        <v>9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 t="s">
        <v>25</v>
      </c>
      <c r="H11" t="s">
        <v>26</v>
      </c>
      <c r="I11" t="s">
        <v>70</v>
      </c>
      <c r="J11" t="s">
        <v>71</v>
      </c>
      <c r="K11" t="s">
        <v>72</v>
      </c>
      <c r="L11" t="s">
        <v>30</v>
      </c>
      <c r="M11" t="s">
        <v>73</v>
      </c>
      <c r="N11" s="2">
        <v>236806988000000</v>
      </c>
      <c r="O11" t="s">
        <v>32</v>
      </c>
      <c r="P11" t="s">
        <v>74</v>
      </c>
      <c r="Q11" t="s">
        <v>75</v>
      </c>
      <c r="R11" t="s">
        <v>35</v>
      </c>
      <c r="S11" t="s">
        <v>76</v>
      </c>
      <c r="T11" t="s">
        <v>77</v>
      </c>
      <c r="U11" t="s">
        <v>78</v>
      </c>
    </row>
    <row r="12" spans="1:21" x14ac:dyDescent="0.55000000000000004">
      <c r="A12" s="1">
        <v>10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 t="s">
        <v>25</v>
      </c>
      <c r="H12" t="s">
        <v>26</v>
      </c>
      <c r="I12" t="s">
        <v>70</v>
      </c>
      <c r="J12" t="s">
        <v>71</v>
      </c>
      <c r="K12" t="s">
        <v>79</v>
      </c>
      <c r="L12" t="s">
        <v>30</v>
      </c>
      <c r="M12" t="s">
        <v>73</v>
      </c>
      <c r="N12" s="2">
        <v>35993876000000</v>
      </c>
      <c r="O12" t="s">
        <v>32</v>
      </c>
      <c r="P12" t="s">
        <v>74</v>
      </c>
      <c r="Q12" t="s">
        <v>80</v>
      </c>
      <c r="R12" t="s">
        <v>35</v>
      </c>
      <c r="S12" t="s">
        <v>76</v>
      </c>
      <c r="T12" t="s">
        <v>81</v>
      </c>
      <c r="U12" t="s">
        <v>82</v>
      </c>
    </row>
    <row r="13" spans="1:21" x14ac:dyDescent="0.55000000000000004">
      <c r="A13" s="1">
        <v>11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t="s">
        <v>70</v>
      </c>
      <c r="J13" t="s">
        <v>71</v>
      </c>
      <c r="K13" t="s">
        <v>83</v>
      </c>
      <c r="L13" t="s">
        <v>30</v>
      </c>
      <c r="M13" t="s">
        <v>73</v>
      </c>
      <c r="N13" s="2">
        <v>36345117000000</v>
      </c>
      <c r="O13" t="s">
        <v>32</v>
      </c>
      <c r="P13" t="s">
        <v>74</v>
      </c>
      <c r="Q13" t="s">
        <v>84</v>
      </c>
      <c r="R13" t="s">
        <v>35</v>
      </c>
      <c r="S13" t="s">
        <v>76</v>
      </c>
      <c r="T13" t="s">
        <v>85</v>
      </c>
      <c r="U13" t="s">
        <v>86</v>
      </c>
    </row>
    <row r="14" spans="1:21" x14ac:dyDescent="0.55000000000000004">
      <c r="A14" s="1">
        <v>12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t="s">
        <v>70</v>
      </c>
      <c r="J14" t="s">
        <v>71</v>
      </c>
      <c r="K14" t="s">
        <v>87</v>
      </c>
      <c r="L14" t="s">
        <v>30</v>
      </c>
      <c r="M14" t="s">
        <v>73</v>
      </c>
      <c r="N14" s="2">
        <v>26407832000000</v>
      </c>
      <c r="O14" t="s">
        <v>32</v>
      </c>
      <c r="P14" t="s">
        <v>74</v>
      </c>
      <c r="Q14" t="s">
        <v>88</v>
      </c>
      <c r="R14" t="s">
        <v>35</v>
      </c>
      <c r="S14" t="s">
        <v>76</v>
      </c>
      <c r="T14" t="s">
        <v>89</v>
      </c>
      <c r="U14" t="s">
        <v>90</v>
      </c>
    </row>
    <row r="15" spans="1:21" x14ac:dyDescent="0.55000000000000004">
      <c r="A15" s="1">
        <v>13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91</v>
      </c>
      <c r="H15" t="s">
        <v>92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N15" s="2">
        <v>73798549000000</v>
      </c>
      <c r="O15" t="s">
        <v>32</v>
      </c>
      <c r="P15" t="s">
        <v>33</v>
      </c>
      <c r="Q15" t="s">
        <v>93</v>
      </c>
      <c r="R15" t="s">
        <v>35</v>
      </c>
      <c r="S15" t="s">
        <v>36</v>
      </c>
      <c r="T15" t="s">
        <v>94</v>
      </c>
      <c r="U15" t="s">
        <v>95</v>
      </c>
    </row>
    <row r="16" spans="1:21" x14ac:dyDescent="0.55000000000000004">
      <c r="A16" s="1">
        <v>14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91</v>
      </c>
      <c r="H16" t="s">
        <v>92</v>
      </c>
      <c r="I16" t="s">
        <v>27</v>
      </c>
      <c r="J16" t="s">
        <v>28</v>
      </c>
      <c r="K16" t="s">
        <v>39</v>
      </c>
      <c r="L16" t="s">
        <v>30</v>
      </c>
      <c r="M16" t="s">
        <v>31</v>
      </c>
      <c r="N16" s="2">
        <v>155865878000000</v>
      </c>
      <c r="O16" t="s">
        <v>32</v>
      </c>
      <c r="P16" t="s">
        <v>33</v>
      </c>
      <c r="Q16" t="s">
        <v>96</v>
      </c>
      <c r="R16" t="s">
        <v>35</v>
      </c>
      <c r="S16" t="s">
        <v>36</v>
      </c>
      <c r="T16" t="s">
        <v>97</v>
      </c>
      <c r="U16" t="s">
        <v>98</v>
      </c>
    </row>
    <row r="17" spans="1:21" x14ac:dyDescent="0.55000000000000004">
      <c r="A17" s="1">
        <v>15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91</v>
      </c>
      <c r="H17" t="s">
        <v>92</v>
      </c>
      <c r="I17" t="s">
        <v>27</v>
      </c>
      <c r="J17" t="s">
        <v>28</v>
      </c>
      <c r="K17" t="s">
        <v>43</v>
      </c>
      <c r="L17" t="s">
        <v>30</v>
      </c>
      <c r="M17" t="s">
        <v>31</v>
      </c>
      <c r="N17" s="2">
        <v>229664427000000</v>
      </c>
      <c r="O17" t="s">
        <v>32</v>
      </c>
      <c r="P17" t="s">
        <v>33</v>
      </c>
      <c r="Q17" t="s">
        <v>99</v>
      </c>
      <c r="R17" t="s">
        <v>35</v>
      </c>
      <c r="S17" t="s">
        <v>36</v>
      </c>
      <c r="T17" t="s">
        <v>100</v>
      </c>
      <c r="U17" t="s">
        <v>101</v>
      </c>
    </row>
    <row r="18" spans="1:21" x14ac:dyDescent="0.55000000000000004">
      <c r="A18" s="1">
        <v>16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91</v>
      </c>
      <c r="H18" t="s">
        <v>92</v>
      </c>
      <c r="I18" t="s">
        <v>27</v>
      </c>
      <c r="J18" t="s">
        <v>28</v>
      </c>
      <c r="K18" t="s">
        <v>47</v>
      </c>
      <c r="L18" t="s">
        <v>30</v>
      </c>
      <c r="M18" t="s">
        <v>31</v>
      </c>
      <c r="N18" s="2">
        <v>44412904000000</v>
      </c>
      <c r="O18" t="s">
        <v>32</v>
      </c>
      <c r="P18" t="s">
        <v>33</v>
      </c>
      <c r="Q18" t="s">
        <v>102</v>
      </c>
      <c r="R18" t="s">
        <v>35</v>
      </c>
      <c r="S18" t="s">
        <v>36</v>
      </c>
      <c r="T18" t="s">
        <v>103</v>
      </c>
      <c r="U18" t="s">
        <v>104</v>
      </c>
    </row>
    <row r="19" spans="1:21" x14ac:dyDescent="0.55000000000000004">
      <c r="A19" s="1">
        <v>17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91</v>
      </c>
      <c r="H19" t="s">
        <v>92</v>
      </c>
      <c r="I19" t="s">
        <v>27</v>
      </c>
      <c r="J19" t="s">
        <v>28</v>
      </c>
      <c r="K19" t="s">
        <v>51</v>
      </c>
      <c r="L19" t="s">
        <v>30</v>
      </c>
      <c r="M19" t="s">
        <v>31</v>
      </c>
      <c r="N19" s="2">
        <v>1934799000000</v>
      </c>
      <c r="O19" t="s">
        <v>32</v>
      </c>
      <c r="P19" t="s">
        <v>33</v>
      </c>
      <c r="Q19" t="s">
        <v>105</v>
      </c>
      <c r="R19" t="s">
        <v>35</v>
      </c>
      <c r="S19" t="s">
        <v>36</v>
      </c>
      <c r="T19" t="s">
        <v>106</v>
      </c>
      <c r="U19" t="s">
        <v>107</v>
      </c>
    </row>
    <row r="20" spans="1:21" x14ac:dyDescent="0.55000000000000004">
      <c r="A20" s="1">
        <v>18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91</v>
      </c>
      <c r="H20" t="s">
        <v>92</v>
      </c>
      <c r="I20" t="s">
        <v>27</v>
      </c>
      <c r="J20" t="s">
        <v>28</v>
      </c>
      <c r="K20" t="s">
        <v>55</v>
      </c>
      <c r="L20" t="s">
        <v>30</v>
      </c>
      <c r="M20" t="s">
        <v>31</v>
      </c>
      <c r="N20" s="2">
        <v>46347703000000</v>
      </c>
      <c r="O20" t="s">
        <v>32</v>
      </c>
      <c r="P20" t="s">
        <v>33</v>
      </c>
      <c r="Q20" t="s">
        <v>108</v>
      </c>
      <c r="R20" t="s">
        <v>35</v>
      </c>
      <c r="S20" t="s">
        <v>36</v>
      </c>
      <c r="T20" t="s">
        <v>109</v>
      </c>
      <c r="U20" t="s">
        <v>110</v>
      </c>
    </row>
    <row r="21" spans="1:21" x14ac:dyDescent="0.55000000000000004">
      <c r="A21" s="1">
        <v>19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 t="s">
        <v>91</v>
      </c>
      <c r="H21" t="s">
        <v>92</v>
      </c>
      <c r="I21" t="s">
        <v>27</v>
      </c>
      <c r="J21" t="s">
        <v>28</v>
      </c>
      <c r="K21" t="s">
        <v>59</v>
      </c>
      <c r="L21" t="s">
        <v>30</v>
      </c>
      <c r="M21" t="s">
        <v>31</v>
      </c>
      <c r="N21" s="2">
        <v>897514000000</v>
      </c>
      <c r="O21" t="s">
        <v>32</v>
      </c>
      <c r="P21" t="s">
        <v>33</v>
      </c>
      <c r="Q21" t="s">
        <v>60</v>
      </c>
      <c r="R21" t="s">
        <v>35</v>
      </c>
      <c r="S21" t="s">
        <v>36</v>
      </c>
      <c r="T21" t="s">
        <v>60</v>
      </c>
      <c r="U21" t="s">
        <v>111</v>
      </c>
    </row>
    <row r="22" spans="1:21" x14ac:dyDescent="0.55000000000000004">
      <c r="A22" s="1">
        <v>20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 t="s">
        <v>91</v>
      </c>
      <c r="H22" t="s">
        <v>92</v>
      </c>
      <c r="I22" t="s">
        <v>27</v>
      </c>
      <c r="J22" t="s">
        <v>28</v>
      </c>
      <c r="K22" t="s">
        <v>62</v>
      </c>
      <c r="L22" t="s">
        <v>30</v>
      </c>
      <c r="M22" t="s">
        <v>31</v>
      </c>
      <c r="N22" s="2">
        <v>178284102000000</v>
      </c>
      <c r="O22" t="s">
        <v>32</v>
      </c>
      <c r="P22" t="s">
        <v>33</v>
      </c>
      <c r="Q22" t="s">
        <v>112</v>
      </c>
      <c r="R22" t="s">
        <v>35</v>
      </c>
      <c r="S22" t="s">
        <v>36</v>
      </c>
      <c r="T22" t="s">
        <v>113</v>
      </c>
      <c r="U22" t="s">
        <v>114</v>
      </c>
    </row>
    <row r="23" spans="1:21" x14ac:dyDescent="0.55000000000000004">
      <c r="A23" s="1">
        <v>21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 t="s">
        <v>91</v>
      </c>
      <c r="H23" t="s">
        <v>92</v>
      </c>
      <c r="I23" t="s">
        <v>27</v>
      </c>
      <c r="J23" t="s">
        <v>28</v>
      </c>
      <c r="K23" t="s">
        <v>66</v>
      </c>
      <c r="L23" t="s">
        <v>30</v>
      </c>
      <c r="M23" t="s">
        <v>31</v>
      </c>
      <c r="N23" s="2">
        <v>183316724000000</v>
      </c>
      <c r="O23" t="s">
        <v>32</v>
      </c>
      <c r="P23" t="s">
        <v>33</v>
      </c>
      <c r="Q23" t="s">
        <v>115</v>
      </c>
      <c r="R23" t="s">
        <v>35</v>
      </c>
      <c r="S23" t="s">
        <v>36</v>
      </c>
      <c r="T23" t="s">
        <v>116</v>
      </c>
      <c r="U23" t="s">
        <v>117</v>
      </c>
    </row>
    <row r="24" spans="1:21" x14ac:dyDescent="0.55000000000000004">
      <c r="A24" s="1">
        <v>22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 t="s">
        <v>91</v>
      </c>
      <c r="H24" t="s">
        <v>92</v>
      </c>
      <c r="I24" t="s">
        <v>70</v>
      </c>
      <c r="J24" t="s">
        <v>71</v>
      </c>
      <c r="K24" t="s">
        <v>72</v>
      </c>
      <c r="L24" t="s">
        <v>30</v>
      </c>
      <c r="M24" t="s">
        <v>73</v>
      </c>
      <c r="N24" s="2">
        <v>166311191000000</v>
      </c>
      <c r="O24" t="s">
        <v>32</v>
      </c>
      <c r="P24" t="s">
        <v>74</v>
      </c>
      <c r="Q24" t="s">
        <v>118</v>
      </c>
      <c r="R24" t="s">
        <v>35</v>
      </c>
      <c r="S24" t="s">
        <v>76</v>
      </c>
      <c r="T24" t="s">
        <v>119</v>
      </c>
      <c r="U24" t="s">
        <v>120</v>
      </c>
    </row>
    <row r="25" spans="1:21" x14ac:dyDescent="0.55000000000000004">
      <c r="A25" s="1">
        <v>23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 t="s">
        <v>91</v>
      </c>
      <c r="H25" t="s">
        <v>92</v>
      </c>
      <c r="I25" t="s">
        <v>70</v>
      </c>
      <c r="J25" t="s">
        <v>71</v>
      </c>
      <c r="K25" t="s">
        <v>79</v>
      </c>
      <c r="L25" t="s">
        <v>30</v>
      </c>
      <c r="M25" t="s">
        <v>73</v>
      </c>
      <c r="N25" s="2">
        <v>20518974000000</v>
      </c>
      <c r="O25" t="s">
        <v>32</v>
      </c>
      <c r="P25" t="s">
        <v>74</v>
      </c>
      <c r="Q25" t="s">
        <v>121</v>
      </c>
      <c r="R25" t="s">
        <v>35</v>
      </c>
      <c r="S25" t="s">
        <v>76</v>
      </c>
      <c r="T25" t="s">
        <v>122</v>
      </c>
      <c r="U25" t="s">
        <v>123</v>
      </c>
    </row>
    <row r="26" spans="1:21" x14ac:dyDescent="0.55000000000000004">
      <c r="A26" s="1">
        <v>24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 t="s">
        <v>91</v>
      </c>
      <c r="H26" t="s">
        <v>92</v>
      </c>
      <c r="I26" t="s">
        <v>70</v>
      </c>
      <c r="J26" t="s">
        <v>71</v>
      </c>
      <c r="K26" t="s">
        <v>83</v>
      </c>
      <c r="L26" t="s">
        <v>30</v>
      </c>
      <c r="M26" t="s">
        <v>73</v>
      </c>
      <c r="N26" s="2">
        <v>20451923000000</v>
      </c>
      <c r="O26" t="s">
        <v>32</v>
      </c>
      <c r="P26" t="s">
        <v>74</v>
      </c>
      <c r="Q26" t="s">
        <v>124</v>
      </c>
      <c r="R26" t="s">
        <v>35</v>
      </c>
      <c r="S26" t="s">
        <v>76</v>
      </c>
      <c r="T26" t="s">
        <v>125</v>
      </c>
      <c r="U26" t="s">
        <v>126</v>
      </c>
    </row>
    <row r="27" spans="1:21" x14ac:dyDescent="0.55000000000000004">
      <c r="A27" s="1">
        <v>25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 t="s">
        <v>91</v>
      </c>
      <c r="H27" t="s">
        <v>92</v>
      </c>
      <c r="I27" t="s">
        <v>70</v>
      </c>
      <c r="J27" t="s">
        <v>71</v>
      </c>
      <c r="K27" t="s">
        <v>87</v>
      </c>
      <c r="L27" t="s">
        <v>30</v>
      </c>
      <c r="M27" t="s">
        <v>73</v>
      </c>
      <c r="N27" s="2">
        <v>15615018000000</v>
      </c>
      <c r="O27" t="s">
        <v>32</v>
      </c>
      <c r="P27" t="s">
        <v>74</v>
      </c>
      <c r="Q27" t="s">
        <v>127</v>
      </c>
      <c r="R27" t="s">
        <v>35</v>
      </c>
      <c r="S27" t="s">
        <v>76</v>
      </c>
      <c r="T27" t="s">
        <v>128</v>
      </c>
      <c r="U27" t="s">
        <v>129</v>
      </c>
    </row>
    <row r="30" spans="1:21" x14ac:dyDescent="0.55000000000000004">
      <c r="L30" t="s">
        <v>130</v>
      </c>
      <c r="M30">
        <v>79300</v>
      </c>
    </row>
    <row r="31" spans="1:21" x14ac:dyDescent="0.55000000000000004">
      <c r="L31" t="s">
        <v>131</v>
      </c>
      <c r="M31" s="2">
        <v>5969782550</v>
      </c>
    </row>
    <row r="32" spans="1:21" x14ac:dyDescent="0.55000000000000004">
      <c r="L32" t="s">
        <v>132</v>
      </c>
      <c r="M32">
        <f>M31*M30</f>
        <v>473403756215000</v>
      </c>
    </row>
    <row r="33" spans="12:13" x14ac:dyDescent="0.55000000000000004">
      <c r="L33" t="s">
        <v>135</v>
      </c>
      <c r="M33" s="2">
        <f>N10</f>
        <v>275948016000000</v>
      </c>
    </row>
    <row r="34" spans="12:13" x14ac:dyDescent="0.55000000000000004">
      <c r="L34" t="s">
        <v>133</v>
      </c>
      <c r="M34">
        <f>M32/M33</f>
        <v>1.7155541216683363</v>
      </c>
    </row>
    <row r="35" spans="12:13" x14ac:dyDescent="0.55000000000000004">
      <c r="L35" t="s">
        <v>134</v>
      </c>
      <c r="M35">
        <f>M33/M31</f>
        <v>46224.131899075619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2021-07-24T15:34:47Z</dcterms:created>
  <dcterms:modified xsi:type="dcterms:W3CDTF">2021-07-24T13:34:31Z</dcterms:modified>
</cp:coreProperties>
</file>