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52511"/>
  <fileRecoveryPr repairLoad="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32" i="1" l="1"/>
</calcChain>
</file>

<file path=xl/sharedStrings.xml><?xml version="1.0" encoding="utf-8"?>
<sst xmlns="http://schemas.openxmlformats.org/spreadsheetml/2006/main" count="1877" uniqueCount="919">
  <si>
    <t>회사명</t>
  </si>
  <si>
    <t>업종 (대)</t>
  </si>
  <si>
    <t>업종 (소)</t>
  </si>
  <si>
    <t>코스피코스닥</t>
  </si>
  <si>
    <t>주가 (원)</t>
  </si>
  <si>
    <t>시가총액 (억)</t>
  </si>
  <si>
    <t>1년 등락율 (%)</t>
  </si>
  <si>
    <t>5년평균 ROE</t>
  </si>
  <si>
    <t>과거 ROE (%)</t>
  </si>
  <si>
    <t>과거 PCR</t>
  </si>
  <si>
    <t>발표 PSR</t>
  </si>
  <si>
    <t>PER  곱하기PBR</t>
  </si>
  <si>
    <t>5년평균 PBR</t>
  </si>
  <si>
    <t>발표 PBR</t>
  </si>
  <si>
    <t>1년후 PBR</t>
  </si>
  <si>
    <t>5년평균 PER</t>
  </si>
  <si>
    <t>발표 PER</t>
  </si>
  <si>
    <t>올해 PER</t>
  </si>
  <si>
    <t>유동 비율 (%)</t>
  </si>
  <si>
    <t>단순 부채비율 (%)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</si>
  <si>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</si>
  <si>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</si>
  <si>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</si>
  <si>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</si>
  <si>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</si>
  <si>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</si>
  <si>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</si>
  <si>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</si>
  <si>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</si>
  <si>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</si>
  <si>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</si>
  <si>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</si>
  <si>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</si>
  <si>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DPS (원)</t>
  </si>
  <si>
    <t>거래대금 (딩일 억)</t>
  </si>
  <si>
    <t>거래대금 (5일평균 억)</t>
  </si>
  <si>
    <t>거래대금 (20일평균 억)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</si>
  <si>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</si>
  <si>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</si>
  <si>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</si>
  <si>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</si>
  <si>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</si>
  <si>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</si>
  <si>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</si>
  <si>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</si>
  <si>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</si>
  <si>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</si>
  <si>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</si>
  <si>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</si>
  <si>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</si>
  <si>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</si>
  <si>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</si>
  <si>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</si>
  <si>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</si>
  <si>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</si>
  <si>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A005710</t>
  </si>
  <si>
    <t>A267290</t>
  </si>
  <si>
    <t>A041520</t>
  </si>
  <si>
    <t>A016710</t>
  </si>
  <si>
    <t>A031980</t>
  </si>
  <si>
    <t>A002200</t>
  </si>
  <si>
    <t>A101330</t>
  </si>
  <si>
    <t>A023600</t>
  </si>
  <si>
    <t>A900290</t>
  </si>
  <si>
    <t>A005430</t>
  </si>
  <si>
    <t>A017650</t>
  </si>
  <si>
    <t>A900300</t>
  </si>
  <si>
    <t>A212560</t>
  </si>
  <si>
    <t>A058860</t>
  </si>
  <si>
    <t>A065130</t>
  </si>
  <si>
    <t>A004560</t>
  </si>
  <si>
    <t>A083930</t>
  </si>
  <si>
    <t>A054800</t>
  </si>
  <si>
    <t>A037330</t>
  </si>
  <si>
    <t>A155660</t>
  </si>
  <si>
    <t>A005160</t>
  </si>
  <si>
    <t>A015230</t>
  </si>
  <si>
    <t>A006580</t>
  </si>
  <si>
    <t>A210540</t>
  </si>
  <si>
    <t>A024800</t>
  </si>
  <si>
    <t>A042420</t>
  </si>
  <si>
    <t>A900280</t>
  </si>
  <si>
    <t>A088130</t>
  </si>
  <si>
    <t>A019440</t>
  </si>
  <si>
    <t>A000850</t>
  </si>
  <si>
    <t>A069730</t>
  </si>
  <si>
    <t>A122450</t>
  </si>
  <si>
    <t>A016090</t>
  </si>
  <si>
    <t>A051360</t>
  </si>
  <si>
    <t>A053690</t>
  </si>
  <si>
    <t>A088910</t>
  </si>
  <si>
    <t>A004250</t>
  </si>
  <si>
    <t>A170030</t>
  </si>
  <si>
    <t>A000860</t>
  </si>
  <si>
    <t>A006110</t>
  </si>
  <si>
    <t>A018310</t>
  </si>
  <si>
    <t>A011560</t>
  </si>
  <si>
    <t>A036010</t>
  </si>
  <si>
    <t>A100220</t>
  </si>
  <si>
    <t>A065680</t>
  </si>
  <si>
    <t>A089850</t>
  </si>
  <si>
    <t>A058730</t>
  </si>
  <si>
    <t>A024940</t>
  </si>
  <si>
    <t>A005670</t>
  </si>
  <si>
    <t>A126640</t>
  </si>
  <si>
    <t>A012200</t>
  </si>
  <si>
    <t>A069510</t>
  </si>
  <si>
    <t>A001340</t>
  </si>
  <si>
    <t>A060540</t>
  </si>
  <si>
    <t>A013570</t>
  </si>
  <si>
    <t>A090410</t>
  </si>
  <si>
    <t>A010960</t>
  </si>
  <si>
    <t>A006380</t>
  </si>
  <si>
    <t>A005190</t>
  </si>
  <si>
    <t>A068790</t>
  </si>
  <si>
    <t>A248170</t>
  </si>
  <si>
    <t>A039010</t>
  </si>
  <si>
    <t>A007540</t>
  </si>
  <si>
    <t>A042110</t>
  </si>
  <si>
    <t>A046110</t>
  </si>
  <si>
    <t>A017480</t>
  </si>
  <si>
    <t>A900260</t>
  </si>
  <si>
    <t>A054040</t>
  </si>
  <si>
    <t>A208710</t>
  </si>
  <si>
    <t>A045060</t>
  </si>
  <si>
    <t>A140070</t>
  </si>
  <si>
    <t>A014160</t>
  </si>
  <si>
    <t>A014710</t>
  </si>
  <si>
    <t>A093920</t>
  </si>
  <si>
    <t>A032280</t>
  </si>
  <si>
    <t>A054090</t>
  </si>
  <si>
    <t>A131290</t>
  </si>
  <si>
    <t>A109860</t>
  </si>
  <si>
    <t>A049520</t>
  </si>
  <si>
    <t>A041440</t>
  </si>
  <si>
    <t>A094820</t>
  </si>
  <si>
    <t>A900310</t>
  </si>
  <si>
    <t>A079960</t>
  </si>
  <si>
    <t>A007770</t>
  </si>
  <si>
    <t>A010240</t>
  </si>
  <si>
    <t>A005750</t>
  </si>
  <si>
    <t>A151860</t>
  </si>
  <si>
    <t>A049430</t>
  </si>
  <si>
    <t>A048430</t>
  </si>
  <si>
    <t>A004780</t>
  </si>
  <si>
    <t>A072870</t>
  </si>
  <si>
    <t>A225590</t>
  </si>
  <si>
    <t>A141000</t>
  </si>
  <si>
    <t>A093380</t>
  </si>
  <si>
    <t>A075970</t>
  </si>
  <si>
    <t>A008420</t>
  </si>
  <si>
    <t>A023960</t>
  </si>
  <si>
    <t>A052900</t>
  </si>
  <si>
    <t>A084730</t>
  </si>
  <si>
    <t>A053260</t>
  </si>
  <si>
    <t>A900250</t>
  </si>
  <si>
    <t>A084670</t>
  </si>
  <si>
    <t>A054540</t>
  </si>
  <si>
    <t>A114190</t>
  </si>
  <si>
    <t>A094840</t>
  </si>
  <si>
    <t>A224110</t>
  </si>
  <si>
    <t>A079170</t>
  </si>
  <si>
    <t>A015710</t>
  </si>
  <si>
    <t>A014530</t>
  </si>
  <si>
    <t>A086960</t>
  </si>
  <si>
    <t>A003650</t>
  </si>
  <si>
    <t>A072950</t>
  </si>
  <si>
    <t>A053620</t>
  </si>
  <si>
    <t>A036560</t>
  </si>
  <si>
    <t>A009780</t>
  </si>
  <si>
    <t>A083450</t>
  </si>
  <si>
    <t>A094970</t>
  </si>
  <si>
    <t>A007210</t>
  </si>
  <si>
    <t>A063760</t>
  </si>
  <si>
    <t>A046310</t>
  </si>
  <si>
    <t>A002290</t>
  </si>
  <si>
    <t>A299910</t>
  </si>
  <si>
    <t>A042370</t>
  </si>
  <si>
    <t>A045660</t>
  </si>
  <si>
    <t>A025750</t>
  </si>
  <si>
    <t>A081150</t>
  </si>
  <si>
    <t>A001770</t>
  </si>
  <si>
    <t>A101160</t>
  </si>
  <si>
    <t>A003780</t>
  </si>
  <si>
    <t>A004590</t>
  </si>
  <si>
    <t>A083500</t>
  </si>
  <si>
    <t>A119850</t>
  </si>
  <si>
    <t>A035610</t>
  </si>
  <si>
    <t>A009300</t>
  </si>
  <si>
    <t>A241790</t>
  </si>
  <si>
    <t>A001380</t>
  </si>
  <si>
    <t>A100130</t>
  </si>
  <si>
    <t>A066620</t>
  </si>
  <si>
    <t>A002690</t>
  </si>
  <si>
    <t>A036690</t>
  </si>
  <si>
    <t>A096630</t>
  </si>
  <si>
    <t>A051380</t>
  </si>
  <si>
    <t>A079940</t>
  </si>
  <si>
    <t>A100250</t>
  </si>
  <si>
    <t>A036810</t>
  </si>
  <si>
    <t>A264660</t>
  </si>
  <si>
    <t>A039340</t>
  </si>
  <si>
    <t>A290740</t>
  </si>
  <si>
    <t>A006890</t>
  </si>
  <si>
    <t>A010040</t>
  </si>
  <si>
    <t>A056360</t>
  </si>
  <si>
    <t>A037760</t>
  </si>
  <si>
    <t>A014100</t>
  </si>
  <si>
    <t>A119500</t>
  </si>
  <si>
    <t>A036200</t>
  </si>
  <si>
    <t>A024890</t>
  </si>
  <si>
    <t>A038950</t>
  </si>
  <si>
    <t>A189980</t>
  </si>
  <si>
    <t>A120030</t>
  </si>
  <si>
    <t>A120240</t>
  </si>
  <si>
    <t>A023450</t>
  </si>
  <si>
    <t>A035200</t>
  </si>
  <si>
    <t>A042500</t>
  </si>
  <si>
    <t>A241770</t>
  </si>
  <si>
    <t>A000220</t>
  </si>
  <si>
    <t>A093190</t>
  </si>
  <si>
    <t>A077280</t>
  </si>
  <si>
    <t>A105740</t>
  </si>
  <si>
    <t>A038070</t>
  </si>
  <si>
    <t>A086670</t>
  </si>
  <si>
    <t>A149950</t>
  </si>
  <si>
    <t>A094850</t>
  </si>
  <si>
    <t>A171090</t>
  </si>
  <si>
    <t>A003610</t>
  </si>
  <si>
    <t>A091970</t>
  </si>
  <si>
    <t>A155650</t>
  </si>
  <si>
    <t>A017900</t>
  </si>
  <si>
    <t>A010640</t>
  </si>
  <si>
    <t>A128660</t>
  </si>
  <si>
    <t>A128540</t>
  </si>
  <si>
    <t>A044780</t>
  </si>
  <si>
    <t>A067900</t>
  </si>
  <si>
    <t>A014580</t>
  </si>
  <si>
    <t>A104200</t>
  </si>
  <si>
    <t>A065690</t>
  </si>
  <si>
    <t>A014570</t>
  </si>
  <si>
    <t>A083550</t>
  </si>
  <si>
    <t>A007370</t>
  </si>
  <si>
    <t>A037270</t>
  </si>
  <si>
    <t>A010280</t>
  </si>
  <si>
    <t>A078140</t>
  </si>
  <si>
    <t>A308100</t>
  </si>
  <si>
    <t>A072990</t>
  </si>
  <si>
    <t>A077360</t>
  </si>
  <si>
    <t>A032750</t>
  </si>
  <si>
    <t>A013720</t>
  </si>
  <si>
    <t>A016670</t>
  </si>
  <si>
    <t>A101170</t>
  </si>
  <si>
    <t>A022220</t>
  </si>
  <si>
    <t>A075130</t>
  </si>
  <si>
    <t>A080520</t>
  </si>
  <si>
    <t>A131180</t>
  </si>
  <si>
    <t>A065510</t>
  </si>
  <si>
    <t>A219130</t>
  </si>
  <si>
    <t>A011700</t>
  </si>
  <si>
    <t>A039980</t>
  </si>
  <si>
    <t>A208350</t>
  </si>
  <si>
    <t>A036670</t>
  </si>
  <si>
    <t>A189860</t>
  </si>
  <si>
    <t>A041910</t>
  </si>
  <si>
    <t>A052860</t>
  </si>
  <si>
    <t>A061250</t>
  </si>
  <si>
    <t>A131030</t>
  </si>
  <si>
    <t>A102120</t>
  </si>
  <si>
    <t>A237750</t>
  </si>
  <si>
    <t>A039290</t>
  </si>
  <si>
    <t>A026940</t>
  </si>
  <si>
    <t>A038460</t>
  </si>
  <si>
    <t>A021080</t>
  </si>
  <si>
    <t>A080000</t>
  </si>
  <si>
    <t>A131400</t>
  </si>
  <si>
    <t>A004720</t>
  </si>
  <si>
    <t>A000440</t>
  </si>
  <si>
    <t>A052600</t>
  </si>
  <si>
    <t>A037070</t>
  </si>
  <si>
    <t>A041920</t>
  </si>
  <si>
    <t>A039230</t>
  </si>
  <si>
    <t>A170920</t>
  </si>
  <si>
    <t>A053290</t>
  </si>
  <si>
    <t>A200780</t>
  </si>
  <si>
    <t>A203450</t>
  </si>
  <si>
    <t>A048910</t>
  </si>
  <si>
    <t>A204020</t>
  </si>
  <si>
    <t>A055490</t>
  </si>
  <si>
    <t>A234100</t>
  </si>
  <si>
    <t>A122310</t>
  </si>
  <si>
    <t>A017040</t>
  </si>
  <si>
    <t>A031310</t>
  </si>
  <si>
    <t>A024060</t>
  </si>
  <si>
    <t>A000230</t>
  </si>
  <si>
    <t>A043290</t>
  </si>
  <si>
    <t>A001540</t>
  </si>
  <si>
    <t>A250000</t>
  </si>
  <si>
    <t>A269620</t>
  </si>
  <si>
    <t>A053300</t>
  </si>
  <si>
    <t>A039610</t>
  </si>
  <si>
    <t>A020710</t>
  </si>
  <si>
    <t>A131220</t>
  </si>
  <si>
    <t>A123570</t>
  </si>
  <si>
    <t>A263020</t>
  </si>
  <si>
    <t>A052790</t>
  </si>
  <si>
    <t>A059120</t>
  </si>
  <si>
    <t>A044060</t>
  </si>
  <si>
    <t>A039420</t>
  </si>
  <si>
    <t>A101240</t>
  </si>
  <si>
    <t>A258830</t>
  </si>
  <si>
    <t>A033310</t>
  </si>
  <si>
    <t>A115500</t>
  </si>
  <si>
    <t>A225190</t>
  </si>
  <si>
    <t>A227610</t>
  </si>
  <si>
    <t>A057540</t>
  </si>
  <si>
    <t>A089140</t>
  </si>
  <si>
    <t>A040420</t>
  </si>
  <si>
    <t>A071200</t>
  </si>
  <si>
    <t>A256940</t>
  </si>
  <si>
    <t>A066130</t>
  </si>
  <si>
    <t>A033130</t>
  </si>
  <si>
    <t>A097870</t>
  </si>
  <si>
    <t>A160980</t>
  </si>
  <si>
    <t>A048870</t>
  </si>
  <si>
    <t>A109080</t>
  </si>
  <si>
    <t>A117730</t>
  </si>
  <si>
    <t>A089790</t>
  </si>
  <si>
    <t>A130580</t>
  </si>
  <si>
    <t>A032960</t>
  </si>
  <si>
    <t>A147830</t>
  </si>
  <si>
    <t>A265560</t>
  </si>
  <si>
    <t>A065440</t>
  </si>
  <si>
    <t>A058630</t>
  </si>
  <si>
    <t>A263860</t>
  </si>
  <si>
    <t>A057030</t>
  </si>
  <si>
    <t>A260660</t>
  </si>
  <si>
    <t>A131090</t>
  </si>
  <si>
    <t>A092070</t>
  </si>
  <si>
    <t>A065710</t>
  </si>
  <si>
    <t>A038620</t>
  </si>
  <si>
    <t>A221840</t>
  </si>
  <si>
    <t>A100030</t>
  </si>
  <si>
    <t>A033320</t>
  </si>
  <si>
    <t>A019550</t>
  </si>
  <si>
    <t>A036090</t>
  </si>
  <si>
    <t>A036120</t>
  </si>
  <si>
    <t>A036480</t>
  </si>
  <si>
    <t>A251630</t>
  </si>
  <si>
    <t>A037230</t>
  </si>
  <si>
    <t>A222980</t>
  </si>
  <si>
    <t>A054920</t>
  </si>
  <si>
    <t>A134060</t>
  </si>
  <si>
    <t>A106190</t>
  </si>
  <si>
    <t>A078000</t>
  </si>
  <si>
    <t>A096610</t>
  </si>
  <si>
    <t>A109960</t>
  </si>
  <si>
    <t>A032680</t>
  </si>
  <si>
    <t>A205100</t>
  </si>
  <si>
    <t>A100660</t>
  </si>
  <si>
    <t>A068330</t>
  </si>
  <si>
    <t>A065770</t>
  </si>
  <si>
    <t>A241690</t>
  </si>
  <si>
    <t>A267790</t>
  </si>
  <si>
    <t>A089230</t>
  </si>
  <si>
    <t>A189690</t>
  </si>
  <si>
    <t>A238490</t>
  </si>
  <si>
    <t>A087260</t>
  </si>
  <si>
    <t>A060230</t>
  </si>
  <si>
    <t>A290380</t>
  </si>
  <si>
    <t>A013000</t>
  </si>
  <si>
    <t>A027050</t>
  </si>
  <si>
    <t>A263700</t>
  </si>
  <si>
    <t>A220260</t>
  </si>
  <si>
    <t>A054300</t>
  </si>
  <si>
    <t>A214430</t>
  </si>
  <si>
    <t>A270870</t>
  </si>
  <si>
    <t>A275630</t>
  </si>
  <si>
    <t>A094360</t>
  </si>
  <si>
    <t>A047770</t>
  </si>
  <si>
    <t>A033100</t>
  </si>
  <si>
    <t>A043340</t>
  </si>
  <si>
    <t>A182360</t>
  </si>
  <si>
    <t>A037950</t>
  </si>
  <si>
    <t>A226340</t>
  </si>
  <si>
    <t>A003350</t>
  </si>
  <si>
    <t>A290720</t>
  </si>
  <si>
    <t>A069410</t>
  </si>
  <si>
    <t>A033830</t>
  </si>
  <si>
    <t>A317850</t>
  </si>
  <si>
    <t>A148250</t>
  </si>
  <si>
    <t>A214680</t>
  </si>
  <si>
    <t>A138580</t>
  </si>
  <si>
    <t>A238200</t>
  </si>
  <si>
    <t>A226360</t>
  </si>
  <si>
    <t>A149980</t>
  </si>
  <si>
    <t>A312610</t>
  </si>
  <si>
    <t>A041460</t>
  </si>
  <si>
    <t>A217600</t>
  </si>
  <si>
    <t>A042510</t>
  </si>
  <si>
    <t>A317770</t>
  </si>
  <si>
    <t>A027830</t>
  </si>
  <si>
    <t>A263770</t>
  </si>
  <si>
    <t>A052670</t>
  </si>
  <si>
    <t>A204620</t>
  </si>
  <si>
    <t>A289010</t>
  </si>
  <si>
    <t>A043910</t>
  </si>
  <si>
    <t>A215100</t>
  </si>
  <si>
    <t>A219420</t>
  </si>
  <si>
    <t>A241840</t>
  </si>
  <si>
    <t>A179290</t>
  </si>
  <si>
    <t>A290270</t>
  </si>
  <si>
    <t>A039860</t>
  </si>
  <si>
    <t>A108490</t>
  </si>
  <si>
    <t>A311390</t>
  </si>
  <si>
    <t>A318000</t>
  </si>
  <si>
    <t>A195500</t>
  </si>
  <si>
    <t>A002760</t>
  </si>
  <si>
    <t>A094940</t>
  </si>
  <si>
    <t>대원산업</t>
  </si>
  <si>
    <t>경동도시가스</t>
  </si>
  <si>
    <t>이라이콤</t>
  </si>
  <si>
    <t>대성홀딩스</t>
  </si>
  <si>
    <t>피에스케이홀딩스</t>
  </si>
  <si>
    <t>수출포장</t>
  </si>
  <si>
    <t>모베이스</t>
  </si>
  <si>
    <t>삼보판지</t>
  </si>
  <si>
    <t>GRT</t>
  </si>
  <si>
    <t>한국공항</t>
  </si>
  <si>
    <t>대림제지</t>
  </si>
  <si>
    <t>오가닉티코스메틱</t>
  </si>
  <si>
    <t>네오오토</t>
  </si>
  <si>
    <t>KTIS</t>
  </si>
  <si>
    <t>탑엔지니어링</t>
  </si>
  <si>
    <t>현대비앤지스틸</t>
  </si>
  <si>
    <t>아바코</t>
  </si>
  <si>
    <t>아이디스홀딩스</t>
  </si>
  <si>
    <t>인지디스플레</t>
  </si>
  <si>
    <t>DSR</t>
  </si>
  <si>
    <t>동국산업</t>
  </si>
  <si>
    <t>대창단조</t>
  </si>
  <si>
    <t>대양제지</t>
  </si>
  <si>
    <t>디와이파워</t>
  </si>
  <si>
    <t>유성티엔에스</t>
  </si>
  <si>
    <t>네오위즈홀딩스</t>
  </si>
  <si>
    <t>골든센츄리</t>
  </si>
  <si>
    <t>동아엘텍</t>
  </si>
  <si>
    <t>세아특수강</t>
  </si>
  <si>
    <t>화천기공</t>
  </si>
  <si>
    <t>DSR제강</t>
  </si>
  <si>
    <t>KMH</t>
  </si>
  <si>
    <t>대현</t>
  </si>
  <si>
    <t>토비스</t>
  </si>
  <si>
    <t>한미글로벌</t>
  </si>
  <si>
    <t>동우팜투테이블</t>
  </si>
  <si>
    <t>NPC</t>
  </si>
  <si>
    <t>현대공업</t>
  </si>
  <si>
    <t>강남제비스코</t>
  </si>
  <si>
    <t>삼아알미늄</t>
  </si>
  <si>
    <t>삼목에스폼</t>
  </si>
  <si>
    <t>세보엠이씨</t>
  </si>
  <si>
    <t>아비코전자</t>
  </si>
  <si>
    <t>비상교육</t>
  </si>
  <si>
    <t>우주일렉트로</t>
  </si>
  <si>
    <t>유비벨록스</t>
  </si>
  <si>
    <t>다스코</t>
  </si>
  <si>
    <t>PN풍년</t>
  </si>
  <si>
    <t>푸드웰</t>
  </si>
  <si>
    <t>화신정공</t>
  </si>
  <si>
    <t>계양전기</t>
  </si>
  <si>
    <t>에스텍</t>
  </si>
  <si>
    <t>백광산업</t>
  </si>
  <si>
    <t>에스에이티</t>
  </si>
  <si>
    <t>디와이</t>
  </si>
  <si>
    <t>덕신하우징</t>
  </si>
  <si>
    <t>삼호개발</t>
  </si>
  <si>
    <t>카프로</t>
  </si>
  <si>
    <t>동성화학</t>
  </si>
  <si>
    <t>DMS</t>
  </si>
  <si>
    <t>샘표식품</t>
  </si>
  <si>
    <t>현대통신</t>
  </si>
  <si>
    <t>샘표</t>
  </si>
  <si>
    <t>에스씨디</t>
  </si>
  <si>
    <t>한일네트웍스</t>
  </si>
  <si>
    <t>삼현철강</t>
  </si>
  <si>
    <t>로스웰</t>
  </si>
  <si>
    <t>한국컴퓨터</t>
  </si>
  <si>
    <t>바이오로그디바이스</t>
  </si>
  <si>
    <t>오공</t>
  </si>
  <si>
    <t>서플러스글로벌</t>
  </si>
  <si>
    <t>대영포장</t>
  </si>
  <si>
    <t>사조씨푸드</t>
  </si>
  <si>
    <t>서원인텍</t>
  </si>
  <si>
    <t>삼일</t>
  </si>
  <si>
    <t>삼진엘앤디</t>
  </si>
  <si>
    <t>티에스이</t>
  </si>
  <si>
    <t>동일금속</t>
  </si>
  <si>
    <t>유아이엘</t>
  </si>
  <si>
    <t>에버다임</t>
  </si>
  <si>
    <t>일진파워</t>
  </si>
  <si>
    <t>컬러레이</t>
  </si>
  <si>
    <t>동양이엔피</t>
  </si>
  <si>
    <t>한일화학</t>
  </si>
  <si>
    <t>흥국</t>
  </si>
  <si>
    <t>대림B&amp;CO</t>
  </si>
  <si>
    <t>KG ETS</t>
  </si>
  <si>
    <t>코메론</t>
  </si>
  <si>
    <t>유라테크</t>
  </si>
  <si>
    <t>대륙제관</t>
  </si>
  <si>
    <t>메가스터디</t>
  </si>
  <si>
    <t>패션플랫폼</t>
  </si>
  <si>
    <t>비아트론</t>
  </si>
  <si>
    <t>풍강</t>
  </si>
  <si>
    <t>동국알앤에스</t>
  </si>
  <si>
    <t>문배철강</t>
  </si>
  <si>
    <t>에쓰씨엔지니어링</t>
  </si>
  <si>
    <t>KMH하이텍</t>
  </si>
  <si>
    <t>팅크웨어</t>
  </si>
  <si>
    <t>금강철강</t>
  </si>
  <si>
    <t>크리스탈신소재</t>
  </si>
  <si>
    <t>동양고속</t>
  </si>
  <si>
    <t>삼영엠텍</t>
  </si>
  <si>
    <t>웰크론강원</t>
  </si>
  <si>
    <t>슈프리마에이치큐</t>
  </si>
  <si>
    <t>에이텍티앤</t>
  </si>
  <si>
    <t>한창산업</t>
  </si>
  <si>
    <t>코콤</t>
  </si>
  <si>
    <t>극동유화</t>
  </si>
  <si>
    <t>한컴MDS</t>
  </si>
  <si>
    <t>미창석유</t>
  </si>
  <si>
    <t>빛샘전자</t>
  </si>
  <si>
    <t>태양</t>
  </si>
  <si>
    <t>영풍정밀</t>
  </si>
  <si>
    <t>엠에스씨</t>
  </si>
  <si>
    <t>GST</t>
  </si>
  <si>
    <t>제이엠티</t>
  </si>
  <si>
    <t>벽산</t>
  </si>
  <si>
    <t>이엘피</t>
  </si>
  <si>
    <t>백금T&amp;A</t>
  </si>
  <si>
    <t>삼일기업공사</t>
  </si>
  <si>
    <t>베스파</t>
  </si>
  <si>
    <t>비츠로테크</t>
  </si>
  <si>
    <t>에이텍</t>
  </si>
  <si>
    <t>한솔홈데코</t>
  </si>
  <si>
    <t>티플랙스</t>
  </si>
  <si>
    <t>신화실업</t>
  </si>
  <si>
    <t>월덱스</t>
  </si>
  <si>
    <t>진양산업</t>
  </si>
  <si>
    <t>한국가구</t>
  </si>
  <si>
    <t>에프엔에스테크</t>
  </si>
  <si>
    <t>지엔씨에너지</t>
  </si>
  <si>
    <t>솔본</t>
  </si>
  <si>
    <t>삼아제약</t>
  </si>
  <si>
    <t>오션브릿지</t>
  </si>
  <si>
    <t>SG충방</t>
  </si>
  <si>
    <t>동국S&amp;C</t>
  </si>
  <si>
    <t>국보디자인</t>
  </si>
  <si>
    <t>동일제강</t>
  </si>
  <si>
    <t>코맥스</t>
  </si>
  <si>
    <t>에스코넥</t>
  </si>
  <si>
    <t>피씨디렉트</t>
  </si>
  <si>
    <t>가비아</t>
  </si>
  <si>
    <t>진양홀딩스</t>
  </si>
  <si>
    <t>에프에스티</t>
  </si>
  <si>
    <t>씨앤지하이테크</t>
  </si>
  <si>
    <t>한국경제TV</t>
  </si>
  <si>
    <t>액트로</t>
  </si>
  <si>
    <t>태경화학</t>
  </si>
  <si>
    <t>한국내화</t>
  </si>
  <si>
    <t>코위버</t>
  </si>
  <si>
    <t>쎄니트</t>
  </si>
  <si>
    <t>보령메디앙스</t>
  </si>
  <si>
    <t>포메탈</t>
  </si>
  <si>
    <t>유니셈</t>
  </si>
  <si>
    <t>대원화성</t>
  </si>
  <si>
    <t>파인디지털</t>
  </si>
  <si>
    <t>흥국에프엔비</t>
  </si>
  <si>
    <t>조선선재</t>
  </si>
  <si>
    <t>대정화금</t>
  </si>
  <si>
    <t>동남합성</t>
  </si>
  <si>
    <t>프럼파스트</t>
  </si>
  <si>
    <t>링네트</t>
  </si>
  <si>
    <t>메카로</t>
  </si>
  <si>
    <t>유유제약</t>
  </si>
  <si>
    <t>빅솔론</t>
  </si>
  <si>
    <t>한컴지엠디</t>
  </si>
  <si>
    <t>디케이락</t>
  </si>
  <si>
    <t>서린바이오</t>
  </si>
  <si>
    <t>비엠티</t>
  </si>
  <si>
    <t>아바텍</t>
  </si>
  <si>
    <t>참좋은여행</t>
  </si>
  <si>
    <t>선익시스템</t>
  </si>
  <si>
    <t>방림</t>
  </si>
  <si>
    <t>나노캠텍</t>
  </si>
  <si>
    <t>와이엠씨</t>
  </si>
  <si>
    <t>광전자</t>
  </si>
  <si>
    <t>진양폴리</t>
  </si>
  <si>
    <t>피제이메탈</t>
  </si>
  <si>
    <t>에코캡</t>
  </si>
  <si>
    <t>에이치케이</t>
  </si>
  <si>
    <t>와이엔텍</t>
  </si>
  <si>
    <t>백광소재</t>
  </si>
  <si>
    <t>NHN벅스</t>
  </si>
  <si>
    <t>파커스</t>
  </si>
  <si>
    <t>고려제약</t>
  </si>
  <si>
    <t>케이엠</t>
  </si>
  <si>
    <t>진양제약</t>
  </si>
  <si>
    <t>YG PLUS</t>
  </si>
  <si>
    <t>쌍용정보통신</t>
  </si>
  <si>
    <t>대봉엘에스</t>
  </si>
  <si>
    <t>까스텔바쟉</t>
  </si>
  <si>
    <t>에이치시티</t>
  </si>
  <si>
    <t>덕산하이메탈</t>
  </si>
  <si>
    <t>삼진</t>
  </si>
  <si>
    <t>청보산업</t>
  </si>
  <si>
    <t>포비스티앤씨</t>
  </si>
  <si>
    <t>우림기계</t>
  </si>
  <si>
    <t>정산애강</t>
  </si>
  <si>
    <t>플랜티넷</t>
  </si>
  <si>
    <t>오디텍</t>
  </si>
  <si>
    <t>딜리</t>
  </si>
  <si>
    <t>휴비츠</t>
  </si>
  <si>
    <t>타이거일렉</t>
  </si>
  <si>
    <t>한신기계</t>
  </si>
  <si>
    <t>리노스</t>
  </si>
  <si>
    <t>지란지교시큐리티</t>
  </si>
  <si>
    <t>KCI</t>
  </si>
  <si>
    <t>서전기전</t>
  </si>
  <si>
    <t>에스텍파마</t>
  </si>
  <si>
    <t>아이앤씨</t>
  </si>
  <si>
    <t>화일약품</t>
  </si>
  <si>
    <t>디에이치피코리아</t>
  </si>
  <si>
    <t>어보브반도체</t>
  </si>
  <si>
    <t>피앤씨테크</t>
  </si>
  <si>
    <t>인포뱅크</t>
  </si>
  <si>
    <t>부국철강</t>
  </si>
  <si>
    <t>바이오스마트</t>
  </si>
  <si>
    <t>에이티넘인베스트</t>
  </si>
  <si>
    <t>에스엔유</t>
  </si>
  <si>
    <t>액트</t>
  </si>
  <si>
    <t>우리들제약</t>
  </si>
  <si>
    <t>중앙에너비스</t>
  </si>
  <si>
    <t>한네트</t>
  </si>
  <si>
    <t>파세코</t>
  </si>
  <si>
    <t>메디아나</t>
  </si>
  <si>
    <t>에이아이비트</t>
  </si>
  <si>
    <t>엘티씨</t>
  </si>
  <si>
    <t>NE능률</t>
  </si>
  <si>
    <t>비씨월드제약</t>
  </si>
  <si>
    <t>유니온커뮤니티</t>
  </si>
  <si>
    <t>대원미디어</t>
  </si>
  <si>
    <t>그리티</t>
  </si>
  <si>
    <t>테이팩스</t>
  </si>
  <si>
    <t>세원</t>
  </si>
  <si>
    <t>제노레이</t>
  </si>
  <si>
    <t>광명전기</t>
  </si>
  <si>
    <t>아이즈비전</t>
  </si>
  <si>
    <t>흥구석유</t>
  </si>
  <si>
    <t>일동홀딩스</t>
  </si>
  <si>
    <t>케이맥</t>
  </si>
  <si>
    <t>안국약품</t>
  </si>
  <si>
    <t>보라티알</t>
  </si>
  <si>
    <t>시스웍</t>
  </si>
  <si>
    <t>한국정보인증</t>
  </si>
  <si>
    <t>화성밸브</t>
  </si>
  <si>
    <t>시공테크</t>
  </si>
  <si>
    <t>대한과학</t>
  </si>
  <si>
    <t>이엠넷</t>
  </si>
  <si>
    <t>디케이앤디</t>
  </si>
  <si>
    <t>액토즈소프트</t>
  </si>
  <si>
    <t>아진엑스텍</t>
  </si>
  <si>
    <t>조광ILI</t>
  </si>
  <si>
    <t>케이엘넷</t>
  </si>
  <si>
    <t>씨큐브</t>
  </si>
  <si>
    <t>세종메디칼</t>
  </si>
  <si>
    <t>디케이디앤아이</t>
  </si>
  <si>
    <t>케이씨에스</t>
  </si>
  <si>
    <t>삼양옵틱스</t>
  </si>
  <si>
    <t>아우딘퓨쳐스</t>
  </si>
  <si>
    <t>옴니시스템</t>
  </si>
  <si>
    <t>넥스턴</t>
  </si>
  <si>
    <t>정상제이엘에스</t>
  </si>
  <si>
    <t>인피니트헬스케어</t>
  </si>
  <si>
    <t>케이피에스</t>
  </si>
  <si>
    <t>하츠</t>
  </si>
  <si>
    <t>디지틀조선</t>
  </si>
  <si>
    <t>효성오앤비</t>
  </si>
  <si>
    <t>싸이맥스</t>
  </si>
  <si>
    <t>시너지이노베이션</t>
  </si>
  <si>
    <t>옵티시스</t>
  </si>
  <si>
    <t>티로보틱스</t>
  </si>
  <si>
    <t>제이티</t>
  </si>
  <si>
    <t>나이스디앤비</t>
  </si>
  <si>
    <t>동일기연</t>
  </si>
  <si>
    <t>제룡산업</t>
  </si>
  <si>
    <t>영화테크</t>
  </si>
  <si>
    <t>이루온</t>
  </si>
  <si>
    <t>엠게임</t>
  </si>
  <si>
    <t>지니언스</t>
  </si>
  <si>
    <t>와이비엠넷</t>
  </si>
  <si>
    <t>알리코제약</t>
  </si>
  <si>
    <t>시큐브</t>
  </si>
  <si>
    <t>디엔에프</t>
  </si>
  <si>
    <t>서호전기</t>
  </si>
  <si>
    <t>위즈코프</t>
  </si>
  <si>
    <t>하이즈항공</t>
  </si>
  <si>
    <t>모바일리더</t>
  </si>
  <si>
    <t>제이씨현시스템</t>
  </si>
  <si>
    <t>SBI인베스트먼트</t>
  </si>
  <si>
    <t>위지트</t>
  </si>
  <si>
    <t>SCI평가정보</t>
  </si>
  <si>
    <t>대성미생물</t>
  </si>
  <si>
    <t>브이원텍</t>
  </si>
  <si>
    <t>한국팩키지</t>
  </si>
  <si>
    <t>한국맥널티</t>
  </si>
  <si>
    <t>한컴위드</t>
  </si>
  <si>
    <t>이퓨쳐</t>
  </si>
  <si>
    <t>하이텍팜</t>
  </si>
  <si>
    <t>텔코웨어</t>
  </si>
  <si>
    <t>알에프세미</t>
  </si>
  <si>
    <t>에이프로젠 H&amp;G</t>
  </si>
  <si>
    <t>소프트센</t>
  </si>
  <si>
    <t>엑셈</t>
  </si>
  <si>
    <t>서암기계공업</t>
  </si>
  <si>
    <t>일신바이오</t>
  </si>
  <si>
    <t>CS</t>
  </si>
  <si>
    <t>유니테크노</t>
  </si>
  <si>
    <t>배럴</t>
  </si>
  <si>
    <t>THE E&amp;M</t>
  </si>
  <si>
    <t>포시에스</t>
  </si>
  <si>
    <t>힘스</t>
  </si>
  <si>
    <t>모바일어플라이언스</t>
  </si>
  <si>
    <t>이그잭스</t>
  </si>
  <si>
    <t>대유</t>
  </si>
  <si>
    <t>세우글로벌</t>
  </si>
  <si>
    <t>코리아나</t>
  </si>
  <si>
    <t>케어랩스</t>
  </si>
  <si>
    <t>켐트로스</t>
  </si>
  <si>
    <t>팬스타엔터프라이즈</t>
  </si>
  <si>
    <t>아이쓰리시스템</t>
  </si>
  <si>
    <t>뉴트리</t>
  </si>
  <si>
    <t>에스에스알</t>
  </si>
  <si>
    <t>칩스앤미디어</t>
  </si>
  <si>
    <t>코데즈컴바인</t>
  </si>
  <si>
    <t>제룡전기</t>
  </si>
  <si>
    <t>에쎈테크</t>
  </si>
  <si>
    <t>큐브엔터</t>
  </si>
  <si>
    <t>엘컴텍</t>
  </si>
  <si>
    <t>본느</t>
  </si>
  <si>
    <t>한국화장품제조</t>
  </si>
  <si>
    <t>푸드나무</t>
  </si>
  <si>
    <t>엔텔스</t>
  </si>
  <si>
    <t>티비씨</t>
  </si>
  <si>
    <t>대모</t>
  </si>
  <si>
    <t>알엔투테크놀로지</t>
  </si>
  <si>
    <t>디알텍</t>
  </si>
  <si>
    <t>비즈니스온</t>
  </si>
  <si>
    <t>비피도</t>
  </si>
  <si>
    <t>이엑스티</t>
  </si>
  <si>
    <t>하이로닉</t>
  </si>
  <si>
    <t>에이에프더블류</t>
  </si>
  <si>
    <t>한국전자인증</t>
  </si>
  <si>
    <t>켐온</t>
  </si>
  <si>
    <t>라온시큐어</t>
  </si>
  <si>
    <t>슈프리마아이디</t>
  </si>
  <si>
    <t>대성창투</t>
  </si>
  <si>
    <t>유에스티</t>
  </si>
  <si>
    <t>제일바이오</t>
  </si>
  <si>
    <t>글로벌텍스프리</t>
  </si>
  <si>
    <t>아이스크림에듀</t>
  </si>
  <si>
    <t>자연과환경</t>
  </si>
  <si>
    <t>로보로보</t>
  </si>
  <si>
    <t>링크제니시스</t>
  </si>
  <si>
    <t>에이스토리</t>
  </si>
  <si>
    <t>엠아이텍</t>
  </si>
  <si>
    <t>휴네시온</t>
  </si>
  <si>
    <t>나노엔텍</t>
  </si>
  <si>
    <t>로보티즈</t>
  </si>
  <si>
    <t>네오크레마</t>
  </si>
  <si>
    <t>한국바이오젠</t>
  </si>
  <si>
    <t>마니커에프앤지</t>
  </si>
  <si>
    <t>보락</t>
  </si>
  <si>
    <t>푸른기술</t>
  </si>
  <si>
    <t>자동차 및 관련부품</t>
  </si>
  <si>
    <t>유틸리티</t>
  </si>
  <si>
    <t>IT 장비 및 소재</t>
  </si>
  <si>
    <t>지주사</t>
  </si>
  <si>
    <t>종이 및 용기</t>
  </si>
  <si>
    <t>디스플레이 장비 및 부품</t>
  </si>
  <si>
    <t>운송 및 물류</t>
  </si>
  <si>
    <t>가정용품</t>
  </si>
  <si>
    <t>레저산업</t>
  </si>
  <si>
    <t>철강 및 비철강</t>
  </si>
  <si>
    <t>기계</t>
  </si>
  <si>
    <t>섬유 및 의류</t>
  </si>
  <si>
    <t>건설 및 건축자재</t>
  </si>
  <si>
    <t>식음료</t>
  </si>
  <si>
    <t>일반서비스</t>
  </si>
  <si>
    <t>전기 및 전자기기</t>
  </si>
  <si>
    <t>화학</t>
  </si>
  <si>
    <t>통신</t>
  </si>
  <si>
    <t>IT서비스</t>
  </si>
  <si>
    <t>반도체 관련장비 및 부품</t>
  </si>
  <si>
    <t>석유 및 가스</t>
  </si>
  <si>
    <t>미디어 및 엔터</t>
  </si>
  <si>
    <t>제약 및 바이오</t>
  </si>
  <si>
    <t>에너지</t>
  </si>
  <si>
    <t>유통</t>
  </si>
  <si>
    <t>유아동산업</t>
  </si>
  <si>
    <t>의료기기 및 용품</t>
  </si>
  <si>
    <t>금융</t>
  </si>
  <si>
    <t>차량 시트</t>
  </si>
  <si>
    <t>도시가스</t>
  </si>
  <si>
    <t>스마트폰 부품</t>
  </si>
  <si>
    <t>용기 및 포장재</t>
  </si>
  <si>
    <t>디스플레이 부품</t>
  </si>
  <si>
    <t>운송인프라</t>
  </si>
  <si>
    <t>종이</t>
  </si>
  <si>
    <t>화장품</t>
  </si>
  <si>
    <t>변속기부품</t>
  </si>
  <si>
    <t>여행</t>
  </si>
  <si>
    <t>디스플레이 장비</t>
  </si>
  <si>
    <t>스테인리스</t>
  </si>
  <si>
    <t>강판</t>
  </si>
  <si>
    <t>중장비 및 관련품</t>
  </si>
  <si>
    <t>농업용기계</t>
  </si>
  <si>
    <t>선재(와이어)</t>
  </si>
  <si>
    <t>공작기계</t>
  </si>
  <si>
    <t>레저</t>
  </si>
  <si>
    <t>의류</t>
  </si>
  <si>
    <t>카지노</t>
  </si>
  <si>
    <t>중견건설사</t>
  </si>
  <si>
    <t>식료품</t>
  </si>
  <si>
    <t>페인트</t>
  </si>
  <si>
    <t>알루미늄</t>
  </si>
  <si>
    <t>거푸집</t>
  </si>
  <si>
    <t>IT 소재 및 부품</t>
  </si>
  <si>
    <t>교육</t>
  </si>
  <si>
    <t>스마트카드</t>
  </si>
  <si>
    <t>주방용품</t>
  </si>
  <si>
    <t>차체부품</t>
  </si>
  <si>
    <t>전동공구</t>
  </si>
  <si>
    <t>전자기기</t>
  </si>
  <si>
    <t>기타 화학</t>
  </si>
  <si>
    <t>통신장비</t>
  </si>
  <si>
    <t>섬유</t>
  </si>
  <si>
    <t>신발</t>
  </si>
  <si>
    <t>홈네트워크</t>
  </si>
  <si>
    <t>가전제품</t>
  </si>
  <si>
    <t>시스템서비스</t>
  </si>
  <si>
    <t>전장부품</t>
  </si>
  <si>
    <t>카메라모듈</t>
  </si>
  <si>
    <t>반도체장비</t>
  </si>
  <si>
    <t>육상운송</t>
  </si>
  <si>
    <t>플랜트설비</t>
  </si>
  <si>
    <t>파워서플라이</t>
  </si>
  <si>
    <t>위생도기</t>
  </si>
  <si>
    <t>환경서비스</t>
  </si>
  <si>
    <t>기타 자동차부품</t>
  </si>
  <si>
    <t>광물</t>
  </si>
  <si>
    <t>반도체 부품</t>
  </si>
  <si>
    <t>보안장비</t>
  </si>
  <si>
    <t>아연</t>
  </si>
  <si>
    <t>윤활유</t>
  </si>
  <si>
    <t>소프트웨어</t>
  </si>
  <si>
    <t>건축자재</t>
  </si>
  <si>
    <t>게임</t>
  </si>
  <si>
    <t>전력기자재</t>
  </si>
  <si>
    <t>목재</t>
  </si>
  <si>
    <t>폴리우레탄</t>
  </si>
  <si>
    <t>가구</t>
  </si>
  <si>
    <t>전력</t>
  </si>
  <si>
    <t>제약</t>
  </si>
  <si>
    <t>풍력</t>
  </si>
  <si>
    <t>인터넷서비스</t>
  </si>
  <si>
    <t>미디어</t>
  </si>
  <si>
    <t>영화</t>
  </si>
  <si>
    <t>피혁(가죽)</t>
  </si>
  <si>
    <t>음료</t>
  </si>
  <si>
    <t>봉형강</t>
  </si>
  <si>
    <t>계면활성제</t>
  </si>
  <si>
    <t>전기장비</t>
  </si>
  <si>
    <t>피팅 및 밸브</t>
  </si>
  <si>
    <t>바이오</t>
  </si>
  <si>
    <t>자전거</t>
  </si>
  <si>
    <t>철강소재</t>
  </si>
  <si>
    <t>LED</t>
  </si>
  <si>
    <t>클린룸</t>
  </si>
  <si>
    <t>엔진부품</t>
  </si>
  <si>
    <t>반도체 제조</t>
  </si>
  <si>
    <t>의료기기</t>
  </si>
  <si>
    <t>원료의약품</t>
  </si>
  <si>
    <t>반도체 설계</t>
  </si>
  <si>
    <t>스마트그리드</t>
  </si>
  <si>
    <t>전자결제</t>
  </si>
  <si>
    <t>기타 금융</t>
  </si>
  <si>
    <t>PCB</t>
  </si>
  <si>
    <t>석유판매</t>
  </si>
  <si>
    <t>공인인증서</t>
  </si>
  <si>
    <t>광고</t>
  </si>
  <si>
    <t>산업용 로봇</t>
  </si>
  <si>
    <t>의료용품</t>
  </si>
  <si>
    <t>의료서비스</t>
  </si>
  <si>
    <t>비료 및 농약</t>
  </si>
  <si>
    <t>신용정보</t>
  </si>
  <si>
    <t>보안서비스</t>
  </si>
  <si>
    <t>우주항공</t>
  </si>
  <si>
    <t>동물용의약품</t>
  </si>
  <si>
    <t>통신서비스</t>
  </si>
  <si>
    <t>강관</t>
  </si>
  <si>
    <t>의료정보</t>
  </si>
  <si>
    <t>2차전지</t>
  </si>
  <si>
    <t>방위산업</t>
  </si>
  <si>
    <t>매니지먼트</t>
  </si>
  <si>
    <t>종합 화학</t>
  </si>
  <si>
    <t>코스닥</t>
  </si>
  <si>
    <t>코스피</t>
  </si>
  <si>
    <t>현재가격</t>
    <phoneticPr fontId="2" type="noConversion"/>
  </si>
  <si>
    <t>주개수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</si>
</sst>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5"/>
  <sheetViews>
    <sheetView tabSelected="1" workbookViewId="0">
      <selection activeCell="H2" sqref="H2:H31"/>
    </sheetView>
  </sheetViews>
  <sheetFormatPr defaultRowHeight="17" x14ac:dyDescent="0.45"/>
  <cols>
    <col min="3" max="3" width="18.25" bestFit="1" customWidth="1"/>
    <col min="12" max="12" width="12.6640625" bestFit="1" customWidth="1"/>
    <col min="13" max="13" width="14.33203125" bestFit="1" customWidth="1"/>
    <col min="14" max="14" width="12.33203125" bestFit="1" customWidth="1"/>
    <col min="15" max="15" width="13.08203125" bestFit="1" customWidth="1"/>
    <col min="16" max="16" width="9.1640625" bestFit="1" customWidth="1"/>
    <col min="17" max="17" width="9" bestFit="1" customWidth="1"/>
    <col min="18" max="18" width="15.33203125" bestFit="1" customWidth="1"/>
    <col min="19" max="19" width="12.25" bestFit="1" customWidth="1"/>
    <col min="20" max="20" width="9.1640625" bestFit="1" customWidth="1"/>
    <col min="21" max="21" width="10.25" bestFit="1" customWidth="1"/>
    <col min="22" max="22" width="12.08203125" bestFit="1" customWidth="1"/>
    <col min="23" max="24" width="9" bestFit="1" customWidth="1"/>
    <col min="25" max="25" width="13.1640625" bestFit="1" customWidth="1"/>
    <col min="26" max="26" width="17.08203125" bestFit="1" customWidth="1"/>
    <col min="27" max="28" width="8.83203125" bestFit="1" customWidth="1"/>
    <col min="29" max="32" width="12.6640625" bestFit="1" customWidth="1"/>
    <col min="33" max="34" width="10.75" bestFit="1" customWidth="1"/>
    <col min="35" max="35" width="12.6640625" bestFit="1" customWidth="1"/>
    <col min="36" max="36" width="16.08203125" bestFit="1" customWidth="1"/>
    <col min="37" max="37" width="11.6640625" bestFit="1" customWidth="1"/>
    <col min="38" max="38" width="14.6640625" bestFit="1" customWidth="1"/>
    <col min="39" max="39" width="20.58203125" bestFit="1" customWidth="1"/>
    <col min="41" max="41" width="17.33203125" bestFit="1" customWidth="1"/>
    <col min="42" max="42" width="20.5" bestFit="1" customWidth="1"/>
    <col min="43" max="43" width="21.6640625" bestFit="1" customWidth="1"/>
    <col min="44" max="44" width="27.4140625" bestFit="1" customWidth="1"/>
    <col min="45" max="45" width="31.4140625" bestFit="1" customWidth="1"/>
    <col min="46" max="46" width="21.08203125" bestFit="1" customWidth="1"/>
    <col min="47" max="47" width="22.33203125" bestFit="1" customWidth="1"/>
    <col min="48" max="49" width="24.83203125" bestFit="1" customWidth="1"/>
    <col min="50" max="50" width="22.1640625" bestFit="1" customWidth="1"/>
    <col min="51" max="52" width="28.75" bestFit="1" customWidth="1"/>
    <col min="53" max="53" width="21.5" bestFit="1" customWidth="1"/>
    <col min="54" max="54" width="9.4140625" bestFit="1" customWidth="1"/>
    <col min="55" max="56" width="9.25" bestFit="1" customWidth="1"/>
    <col min="57" max="57" width="9.4140625" bestFit="1" customWidth="1"/>
    <col min="58" max="58" width="9.58203125" bestFit="1" customWidth="1"/>
    <col min="59" max="59" width="11.5" bestFit="1" customWidth="1"/>
    <col min="60" max="60" width="9.83203125" bestFit="1" customWidth="1"/>
  </cols>
  <sheetData>
    <row r="1" spans="1:60" x14ac:dyDescent="0.45">
      <c r="A1" s="1" t="s">
        <v>54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917</v>
      </c>
      <c r="I1" s="1"/>
      <c r="J1" s="1" t="s">
        <v>918</v>
      </c>
      <c r="K1" s="1"/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</row>
    <row r="2" spans="1:60" x14ac:dyDescent="0.45">
      <c r="A2" s="1" t="s">
        <v>55</v>
      </c>
      <c r="B2" s="3" t="str">
        <f>SUBSTITUTE(A2,"A","")</f>
        <v>005710</v>
      </c>
      <c r="C2" t="s">
        <v>419</v>
      </c>
      <c r="D2" t="s">
        <v>783</v>
      </c>
      <c r="E2" t="s">
        <v>811</v>
      </c>
      <c r="F2" t="s">
        <v>915</v>
      </c>
      <c r="G2">
        <v>5490</v>
      </c>
      <c r="H2">
        <v>5540</v>
      </c>
      <c r="I2">
        <f>H2/G2</f>
        <v>1.0091074681238617</v>
      </c>
      <c r="J2" s="2">
        <f>1700000/H2</f>
        <v>306.85920577617327</v>
      </c>
      <c r="K2">
        <f>H2*307</f>
        <v>1700780</v>
      </c>
      <c r="L2">
        <v>1100</v>
      </c>
      <c r="M2">
        <v>-8.5</v>
      </c>
      <c r="N2">
        <v>10.8</v>
      </c>
      <c r="O2">
        <v>11.1</v>
      </c>
      <c r="P2">
        <v>2.2000000000000002</v>
      </c>
      <c r="Q2">
        <v>0.16</v>
      </c>
      <c r="R2">
        <v>1.24</v>
      </c>
      <c r="S2">
        <v>0.66</v>
      </c>
      <c r="T2">
        <v>0.37</v>
      </c>
      <c r="U2">
        <v>0.37</v>
      </c>
      <c r="V2">
        <v>4.8</v>
      </c>
      <c r="W2">
        <v>3.35</v>
      </c>
      <c r="X2">
        <v>0</v>
      </c>
      <c r="Y2">
        <v>227.91</v>
      </c>
      <c r="Z2">
        <v>60</v>
      </c>
      <c r="AA2">
        <v>1771</v>
      </c>
      <c r="AB2">
        <v>2948</v>
      </c>
      <c r="AC2">
        <v>3286</v>
      </c>
      <c r="AD2">
        <v>179</v>
      </c>
      <c r="AE2">
        <v>521</v>
      </c>
      <c r="AF2">
        <v>165</v>
      </c>
      <c r="AG2">
        <v>4719</v>
      </c>
      <c r="AH2">
        <v>6873</v>
      </c>
      <c r="AI2">
        <v>261</v>
      </c>
      <c r="AJ2">
        <v>328</v>
      </c>
      <c r="AK2">
        <v>360</v>
      </c>
      <c r="AL2">
        <v>458</v>
      </c>
      <c r="AM2">
        <v>501</v>
      </c>
      <c r="AN2">
        <v>125</v>
      </c>
      <c r="AO2">
        <v>0.75</v>
      </c>
      <c r="AP2">
        <v>0.48</v>
      </c>
      <c r="AQ2">
        <v>3.23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6</v>
      </c>
      <c r="BB2">
        <v>11</v>
      </c>
      <c r="BC2">
        <v>11</v>
      </c>
      <c r="BD2">
        <v>8.5</v>
      </c>
      <c r="BE2">
        <v>10</v>
      </c>
      <c r="BF2">
        <v>1</v>
      </c>
      <c r="BG2">
        <v>217</v>
      </c>
      <c r="BH2">
        <v>1</v>
      </c>
    </row>
    <row r="3" spans="1:60" x14ac:dyDescent="0.45">
      <c r="A3" s="1" t="s">
        <v>56</v>
      </c>
      <c r="B3" s="3" t="str">
        <f t="shared" ref="B3:B31" si="0">SUBSTITUTE(A3,"A","")</f>
        <v>267290</v>
      </c>
      <c r="C3" t="s">
        <v>420</v>
      </c>
      <c r="D3" t="s">
        <v>784</v>
      </c>
      <c r="E3" t="s">
        <v>812</v>
      </c>
      <c r="F3" t="s">
        <v>916</v>
      </c>
      <c r="G3">
        <v>26800</v>
      </c>
      <c r="H3">
        <v>26900</v>
      </c>
      <c r="I3">
        <f t="shared" ref="I3:I31" si="1">H3/G3</f>
        <v>1.0037313432835822</v>
      </c>
      <c r="J3" s="2">
        <f t="shared" ref="J3:J31" si="2">1700000/H3</f>
        <v>63.197026022304833</v>
      </c>
      <c r="K3">
        <f t="shared" ref="K3:K31" si="3">J3*H3</f>
        <v>1700000</v>
      </c>
      <c r="L3">
        <v>1264</v>
      </c>
      <c r="M3">
        <v>-33.299999999999997</v>
      </c>
      <c r="N3">
        <v>8</v>
      </c>
      <c r="O3">
        <v>8.9</v>
      </c>
      <c r="P3">
        <v>2.4300000000000002</v>
      </c>
      <c r="Q3">
        <v>0.08</v>
      </c>
      <c r="R3">
        <v>1.63</v>
      </c>
      <c r="S3">
        <v>0.56000000000000005</v>
      </c>
      <c r="T3">
        <v>0.38</v>
      </c>
      <c r="U3">
        <v>0.38</v>
      </c>
      <c r="V3">
        <v>10.1</v>
      </c>
      <c r="W3">
        <v>4.28</v>
      </c>
      <c r="X3">
        <v>0</v>
      </c>
      <c r="Y3">
        <v>131.35</v>
      </c>
      <c r="Z3">
        <v>99</v>
      </c>
      <c r="AA3">
        <v>3292</v>
      </c>
      <c r="AB3">
        <v>3324</v>
      </c>
      <c r="AC3">
        <v>3303</v>
      </c>
      <c r="AD3">
        <v>23</v>
      </c>
      <c r="AE3">
        <v>24</v>
      </c>
      <c r="AF3">
        <v>0</v>
      </c>
      <c r="AG3">
        <v>6616</v>
      </c>
      <c r="AH3">
        <v>15791</v>
      </c>
      <c r="AI3">
        <v>375</v>
      </c>
      <c r="AJ3">
        <v>295</v>
      </c>
      <c r="AK3">
        <v>615</v>
      </c>
      <c r="AL3">
        <v>1221</v>
      </c>
      <c r="AM3">
        <v>520</v>
      </c>
      <c r="AN3">
        <v>875</v>
      </c>
      <c r="AO3">
        <v>1.74</v>
      </c>
      <c r="AP3">
        <v>1.02</v>
      </c>
      <c r="AQ3">
        <v>0.89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7</v>
      </c>
      <c r="BB3">
        <v>13.5</v>
      </c>
      <c r="BC3">
        <v>18</v>
      </c>
      <c r="BD3">
        <v>1</v>
      </c>
      <c r="BE3">
        <v>13</v>
      </c>
      <c r="BF3">
        <v>2</v>
      </c>
      <c r="BG3">
        <v>336</v>
      </c>
      <c r="BH3">
        <v>2</v>
      </c>
    </row>
    <row r="4" spans="1:60" x14ac:dyDescent="0.45">
      <c r="A4" s="1" t="s">
        <v>57</v>
      </c>
      <c r="B4" s="3" t="str">
        <f t="shared" si="0"/>
        <v>041520</v>
      </c>
      <c r="C4" t="s">
        <v>421</v>
      </c>
      <c r="D4" t="s">
        <v>785</v>
      </c>
      <c r="E4" t="s">
        <v>813</v>
      </c>
      <c r="F4" t="s">
        <v>915</v>
      </c>
      <c r="G4">
        <v>5020</v>
      </c>
      <c r="H4">
        <v>5050</v>
      </c>
      <c r="I4">
        <f t="shared" si="1"/>
        <v>1.0059760956175299</v>
      </c>
      <c r="J4" s="2">
        <f t="shared" si="2"/>
        <v>336.63366336633663</v>
      </c>
      <c r="K4">
        <f t="shared" si="3"/>
        <v>1700000</v>
      </c>
      <c r="L4">
        <v>612</v>
      </c>
      <c r="M4">
        <v>-11.3</v>
      </c>
      <c r="N4">
        <v>6.4</v>
      </c>
      <c r="O4">
        <v>6.3</v>
      </c>
      <c r="P4">
        <v>2.82</v>
      </c>
      <c r="Q4">
        <v>0.14000000000000001</v>
      </c>
      <c r="R4">
        <v>1.43</v>
      </c>
      <c r="S4">
        <v>0.64</v>
      </c>
      <c r="T4">
        <v>0.3</v>
      </c>
      <c r="U4">
        <v>0.3</v>
      </c>
      <c r="V4">
        <v>-5.8</v>
      </c>
      <c r="W4">
        <v>4.78</v>
      </c>
      <c r="X4">
        <v>0</v>
      </c>
      <c r="Y4">
        <v>374.98</v>
      </c>
      <c r="Z4">
        <v>29</v>
      </c>
      <c r="AA4">
        <v>587</v>
      </c>
      <c r="AB4">
        <v>2020</v>
      </c>
      <c r="AC4">
        <v>1954</v>
      </c>
      <c r="AD4">
        <v>190</v>
      </c>
      <c r="AE4">
        <v>164</v>
      </c>
      <c r="AF4">
        <v>0</v>
      </c>
      <c r="AG4">
        <v>2607</v>
      </c>
      <c r="AH4">
        <v>4229</v>
      </c>
      <c r="AI4">
        <v>132</v>
      </c>
      <c r="AJ4">
        <v>128</v>
      </c>
      <c r="AK4">
        <v>179</v>
      </c>
      <c r="AL4">
        <v>387</v>
      </c>
      <c r="AM4">
        <v>217</v>
      </c>
      <c r="AN4">
        <v>400</v>
      </c>
      <c r="AO4">
        <v>1.48</v>
      </c>
      <c r="AP4">
        <v>1.01</v>
      </c>
      <c r="AQ4">
        <v>3.88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9</v>
      </c>
      <c r="BB4">
        <v>5.5</v>
      </c>
      <c r="BC4">
        <v>25</v>
      </c>
      <c r="BD4">
        <v>5.5</v>
      </c>
      <c r="BE4">
        <v>22</v>
      </c>
      <c r="BF4">
        <v>3</v>
      </c>
      <c r="BG4">
        <v>230.5</v>
      </c>
      <c r="BH4">
        <v>3</v>
      </c>
    </row>
    <row r="5" spans="1:60" x14ac:dyDescent="0.45">
      <c r="A5" s="1" t="s">
        <v>58</v>
      </c>
      <c r="B5" s="3" t="str">
        <f t="shared" si="0"/>
        <v>016710</v>
      </c>
      <c r="C5" t="s">
        <v>422</v>
      </c>
      <c r="D5" t="s">
        <v>786</v>
      </c>
      <c r="E5" t="s">
        <v>786</v>
      </c>
      <c r="F5" t="s">
        <v>916</v>
      </c>
      <c r="G5">
        <v>7870</v>
      </c>
      <c r="H5">
        <v>7700</v>
      </c>
      <c r="I5">
        <f t="shared" si="1"/>
        <v>0.97839898348157561</v>
      </c>
      <c r="J5" s="2">
        <f t="shared" si="2"/>
        <v>220.77922077922079</v>
      </c>
      <c r="K5">
        <f t="shared" si="3"/>
        <v>1700000</v>
      </c>
      <c r="L5">
        <v>1266</v>
      </c>
      <c r="M5">
        <v>14.4</v>
      </c>
      <c r="N5">
        <v>4.7</v>
      </c>
      <c r="O5">
        <v>4.5999999999999996</v>
      </c>
      <c r="P5">
        <v>2.14</v>
      </c>
      <c r="Q5">
        <v>0.14000000000000001</v>
      </c>
      <c r="R5">
        <v>1.93</v>
      </c>
      <c r="S5">
        <v>0.39</v>
      </c>
      <c r="T5">
        <v>0.3</v>
      </c>
      <c r="U5">
        <v>0.3</v>
      </c>
      <c r="V5">
        <v>8.3000000000000007</v>
      </c>
      <c r="W5">
        <v>6.43</v>
      </c>
      <c r="X5">
        <v>0</v>
      </c>
      <c r="Y5">
        <v>105.57</v>
      </c>
      <c r="Z5">
        <v>80</v>
      </c>
      <c r="AA5">
        <v>4361</v>
      </c>
      <c r="AB5">
        <v>4274</v>
      </c>
      <c r="AC5">
        <v>2011</v>
      </c>
      <c r="AD5">
        <v>9</v>
      </c>
      <c r="AE5">
        <v>2950</v>
      </c>
      <c r="AF5">
        <v>2573</v>
      </c>
      <c r="AG5">
        <v>8635</v>
      </c>
      <c r="AH5">
        <v>9125</v>
      </c>
      <c r="AI5">
        <v>168</v>
      </c>
      <c r="AJ5">
        <v>197</v>
      </c>
      <c r="AK5">
        <v>479</v>
      </c>
      <c r="AL5">
        <v>1248</v>
      </c>
      <c r="AM5">
        <v>591</v>
      </c>
      <c r="AN5">
        <v>250</v>
      </c>
      <c r="AO5">
        <v>0.22</v>
      </c>
      <c r="AP5">
        <v>1.31</v>
      </c>
      <c r="AQ5">
        <v>0.68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6</v>
      </c>
      <c r="BB5">
        <v>5.5</v>
      </c>
      <c r="BC5">
        <v>43</v>
      </c>
      <c r="BD5">
        <v>5.5</v>
      </c>
      <c r="BE5">
        <v>8</v>
      </c>
      <c r="BF5">
        <v>4</v>
      </c>
      <c r="BG5">
        <v>79</v>
      </c>
      <c r="BH5">
        <v>4</v>
      </c>
    </row>
    <row r="6" spans="1:60" x14ac:dyDescent="0.45">
      <c r="A6" s="1" t="s">
        <v>59</v>
      </c>
      <c r="B6" s="3" t="str">
        <f t="shared" si="0"/>
        <v>031980</v>
      </c>
      <c r="C6" t="s">
        <v>423</v>
      </c>
      <c r="D6" t="s">
        <v>786</v>
      </c>
      <c r="E6" t="s">
        <v>786</v>
      </c>
      <c r="F6" t="s">
        <v>915</v>
      </c>
      <c r="G6">
        <v>7080</v>
      </c>
      <c r="H6">
        <v>7080</v>
      </c>
      <c r="I6">
        <f t="shared" si="1"/>
        <v>1</v>
      </c>
      <c r="J6" s="2">
        <f t="shared" si="2"/>
        <v>240.11299435028249</v>
      </c>
      <c r="K6">
        <f t="shared" si="3"/>
        <v>1700000</v>
      </c>
      <c r="L6">
        <v>394</v>
      </c>
      <c r="M6">
        <v>-38.299999999999997</v>
      </c>
      <c r="N6">
        <v>15.1</v>
      </c>
      <c r="O6">
        <v>29.7</v>
      </c>
      <c r="P6">
        <v>3.57</v>
      </c>
      <c r="Q6">
        <v>0.12</v>
      </c>
      <c r="R6">
        <v>0.62</v>
      </c>
      <c r="S6">
        <v>1.6</v>
      </c>
      <c r="T6">
        <v>0.43</v>
      </c>
      <c r="U6">
        <v>0.26</v>
      </c>
      <c r="V6">
        <v>13.2</v>
      </c>
      <c r="W6">
        <v>1.45</v>
      </c>
      <c r="X6">
        <v>0.87</v>
      </c>
      <c r="Y6">
        <v>299.12</v>
      </c>
      <c r="Z6">
        <v>36</v>
      </c>
      <c r="AA6">
        <v>329</v>
      </c>
      <c r="AB6">
        <v>911</v>
      </c>
      <c r="AC6">
        <v>722</v>
      </c>
      <c r="AD6">
        <v>157</v>
      </c>
      <c r="AE6">
        <v>92</v>
      </c>
      <c r="AF6">
        <v>0</v>
      </c>
      <c r="AG6">
        <v>1240</v>
      </c>
      <c r="AH6">
        <v>3178</v>
      </c>
      <c r="AI6">
        <v>642</v>
      </c>
      <c r="AJ6">
        <v>271</v>
      </c>
      <c r="AK6">
        <v>701</v>
      </c>
      <c r="AL6">
        <v>1415</v>
      </c>
      <c r="AM6">
        <v>110</v>
      </c>
      <c r="AN6">
        <v>400</v>
      </c>
      <c r="AO6">
        <v>1.94</v>
      </c>
      <c r="AP6">
        <v>1.46</v>
      </c>
      <c r="AQ6">
        <v>1.87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6</v>
      </c>
      <c r="BB6">
        <v>25</v>
      </c>
      <c r="BC6">
        <v>1</v>
      </c>
      <c r="BD6">
        <v>2</v>
      </c>
      <c r="BE6">
        <v>38.5</v>
      </c>
      <c r="BF6">
        <v>5</v>
      </c>
      <c r="BG6">
        <v>345</v>
      </c>
      <c r="BH6">
        <v>5</v>
      </c>
    </row>
    <row r="7" spans="1:60" x14ac:dyDescent="0.45">
      <c r="A7" s="1" t="s">
        <v>60</v>
      </c>
      <c r="B7" s="3" t="str">
        <f t="shared" si="0"/>
        <v>002200</v>
      </c>
      <c r="C7" t="s">
        <v>424</v>
      </c>
      <c r="D7" t="s">
        <v>787</v>
      </c>
      <c r="E7" t="s">
        <v>814</v>
      </c>
      <c r="F7" t="s">
        <v>916</v>
      </c>
      <c r="G7">
        <v>19000</v>
      </c>
      <c r="H7">
        <v>18900</v>
      </c>
      <c r="I7">
        <f t="shared" si="1"/>
        <v>0.99473684210526314</v>
      </c>
      <c r="J7" s="2">
        <f t="shared" si="2"/>
        <v>89.94708994708995</v>
      </c>
      <c r="K7">
        <f t="shared" si="3"/>
        <v>1700000</v>
      </c>
      <c r="L7">
        <v>760</v>
      </c>
      <c r="M7">
        <v>-16.8</v>
      </c>
      <c r="N7">
        <v>2.1</v>
      </c>
      <c r="O7">
        <v>7.2</v>
      </c>
      <c r="P7">
        <v>2.4300000000000002</v>
      </c>
      <c r="Q7">
        <v>0.27</v>
      </c>
      <c r="R7">
        <v>1.41</v>
      </c>
      <c r="S7">
        <v>0.37</v>
      </c>
      <c r="T7">
        <v>0.32</v>
      </c>
      <c r="U7">
        <v>0.32</v>
      </c>
      <c r="V7">
        <v>-76.8</v>
      </c>
      <c r="W7">
        <v>4.42</v>
      </c>
      <c r="X7">
        <v>0</v>
      </c>
      <c r="Y7">
        <v>225.38</v>
      </c>
      <c r="Z7">
        <v>26</v>
      </c>
      <c r="AA7">
        <v>625</v>
      </c>
      <c r="AB7">
        <v>2384</v>
      </c>
      <c r="AC7">
        <v>888</v>
      </c>
      <c r="AD7">
        <v>181</v>
      </c>
      <c r="AE7">
        <v>11</v>
      </c>
      <c r="AF7">
        <v>0</v>
      </c>
      <c r="AG7">
        <v>3009</v>
      </c>
      <c r="AH7">
        <v>2783</v>
      </c>
      <c r="AI7">
        <v>207</v>
      </c>
      <c r="AJ7">
        <v>172</v>
      </c>
      <c r="AK7">
        <v>331</v>
      </c>
      <c r="AL7">
        <v>479</v>
      </c>
      <c r="AM7">
        <v>312</v>
      </c>
      <c r="AN7">
        <v>600</v>
      </c>
      <c r="AO7">
        <v>0.28000000000000003</v>
      </c>
      <c r="AP7">
        <v>0.47</v>
      </c>
      <c r="AQ7">
        <v>0.66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9</v>
      </c>
      <c r="BB7">
        <v>7</v>
      </c>
      <c r="BC7">
        <v>20</v>
      </c>
      <c r="BD7">
        <v>29.5</v>
      </c>
      <c r="BE7">
        <v>13</v>
      </c>
      <c r="BF7">
        <v>6</v>
      </c>
      <c r="BG7">
        <v>269.5</v>
      </c>
      <c r="BH7">
        <v>6</v>
      </c>
    </row>
    <row r="8" spans="1:60" x14ac:dyDescent="0.45">
      <c r="A8" s="1" t="s">
        <v>61</v>
      </c>
      <c r="B8" s="3" t="str">
        <f t="shared" si="0"/>
        <v>101330</v>
      </c>
      <c r="C8" t="s">
        <v>425</v>
      </c>
      <c r="D8" t="s">
        <v>785</v>
      </c>
      <c r="E8" t="s">
        <v>813</v>
      </c>
      <c r="F8" t="s">
        <v>915</v>
      </c>
      <c r="G8">
        <v>4340</v>
      </c>
      <c r="H8">
        <v>4555</v>
      </c>
      <c r="I8">
        <f t="shared" si="1"/>
        <v>1.0495391705069124</v>
      </c>
      <c r="J8" s="2">
        <f t="shared" si="2"/>
        <v>373.21624588364432</v>
      </c>
      <c r="K8">
        <f t="shared" si="3"/>
        <v>1699999.9999999998</v>
      </c>
      <c r="L8">
        <v>1040</v>
      </c>
      <c r="M8">
        <v>20.7</v>
      </c>
      <c r="N8">
        <v>15</v>
      </c>
      <c r="O8">
        <v>11.3</v>
      </c>
      <c r="P8">
        <v>2.6</v>
      </c>
      <c r="Q8">
        <v>0.24</v>
      </c>
      <c r="R8">
        <v>1.71</v>
      </c>
      <c r="S8">
        <v>0.7</v>
      </c>
      <c r="T8">
        <v>0.44</v>
      </c>
      <c r="U8">
        <v>0.4</v>
      </c>
      <c r="V8">
        <v>5.0999999999999996</v>
      </c>
      <c r="W8">
        <v>3.88</v>
      </c>
      <c r="X8">
        <v>4.3499999999999996</v>
      </c>
      <c r="Y8">
        <v>217.53</v>
      </c>
      <c r="Z8">
        <v>37</v>
      </c>
      <c r="AA8">
        <v>892</v>
      </c>
      <c r="AB8">
        <v>2378</v>
      </c>
      <c r="AC8">
        <v>1571</v>
      </c>
      <c r="AD8">
        <v>271</v>
      </c>
      <c r="AE8">
        <v>187</v>
      </c>
      <c r="AF8">
        <v>0</v>
      </c>
      <c r="AG8">
        <v>3270</v>
      </c>
      <c r="AH8">
        <v>4373</v>
      </c>
      <c r="AI8">
        <v>307</v>
      </c>
      <c r="AJ8">
        <v>268</v>
      </c>
      <c r="AK8">
        <v>467</v>
      </c>
      <c r="AL8">
        <v>619</v>
      </c>
      <c r="AM8">
        <v>399</v>
      </c>
      <c r="AN8">
        <v>100</v>
      </c>
      <c r="AO8">
        <v>8.92</v>
      </c>
      <c r="AP8">
        <v>10.55</v>
      </c>
      <c r="AQ8">
        <v>8.16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6</v>
      </c>
      <c r="BB8">
        <v>29</v>
      </c>
      <c r="BC8">
        <v>15</v>
      </c>
      <c r="BD8">
        <v>22</v>
      </c>
      <c r="BE8">
        <v>16</v>
      </c>
      <c r="BF8">
        <v>7</v>
      </c>
      <c r="BG8">
        <v>58</v>
      </c>
      <c r="BH8">
        <v>7</v>
      </c>
    </row>
    <row r="9" spans="1:60" x14ac:dyDescent="0.45">
      <c r="A9" s="1" t="s">
        <v>62</v>
      </c>
      <c r="B9" s="3" t="str">
        <f t="shared" si="0"/>
        <v>023600</v>
      </c>
      <c r="C9" t="s">
        <v>426</v>
      </c>
      <c r="D9" t="s">
        <v>787</v>
      </c>
      <c r="E9" t="s">
        <v>814</v>
      </c>
      <c r="F9" t="s">
        <v>915</v>
      </c>
      <c r="G9">
        <v>8390</v>
      </c>
      <c r="H9">
        <v>8380</v>
      </c>
      <c r="I9">
        <f t="shared" si="1"/>
        <v>0.99880810488676997</v>
      </c>
      <c r="J9" s="2">
        <f t="shared" si="2"/>
        <v>202.86396181384248</v>
      </c>
      <c r="K9">
        <f t="shared" si="3"/>
        <v>1700000</v>
      </c>
      <c r="L9">
        <v>1357</v>
      </c>
      <c r="M9">
        <v>-6</v>
      </c>
      <c r="N9">
        <v>4.9000000000000004</v>
      </c>
      <c r="O9">
        <v>16.2</v>
      </c>
      <c r="P9">
        <v>2.16</v>
      </c>
      <c r="Q9">
        <v>0.37</v>
      </c>
      <c r="R9">
        <v>0.94</v>
      </c>
      <c r="S9">
        <v>0.44</v>
      </c>
      <c r="T9">
        <v>0.39</v>
      </c>
      <c r="U9">
        <v>0.39</v>
      </c>
      <c r="V9">
        <v>4.4000000000000004</v>
      </c>
      <c r="W9">
        <v>2.41</v>
      </c>
      <c r="X9">
        <v>0</v>
      </c>
      <c r="Y9">
        <v>155.94999999999999</v>
      </c>
      <c r="Z9">
        <v>38</v>
      </c>
      <c r="AA9">
        <v>1449</v>
      </c>
      <c r="AB9">
        <v>3466</v>
      </c>
      <c r="AC9">
        <v>1277</v>
      </c>
      <c r="AD9">
        <v>321</v>
      </c>
      <c r="AE9">
        <v>65</v>
      </c>
      <c r="AF9">
        <v>41</v>
      </c>
      <c r="AG9">
        <v>4915</v>
      </c>
      <c r="AH9">
        <v>3717</v>
      </c>
      <c r="AI9">
        <v>516</v>
      </c>
      <c r="AJ9">
        <v>563</v>
      </c>
      <c r="AK9">
        <v>663</v>
      </c>
      <c r="AL9">
        <v>938</v>
      </c>
      <c r="AM9">
        <v>628</v>
      </c>
      <c r="AN9">
        <v>45</v>
      </c>
      <c r="AO9">
        <v>1.56</v>
      </c>
      <c r="AP9">
        <v>1.72</v>
      </c>
      <c r="AQ9">
        <v>2.06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8</v>
      </c>
      <c r="BB9">
        <v>16.5</v>
      </c>
      <c r="BC9">
        <v>4</v>
      </c>
      <c r="BD9">
        <v>63</v>
      </c>
      <c r="BE9">
        <v>9</v>
      </c>
      <c r="BF9">
        <v>8</v>
      </c>
      <c r="BG9">
        <v>203</v>
      </c>
      <c r="BH9">
        <v>8</v>
      </c>
    </row>
    <row r="10" spans="1:60" x14ac:dyDescent="0.45">
      <c r="A10" s="1" t="s">
        <v>63</v>
      </c>
      <c r="B10" s="3" t="str">
        <f t="shared" si="0"/>
        <v>900290</v>
      </c>
      <c r="C10" t="s">
        <v>427</v>
      </c>
      <c r="D10" t="s">
        <v>788</v>
      </c>
      <c r="E10" t="s">
        <v>815</v>
      </c>
      <c r="F10" t="s">
        <v>915</v>
      </c>
      <c r="G10">
        <v>2025</v>
      </c>
      <c r="H10">
        <v>2005</v>
      </c>
      <c r="I10">
        <f t="shared" si="1"/>
        <v>0.99012345679012348</v>
      </c>
      <c r="J10" s="2">
        <f t="shared" si="2"/>
        <v>847.88029925187027</v>
      </c>
      <c r="K10">
        <f t="shared" si="3"/>
        <v>1700000</v>
      </c>
      <c r="L10">
        <v>1364</v>
      </c>
      <c r="M10">
        <v>-1</v>
      </c>
      <c r="N10">
        <v>16.3</v>
      </c>
      <c r="O10">
        <v>11</v>
      </c>
      <c r="P10">
        <v>2.93</v>
      </c>
      <c r="Q10">
        <v>0.38</v>
      </c>
      <c r="R10">
        <v>0.52</v>
      </c>
      <c r="S10">
        <v>0.63</v>
      </c>
      <c r="T10">
        <v>0.24</v>
      </c>
      <c r="U10">
        <v>0.21</v>
      </c>
      <c r="V10">
        <v>4</v>
      </c>
      <c r="W10">
        <v>2.17</v>
      </c>
      <c r="X10">
        <v>2.14</v>
      </c>
      <c r="Y10">
        <v>0</v>
      </c>
      <c r="Z10">
        <v>0</v>
      </c>
      <c r="AA10">
        <v>716</v>
      </c>
      <c r="AB10">
        <v>5729</v>
      </c>
      <c r="AC10">
        <v>0</v>
      </c>
      <c r="AD10">
        <v>0</v>
      </c>
      <c r="AE10">
        <v>0</v>
      </c>
      <c r="AF10">
        <v>0</v>
      </c>
      <c r="AG10">
        <v>6445</v>
      </c>
      <c r="AH10">
        <v>3584</v>
      </c>
      <c r="AI10">
        <v>754</v>
      </c>
      <c r="AJ10">
        <v>630</v>
      </c>
      <c r="AK10">
        <v>839</v>
      </c>
      <c r="AL10">
        <v>705</v>
      </c>
      <c r="AM10">
        <v>467</v>
      </c>
      <c r="AN10">
        <v>0</v>
      </c>
      <c r="AO10">
        <v>7.21</v>
      </c>
      <c r="AP10">
        <v>5.58</v>
      </c>
      <c r="AQ10">
        <v>6.7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4</v>
      </c>
      <c r="BB10">
        <v>1</v>
      </c>
      <c r="BC10">
        <v>3</v>
      </c>
      <c r="BD10">
        <v>67.5</v>
      </c>
      <c r="BE10">
        <v>27</v>
      </c>
      <c r="BF10">
        <v>9</v>
      </c>
      <c r="BG10">
        <v>173</v>
      </c>
      <c r="BH10">
        <v>9</v>
      </c>
    </row>
    <row r="11" spans="1:60" x14ac:dyDescent="0.45">
      <c r="A11" s="1" t="s">
        <v>64</v>
      </c>
      <c r="B11" s="3" t="str">
        <f t="shared" si="0"/>
        <v>005430</v>
      </c>
      <c r="C11" t="s">
        <v>428</v>
      </c>
      <c r="D11" t="s">
        <v>789</v>
      </c>
      <c r="E11" t="s">
        <v>816</v>
      </c>
      <c r="F11" t="s">
        <v>916</v>
      </c>
      <c r="G11">
        <v>39500</v>
      </c>
      <c r="H11">
        <v>39750</v>
      </c>
      <c r="I11">
        <f t="shared" si="1"/>
        <v>1.0063291139240507</v>
      </c>
      <c r="J11" s="2">
        <f t="shared" si="2"/>
        <v>42.767295597484278</v>
      </c>
      <c r="K11">
        <f t="shared" si="3"/>
        <v>1700000</v>
      </c>
      <c r="L11">
        <v>1251</v>
      </c>
      <c r="M11">
        <v>4.4000000000000004</v>
      </c>
      <c r="N11">
        <v>6.5</v>
      </c>
      <c r="O11">
        <v>6</v>
      </c>
      <c r="P11">
        <v>2.76</v>
      </c>
      <c r="Q11">
        <v>0.24</v>
      </c>
      <c r="R11">
        <v>2.5</v>
      </c>
      <c r="S11">
        <v>0.44</v>
      </c>
      <c r="T11">
        <v>0.39</v>
      </c>
      <c r="U11">
        <v>0.36</v>
      </c>
      <c r="V11">
        <v>7.2</v>
      </c>
      <c r="W11">
        <v>6.42</v>
      </c>
      <c r="X11">
        <v>5.82</v>
      </c>
      <c r="Y11">
        <v>429.87</v>
      </c>
      <c r="Z11">
        <v>40</v>
      </c>
      <c r="AA11">
        <v>1294</v>
      </c>
      <c r="AB11">
        <v>3240</v>
      </c>
      <c r="AC11">
        <v>2007</v>
      </c>
      <c r="AD11">
        <v>50</v>
      </c>
      <c r="AE11">
        <v>712</v>
      </c>
      <c r="AF11">
        <v>0</v>
      </c>
      <c r="AG11">
        <v>4534</v>
      </c>
      <c r="AH11">
        <v>5314</v>
      </c>
      <c r="AI11">
        <v>252</v>
      </c>
      <c r="AJ11">
        <v>195</v>
      </c>
      <c r="AK11">
        <v>463</v>
      </c>
      <c r="AL11">
        <v>499</v>
      </c>
      <c r="AM11">
        <v>454</v>
      </c>
      <c r="AN11">
        <v>1000</v>
      </c>
      <c r="AO11">
        <v>0.85</v>
      </c>
      <c r="AP11">
        <v>0.72</v>
      </c>
      <c r="AQ11">
        <v>1.01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5</v>
      </c>
      <c r="BB11">
        <v>16.5</v>
      </c>
      <c r="BC11">
        <v>42</v>
      </c>
      <c r="BD11">
        <v>22</v>
      </c>
      <c r="BE11">
        <v>20</v>
      </c>
      <c r="BF11">
        <v>10</v>
      </c>
      <c r="BG11">
        <v>125</v>
      </c>
      <c r="BH11">
        <v>10</v>
      </c>
    </row>
    <row r="12" spans="1:60" x14ac:dyDescent="0.45">
      <c r="A12" s="1" t="s">
        <v>65</v>
      </c>
      <c r="B12" s="3" t="str">
        <f t="shared" si="0"/>
        <v>017650</v>
      </c>
      <c r="C12" t="s">
        <v>429</v>
      </c>
      <c r="D12" t="s">
        <v>787</v>
      </c>
      <c r="E12" t="s">
        <v>817</v>
      </c>
      <c r="F12" t="s">
        <v>915</v>
      </c>
      <c r="G12">
        <v>1320</v>
      </c>
      <c r="H12">
        <v>1295</v>
      </c>
      <c r="I12">
        <f t="shared" si="1"/>
        <v>0.98106060606060608</v>
      </c>
      <c r="J12" s="2">
        <f t="shared" si="2"/>
        <v>1312.7413127413126</v>
      </c>
      <c r="K12">
        <f t="shared" si="3"/>
        <v>1699999.9999999998</v>
      </c>
      <c r="L12">
        <v>594</v>
      </c>
      <c r="M12">
        <v>-38.5</v>
      </c>
      <c r="N12">
        <v>5</v>
      </c>
      <c r="O12">
        <v>10.1</v>
      </c>
      <c r="P12">
        <v>2.64</v>
      </c>
      <c r="Q12">
        <v>0.38</v>
      </c>
      <c r="R12">
        <v>1.42</v>
      </c>
      <c r="S12">
        <v>0.56000000000000005</v>
      </c>
      <c r="T12">
        <v>0.38</v>
      </c>
      <c r="U12">
        <v>0.38</v>
      </c>
      <c r="V12">
        <v>9.5</v>
      </c>
      <c r="W12">
        <v>3.74</v>
      </c>
      <c r="X12">
        <v>0</v>
      </c>
      <c r="Y12">
        <v>76.430000000000007</v>
      </c>
      <c r="Z12">
        <v>62</v>
      </c>
      <c r="AA12">
        <v>974</v>
      </c>
      <c r="AB12">
        <v>1569</v>
      </c>
      <c r="AC12">
        <v>380</v>
      </c>
      <c r="AD12">
        <v>80</v>
      </c>
      <c r="AE12">
        <v>367</v>
      </c>
      <c r="AF12">
        <v>0</v>
      </c>
      <c r="AG12">
        <v>2543</v>
      </c>
      <c r="AH12">
        <v>1565</v>
      </c>
      <c r="AI12">
        <v>164</v>
      </c>
      <c r="AJ12">
        <v>159</v>
      </c>
      <c r="AK12">
        <v>266</v>
      </c>
      <c r="AL12">
        <v>324</v>
      </c>
      <c r="AM12">
        <v>225</v>
      </c>
      <c r="AN12">
        <v>0</v>
      </c>
      <c r="AO12">
        <v>0.81</v>
      </c>
      <c r="AP12">
        <v>1.04</v>
      </c>
      <c r="AQ12">
        <v>1.33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9</v>
      </c>
      <c r="BB12">
        <v>13.5</v>
      </c>
      <c r="BC12">
        <v>13</v>
      </c>
      <c r="BD12">
        <v>67.5</v>
      </c>
      <c r="BE12">
        <v>18</v>
      </c>
      <c r="BF12">
        <v>11</v>
      </c>
      <c r="BG12">
        <v>346</v>
      </c>
      <c r="BH12">
        <v>11</v>
      </c>
    </row>
    <row r="13" spans="1:60" x14ac:dyDescent="0.45">
      <c r="A13" s="1" t="s">
        <v>66</v>
      </c>
      <c r="B13" s="3" t="str">
        <f t="shared" si="0"/>
        <v>900300</v>
      </c>
      <c r="C13" t="s">
        <v>430</v>
      </c>
      <c r="D13" t="s">
        <v>790</v>
      </c>
      <c r="E13" t="s">
        <v>818</v>
      </c>
      <c r="F13" t="s">
        <v>915</v>
      </c>
      <c r="G13">
        <v>1825</v>
      </c>
      <c r="H13">
        <v>1760</v>
      </c>
      <c r="I13">
        <f t="shared" si="1"/>
        <v>0.96438356164383565</v>
      </c>
      <c r="J13" s="2">
        <f t="shared" si="2"/>
        <v>965.90909090909088</v>
      </c>
      <c r="K13">
        <f t="shared" si="3"/>
        <v>1700000</v>
      </c>
      <c r="L13">
        <v>1039</v>
      </c>
      <c r="M13">
        <v>-43.2</v>
      </c>
      <c r="N13">
        <v>21</v>
      </c>
      <c r="O13">
        <v>14.7</v>
      </c>
      <c r="P13">
        <v>2.91</v>
      </c>
      <c r="Q13">
        <v>0.39</v>
      </c>
      <c r="R13">
        <v>1.03</v>
      </c>
      <c r="S13">
        <v>0.88</v>
      </c>
      <c r="T13">
        <v>0.39</v>
      </c>
      <c r="U13">
        <v>0.31</v>
      </c>
      <c r="V13">
        <v>4.7</v>
      </c>
      <c r="W13">
        <v>2.63</v>
      </c>
      <c r="X13">
        <v>1.67</v>
      </c>
      <c r="Y13">
        <v>580.83000000000004</v>
      </c>
      <c r="Z13">
        <v>16</v>
      </c>
      <c r="AA13">
        <v>419</v>
      </c>
      <c r="AB13">
        <v>2684</v>
      </c>
      <c r="AC13">
        <v>2384</v>
      </c>
      <c r="AD13">
        <v>71</v>
      </c>
      <c r="AE13">
        <v>220</v>
      </c>
      <c r="AF13">
        <v>0</v>
      </c>
      <c r="AG13">
        <v>3103</v>
      </c>
      <c r="AH13">
        <v>2658</v>
      </c>
      <c r="AI13">
        <v>563</v>
      </c>
      <c r="AJ13">
        <v>395</v>
      </c>
      <c r="AK13">
        <v>615</v>
      </c>
      <c r="AL13">
        <v>1290</v>
      </c>
      <c r="AM13">
        <v>358</v>
      </c>
      <c r="AN13">
        <v>0</v>
      </c>
      <c r="AO13">
        <v>3.91</v>
      </c>
      <c r="AP13">
        <v>4.74</v>
      </c>
      <c r="AQ13">
        <v>5.72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4</v>
      </c>
      <c r="BB13">
        <v>16.5</v>
      </c>
      <c r="BC13">
        <v>5</v>
      </c>
      <c r="BD13">
        <v>72</v>
      </c>
      <c r="BE13">
        <v>26</v>
      </c>
      <c r="BF13">
        <v>12</v>
      </c>
      <c r="BG13">
        <v>351</v>
      </c>
      <c r="BH13">
        <v>12</v>
      </c>
    </row>
    <row r="14" spans="1:60" x14ac:dyDescent="0.45">
      <c r="A14" s="1" t="s">
        <v>67</v>
      </c>
      <c r="B14" s="3" t="str">
        <f t="shared" si="0"/>
        <v>212560</v>
      </c>
      <c r="C14" t="s">
        <v>431</v>
      </c>
      <c r="D14" t="s">
        <v>783</v>
      </c>
      <c r="E14" t="s">
        <v>819</v>
      </c>
      <c r="F14" t="s">
        <v>915</v>
      </c>
      <c r="G14">
        <v>4810</v>
      </c>
      <c r="H14">
        <v>4830</v>
      </c>
      <c r="I14">
        <f t="shared" si="1"/>
        <v>1.004158004158004</v>
      </c>
      <c r="J14" s="2">
        <f t="shared" si="2"/>
        <v>351.96687370600415</v>
      </c>
      <c r="K14">
        <f t="shared" si="3"/>
        <v>1700000</v>
      </c>
      <c r="L14">
        <v>379</v>
      </c>
      <c r="M14">
        <v>7.6</v>
      </c>
      <c r="N14">
        <v>8.5</v>
      </c>
      <c r="O14">
        <v>7.4</v>
      </c>
      <c r="P14">
        <v>2.04</v>
      </c>
      <c r="Q14">
        <v>0.32</v>
      </c>
      <c r="R14">
        <v>3.2</v>
      </c>
      <c r="S14">
        <v>0.7</v>
      </c>
      <c r="T14">
        <v>0.49</v>
      </c>
      <c r="U14">
        <v>0.49</v>
      </c>
      <c r="V14">
        <v>12.2</v>
      </c>
      <c r="W14">
        <v>6.53</v>
      </c>
      <c r="X14">
        <v>0</v>
      </c>
      <c r="Y14">
        <v>97.1</v>
      </c>
      <c r="Z14">
        <v>84</v>
      </c>
      <c r="AA14">
        <v>654</v>
      </c>
      <c r="AB14">
        <v>781</v>
      </c>
      <c r="AC14">
        <v>399</v>
      </c>
      <c r="AD14">
        <v>87</v>
      </c>
      <c r="AE14">
        <v>46</v>
      </c>
      <c r="AF14">
        <v>0</v>
      </c>
      <c r="AG14">
        <v>1435</v>
      </c>
      <c r="AH14">
        <v>1185</v>
      </c>
      <c r="AI14">
        <v>17</v>
      </c>
      <c r="AJ14">
        <v>58</v>
      </c>
      <c r="AK14">
        <v>135</v>
      </c>
      <c r="AL14">
        <v>97</v>
      </c>
      <c r="AM14">
        <v>186</v>
      </c>
      <c r="AN14">
        <v>60</v>
      </c>
      <c r="AO14">
        <v>3.08</v>
      </c>
      <c r="AP14">
        <v>5.07</v>
      </c>
      <c r="AQ14">
        <v>42.51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8</v>
      </c>
      <c r="BB14">
        <v>44</v>
      </c>
      <c r="BC14">
        <v>45</v>
      </c>
      <c r="BD14">
        <v>42.5</v>
      </c>
      <c r="BE14">
        <v>4</v>
      </c>
      <c r="BF14">
        <v>13</v>
      </c>
      <c r="BG14">
        <v>111</v>
      </c>
      <c r="BH14">
        <v>13</v>
      </c>
    </row>
    <row r="15" spans="1:60" x14ac:dyDescent="0.45">
      <c r="A15" s="1" t="s">
        <v>68</v>
      </c>
      <c r="B15" s="3" t="str">
        <f t="shared" si="0"/>
        <v>058860</v>
      </c>
      <c r="C15" t="s">
        <v>432</v>
      </c>
      <c r="D15" t="s">
        <v>791</v>
      </c>
      <c r="E15" t="s">
        <v>820</v>
      </c>
      <c r="F15" t="s">
        <v>916</v>
      </c>
      <c r="G15">
        <v>2215</v>
      </c>
      <c r="H15">
        <v>2200</v>
      </c>
      <c r="I15">
        <f t="shared" si="1"/>
        <v>0.99322799097065462</v>
      </c>
      <c r="J15" s="2">
        <f t="shared" si="2"/>
        <v>772.72727272727275</v>
      </c>
      <c r="K15">
        <f t="shared" si="3"/>
        <v>1700000</v>
      </c>
      <c r="L15">
        <v>771</v>
      </c>
      <c r="M15">
        <v>-12.8</v>
      </c>
      <c r="N15">
        <v>6.5</v>
      </c>
      <c r="O15">
        <v>5.9</v>
      </c>
      <c r="P15">
        <v>2.74</v>
      </c>
      <c r="Q15">
        <v>0.17</v>
      </c>
      <c r="R15">
        <v>3.7</v>
      </c>
      <c r="S15">
        <v>0.83</v>
      </c>
      <c r="T15">
        <v>0.47</v>
      </c>
      <c r="U15">
        <v>0.47</v>
      </c>
      <c r="V15">
        <v>13.2</v>
      </c>
      <c r="W15">
        <v>7.87</v>
      </c>
      <c r="X15">
        <v>0</v>
      </c>
      <c r="Y15">
        <v>186.73</v>
      </c>
      <c r="Z15">
        <v>98</v>
      </c>
      <c r="AA15">
        <v>1628</v>
      </c>
      <c r="AB15">
        <v>1656</v>
      </c>
      <c r="AC15">
        <v>1456</v>
      </c>
      <c r="AD15">
        <v>169</v>
      </c>
      <c r="AE15">
        <v>1177</v>
      </c>
      <c r="AF15">
        <v>188</v>
      </c>
      <c r="AG15">
        <v>3284</v>
      </c>
      <c r="AH15">
        <v>4580</v>
      </c>
      <c r="AI15">
        <v>87</v>
      </c>
      <c r="AJ15">
        <v>98</v>
      </c>
      <c r="AK15">
        <v>205</v>
      </c>
      <c r="AL15">
        <v>4580</v>
      </c>
      <c r="AM15">
        <v>281</v>
      </c>
      <c r="AN15">
        <v>80</v>
      </c>
      <c r="AO15">
        <v>0.72</v>
      </c>
      <c r="AP15">
        <v>0.55000000000000004</v>
      </c>
      <c r="AQ15">
        <v>0.77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4</v>
      </c>
      <c r="BB15">
        <v>41</v>
      </c>
      <c r="BC15">
        <v>67</v>
      </c>
      <c r="BD15">
        <v>10.5</v>
      </c>
      <c r="BE15">
        <v>19</v>
      </c>
      <c r="BF15">
        <v>14</v>
      </c>
      <c r="BG15">
        <v>241.5</v>
      </c>
      <c r="BH15">
        <v>14</v>
      </c>
    </row>
    <row r="16" spans="1:60" x14ac:dyDescent="0.45">
      <c r="A16" s="1" t="s">
        <v>69</v>
      </c>
      <c r="B16" s="3" t="str">
        <f t="shared" si="0"/>
        <v>065130</v>
      </c>
      <c r="C16" t="s">
        <v>433</v>
      </c>
      <c r="D16" t="s">
        <v>788</v>
      </c>
      <c r="E16" t="s">
        <v>821</v>
      </c>
      <c r="F16" t="s">
        <v>915</v>
      </c>
      <c r="G16">
        <v>8970</v>
      </c>
      <c r="H16">
        <v>9040</v>
      </c>
      <c r="I16">
        <f t="shared" si="1"/>
        <v>1.0078037904124861</v>
      </c>
      <c r="J16" s="2">
        <f t="shared" si="2"/>
        <v>188.05309734513276</v>
      </c>
      <c r="K16">
        <f t="shared" si="3"/>
        <v>1700000</v>
      </c>
      <c r="L16">
        <v>1433</v>
      </c>
      <c r="M16">
        <v>-2.5</v>
      </c>
      <c r="N16">
        <v>7.7</v>
      </c>
      <c r="O16">
        <v>12.6</v>
      </c>
      <c r="P16">
        <v>1.76</v>
      </c>
      <c r="Q16">
        <v>0.13</v>
      </c>
      <c r="R16">
        <v>3.99</v>
      </c>
      <c r="S16">
        <v>0.66</v>
      </c>
      <c r="T16">
        <v>0.71</v>
      </c>
      <c r="U16">
        <v>0.59</v>
      </c>
      <c r="V16">
        <v>11.2</v>
      </c>
      <c r="W16">
        <v>5.62</v>
      </c>
      <c r="X16">
        <v>3.65</v>
      </c>
      <c r="Y16">
        <v>145.18</v>
      </c>
      <c r="Z16">
        <v>77</v>
      </c>
      <c r="AA16">
        <v>2718</v>
      </c>
      <c r="AB16">
        <v>2016</v>
      </c>
      <c r="AC16">
        <v>3790</v>
      </c>
      <c r="AD16">
        <v>1097</v>
      </c>
      <c r="AE16">
        <v>320</v>
      </c>
      <c r="AF16">
        <v>6</v>
      </c>
      <c r="AG16">
        <v>4734</v>
      </c>
      <c r="AH16">
        <v>11378</v>
      </c>
      <c r="AI16">
        <v>559</v>
      </c>
      <c r="AJ16">
        <v>255</v>
      </c>
      <c r="AK16">
        <v>969</v>
      </c>
      <c r="AL16">
        <v>1431</v>
      </c>
      <c r="AM16">
        <v>815</v>
      </c>
      <c r="AN16">
        <v>100</v>
      </c>
      <c r="AO16">
        <v>28.44</v>
      </c>
      <c r="AP16">
        <v>16.32</v>
      </c>
      <c r="AQ16">
        <v>16.86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7</v>
      </c>
      <c r="BB16">
        <v>110.5</v>
      </c>
      <c r="BC16">
        <v>35</v>
      </c>
      <c r="BD16">
        <v>3</v>
      </c>
      <c r="BE16">
        <v>3</v>
      </c>
      <c r="BF16">
        <v>15</v>
      </c>
      <c r="BG16">
        <v>179.5</v>
      </c>
      <c r="BH16">
        <v>15</v>
      </c>
    </row>
    <row r="17" spans="1:60" x14ac:dyDescent="0.45">
      <c r="A17" s="1" t="s">
        <v>70</v>
      </c>
      <c r="B17" s="3" t="str">
        <f t="shared" si="0"/>
        <v>004560</v>
      </c>
      <c r="C17" t="s">
        <v>434</v>
      </c>
      <c r="D17" t="s">
        <v>792</v>
      </c>
      <c r="E17" t="s">
        <v>822</v>
      </c>
      <c r="F17" t="s">
        <v>916</v>
      </c>
      <c r="G17">
        <v>9040</v>
      </c>
      <c r="H17">
        <v>9080</v>
      </c>
      <c r="I17">
        <f t="shared" si="1"/>
        <v>1.0044247787610618</v>
      </c>
      <c r="J17" s="2">
        <f t="shared" si="2"/>
        <v>187.22466960352423</v>
      </c>
      <c r="K17">
        <f t="shared" si="3"/>
        <v>1700000</v>
      </c>
      <c r="L17">
        <v>1363</v>
      </c>
      <c r="M17">
        <v>-10.9</v>
      </c>
      <c r="N17">
        <v>5.7</v>
      </c>
      <c r="O17">
        <v>3.9</v>
      </c>
      <c r="P17">
        <v>3.67</v>
      </c>
      <c r="Q17">
        <v>0.19</v>
      </c>
      <c r="R17">
        <v>3.14</v>
      </c>
      <c r="S17">
        <v>0.53</v>
      </c>
      <c r="T17">
        <v>0.35</v>
      </c>
      <c r="U17">
        <v>0.32</v>
      </c>
      <c r="V17">
        <v>12.6</v>
      </c>
      <c r="W17">
        <v>8.9700000000000006</v>
      </c>
      <c r="X17">
        <v>4.7</v>
      </c>
      <c r="Y17">
        <v>284.24</v>
      </c>
      <c r="Z17">
        <v>55</v>
      </c>
      <c r="AA17">
        <v>2145</v>
      </c>
      <c r="AB17">
        <v>3934</v>
      </c>
      <c r="AC17">
        <v>3589</v>
      </c>
      <c r="AD17">
        <v>1598</v>
      </c>
      <c r="AE17">
        <v>455</v>
      </c>
      <c r="AF17">
        <v>0</v>
      </c>
      <c r="AG17">
        <v>6079</v>
      </c>
      <c r="AH17">
        <v>7180</v>
      </c>
      <c r="AI17">
        <v>275</v>
      </c>
      <c r="AJ17">
        <v>152</v>
      </c>
      <c r="AK17">
        <v>453</v>
      </c>
      <c r="AL17">
        <v>612</v>
      </c>
      <c r="AM17">
        <v>372</v>
      </c>
      <c r="AN17">
        <v>100</v>
      </c>
      <c r="AO17">
        <v>0.92</v>
      </c>
      <c r="AP17">
        <v>1.43</v>
      </c>
      <c r="AQ17">
        <v>1.31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6</v>
      </c>
      <c r="BB17">
        <v>8</v>
      </c>
      <c r="BC17">
        <v>93</v>
      </c>
      <c r="BD17">
        <v>14.5</v>
      </c>
      <c r="BE17">
        <v>40</v>
      </c>
      <c r="BF17">
        <v>16</v>
      </c>
      <c r="BG17">
        <v>227.5</v>
      </c>
      <c r="BH17">
        <v>16</v>
      </c>
    </row>
    <row r="18" spans="1:60" x14ac:dyDescent="0.45">
      <c r="A18" s="1" t="s">
        <v>71</v>
      </c>
      <c r="B18" s="3" t="str">
        <f t="shared" si="0"/>
        <v>083930</v>
      </c>
      <c r="C18" t="s">
        <v>435</v>
      </c>
      <c r="D18" t="s">
        <v>788</v>
      </c>
      <c r="E18" t="s">
        <v>821</v>
      </c>
      <c r="F18" t="s">
        <v>915</v>
      </c>
      <c r="G18">
        <v>5540</v>
      </c>
      <c r="H18">
        <v>5930</v>
      </c>
      <c r="I18">
        <f t="shared" si="1"/>
        <v>1.0703971119133573</v>
      </c>
      <c r="J18" s="2">
        <f t="shared" si="2"/>
        <v>286.67790893760542</v>
      </c>
      <c r="K18">
        <f t="shared" si="3"/>
        <v>1700000.0000000002</v>
      </c>
      <c r="L18">
        <v>886</v>
      </c>
      <c r="M18">
        <v>-9.1999999999999993</v>
      </c>
      <c r="N18">
        <v>12</v>
      </c>
      <c r="O18">
        <v>22.8</v>
      </c>
      <c r="P18">
        <v>2.62</v>
      </c>
      <c r="Q18">
        <v>0.31</v>
      </c>
      <c r="R18">
        <v>1.9</v>
      </c>
      <c r="S18">
        <v>0.92</v>
      </c>
      <c r="T18">
        <v>0.66</v>
      </c>
      <c r="U18">
        <v>0.59</v>
      </c>
      <c r="V18">
        <v>2.2000000000000002</v>
      </c>
      <c r="W18">
        <v>2.88</v>
      </c>
      <c r="X18">
        <v>3.71</v>
      </c>
      <c r="Y18">
        <v>190.86</v>
      </c>
      <c r="Z18">
        <v>64</v>
      </c>
      <c r="AA18">
        <v>860</v>
      </c>
      <c r="AB18">
        <v>1350</v>
      </c>
      <c r="AC18">
        <v>1547</v>
      </c>
      <c r="AD18">
        <v>693</v>
      </c>
      <c r="AE18">
        <v>354</v>
      </c>
      <c r="AF18">
        <v>0</v>
      </c>
      <c r="AG18">
        <v>2210</v>
      </c>
      <c r="AH18">
        <v>2839</v>
      </c>
      <c r="AI18">
        <v>345</v>
      </c>
      <c r="AJ18">
        <v>308</v>
      </c>
      <c r="AK18">
        <v>360</v>
      </c>
      <c r="AL18">
        <v>579</v>
      </c>
      <c r="AM18">
        <v>338</v>
      </c>
      <c r="AN18">
        <v>200</v>
      </c>
      <c r="AO18">
        <v>4.75</v>
      </c>
      <c r="AP18">
        <v>5.73</v>
      </c>
      <c r="AQ18">
        <v>7.28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9</v>
      </c>
      <c r="BB18">
        <v>95.5</v>
      </c>
      <c r="BC18">
        <v>7</v>
      </c>
      <c r="BD18">
        <v>38.5</v>
      </c>
      <c r="BE18">
        <v>17</v>
      </c>
      <c r="BF18">
        <v>17</v>
      </c>
      <c r="BG18">
        <v>221</v>
      </c>
      <c r="BH18">
        <v>17</v>
      </c>
    </row>
    <row r="19" spans="1:60" x14ac:dyDescent="0.45">
      <c r="A19" s="1" t="s">
        <v>72</v>
      </c>
      <c r="B19" s="3" t="str">
        <f t="shared" si="0"/>
        <v>054800</v>
      </c>
      <c r="C19" t="s">
        <v>436</v>
      </c>
      <c r="D19" t="s">
        <v>786</v>
      </c>
      <c r="E19" t="s">
        <v>786</v>
      </c>
      <c r="F19" t="s">
        <v>915</v>
      </c>
      <c r="G19">
        <v>13400</v>
      </c>
      <c r="H19">
        <v>13150</v>
      </c>
      <c r="I19">
        <f t="shared" si="1"/>
        <v>0.98134328358208955</v>
      </c>
      <c r="J19" s="2">
        <f t="shared" si="2"/>
        <v>129.27756653992395</v>
      </c>
      <c r="K19">
        <f t="shared" si="3"/>
        <v>1700000</v>
      </c>
      <c r="L19">
        <v>1387</v>
      </c>
      <c r="M19">
        <v>0.8</v>
      </c>
      <c r="N19">
        <v>2.5</v>
      </c>
      <c r="O19">
        <v>9.1</v>
      </c>
      <c r="P19">
        <v>2.0499999999999998</v>
      </c>
      <c r="Q19">
        <v>0.26</v>
      </c>
      <c r="R19">
        <v>4.05</v>
      </c>
      <c r="S19">
        <v>0.82</v>
      </c>
      <c r="T19">
        <v>0.61</v>
      </c>
      <c r="U19">
        <v>0.61</v>
      </c>
      <c r="V19">
        <v>8.9</v>
      </c>
      <c r="W19">
        <v>6.64</v>
      </c>
      <c r="X19">
        <v>0</v>
      </c>
      <c r="Y19">
        <v>311.64</v>
      </c>
      <c r="Z19">
        <v>31</v>
      </c>
      <c r="AA19">
        <v>1947</v>
      </c>
      <c r="AB19">
        <v>2291</v>
      </c>
      <c r="AC19">
        <v>5322</v>
      </c>
      <c r="AD19">
        <v>1328</v>
      </c>
      <c r="AE19">
        <v>806</v>
      </c>
      <c r="AF19">
        <v>5</v>
      </c>
      <c r="AG19">
        <v>4238</v>
      </c>
      <c r="AH19">
        <v>5387</v>
      </c>
      <c r="AI19">
        <v>550</v>
      </c>
      <c r="AJ19">
        <v>209</v>
      </c>
      <c r="AK19">
        <v>773</v>
      </c>
      <c r="AL19">
        <v>1534</v>
      </c>
      <c r="AM19">
        <v>678</v>
      </c>
      <c r="AN19">
        <v>200</v>
      </c>
      <c r="AO19">
        <v>0.62</v>
      </c>
      <c r="AP19">
        <v>0.41</v>
      </c>
      <c r="AQ19">
        <v>0.84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8</v>
      </c>
      <c r="BB19">
        <v>84</v>
      </c>
      <c r="BC19">
        <v>48</v>
      </c>
      <c r="BD19">
        <v>26.5</v>
      </c>
      <c r="BE19">
        <v>5</v>
      </c>
      <c r="BF19">
        <v>18</v>
      </c>
      <c r="BG19">
        <v>144</v>
      </c>
      <c r="BH19">
        <v>18</v>
      </c>
    </row>
    <row r="20" spans="1:60" x14ac:dyDescent="0.45">
      <c r="A20" s="1" t="s">
        <v>73</v>
      </c>
      <c r="B20" s="3" t="str">
        <f t="shared" si="0"/>
        <v>037330</v>
      </c>
      <c r="C20" t="s">
        <v>437</v>
      </c>
      <c r="D20" t="s">
        <v>788</v>
      </c>
      <c r="E20" t="s">
        <v>815</v>
      </c>
      <c r="F20" t="s">
        <v>915</v>
      </c>
      <c r="G20">
        <v>2140</v>
      </c>
      <c r="H20">
        <v>2145</v>
      </c>
      <c r="I20">
        <f t="shared" si="1"/>
        <v>1.0023364485981308</v>
      </c>
      <c r="J20" s="2">
        <f t="shared" si="2"/>
        <v>792.54079254079249</v>
      </c>
      <c r="K20">
        <f t="shared" si="3"/>
        <v>1700000</v>
      </c>
      <c r="L20">
        <v>939</v>
      </c>
      <c r="M20">
        <v>42.2</v>
      </c>
      <c r="N20">
        <v>3</v>
      </c>
      <c r="O20">
        <v>7.9</v>
      </c>
      <c r="P20">
        <v>2.11</v>
      </c>
      <c r="Q20">
        <v>0.18</v>
      </c>
      <c r="R20">
        <v>4.8499999999999996</v>
      </c>
      <c r="S20">
        <v>0.48</v>
      </c>
      <c r="T20">
        <v>0.62</v>
      </c>
      <c r="U20">
        <v>0.62</v>
      </c>
      <c r="V20">
        <v>50.1</v>
      </c>
      <c r="W20">
        <v>7.83</v>
      </c>
      <c r="X20">
        <v>0</v>
      </c>
      <c r="Y20">
        <v>125.4</v>
      </c>
      <c r="Z20">
        <v>68</v>
      </c>
      <c r="AA20">
        <v>1196</v>
      </c>
      <c r="AB20">
        <v>1512</v>
      </c>
      <c r="AC20">
        <v>1315</v>
      </c>
      <c r="AD20">
        <v>157</v>
      </c>
      <c r="AE20">
        <v>375</v>
      </c>
      <c r="AF20">
        <v>272</v>
      </c>
      <c r="AG20">
        <v>2708</v>
      </c>
      <c r="AH20">
        <v>5121</v>
      </c>
      <c r="AI20">
        <v>240</v>
      </c>
      <c r="AJ20">
        <v>120</v>
      </c>
      <c r="AK20">
        <v>411</v>
      </c>
      <c r="AL20">
        <v>492</v>
      </c>
      <c r="AM20">
        <v>445</v>
      </c>
      <c r="AN20">
        <v>75</v>
      </c>
      <c r="AO20">
        <v>11.41</v>
      </c>
      <c r="AP20">
        <v>21.76</v>
      </c>
      <c r="AQ20">
        <v>18.82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6</v>
      </c>
      <c r="BB20">
        <v>87.5</v>
      </c>
      <c r="BC20">
        <v>66</v>
      </c>
      <c r="BD20">
        <v>12</v>
      </c>
      <c r="BE20">
        <v>7</v>
      </c>
      <c r="BF20">
        <v>19</v>
      </c>
      <c r="BG20">
        <v>29.5</v>
      </c>
      <c r="BH20">
        <v>19</v>
      </c>
    </row>
    <row r="21" spans="1:60" x14ac:dyDescent="0.45">
      <c r="A21" s="1" t="s">
        <v>74</v>
      </c>
      <c r="B21" s="3" t="str">
        <f t="shared" si="0"/>
        <v>155660</v>
      </c>
      <c r="C21" t="s">
        <v>438</v>
      </c>
      <c r="D21" t="s">
        <v>792</v>
      </c>
      <c r="E21" t="s">
        <v>822</v>
      </c>
      <c r="F21" t="s">
        <v>916</v>
      </c>
      <c r="G21">
        <v>4145</v>
      </c>
      <c r="H21">
        <v>4040</v>
      </c>
      <c r="I21">
        <f t="shared" si="1"/>
        <v>0.97466827503015685</v>
      </c>
      <c r="J21" s="2">
        <f t="shared" si="2"/>
        <v>420.79207920792078</v>
      </c>
      <c r="K21">
        <f t="shared" si="3"/>
        <v>1700000</v>
      </c>
      <c r="L21">
        <v>663</v>
      </c>
      <c r="M21">
        <v>7.4</v>
      </c>
      <c r="N21">
        <v>7.2</v>
      </c>
      <c r="O21">
        <v>5.8</v>
      </c>
      <c r="P21">
        <v>4.5999999999999996</v>
      </c>
      <c r="Q21">
        <v>0.28000000000000003</v>
      </c>
      <c r="R21">
        <v>3.31</v>
      </c>
      <c r="S21">
        <v>0.65</v>
      </c>
      <c r="T21">
        <v>0.44</v>
      </c>
      <c r="U21">
        <v>0.44</v>
      </c>
      <c r="V21">
        <v>9.1</v>
      </c>
      <c r="W21">
        <v>7.53</v>
      </c>
      <c r="X21">
        <v>0</v>
      </c>
      <c r="Y21">
        <v>168.65</v>
      </c>
      <c r="Z21">
        <v>52</v>
      </c>
      <c r="AA21">
        <v>788</v>
      </c>
      <c r="AB21">
        <v>1508</v>
      </c>
      <c r="AC21">
        <v>1232</v>
      </c>
      <c r="AD21">
        <v>589</v>
      </c>
      <c r="AE21">
        <v>200</v>
      </c>
      <c r="AF21">
        <v>0</v>
      </c>
      <c r="AG21">
        <v>2296</v>
      </c>
      <c r="AH21">
        <v>2369</v>
      </c>
      <c r="AI21">
        <v>103</v>
      </c>
      <c r="AJ21">
        <v>88</v>
      </c>
      <c r="AK21">
        <v>172</v>
      </c>
      <c r="AL21">
        <v>280</v>
      </c>
      <c r="AM21">
        <v>144</v>
      </c>
      <c r="AN21">
        <v>50</v>
      </c>
      <c r="AO21">
        <v>0.86</v>
      </c>
      <c r="AP21">
        <v>1.02</v>
      </c>
      <c r="AQ21">
        <v>2.39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8</v>
      </c>
      <c r="BB21">
        <v>29</v>
      </c>
      <c r="BC21">
        <v>61</v>
      </c>
      <c r="BD21">
        <v>32</v>
      </c>
      <c r="BE21">
        <v>59</v>
      </c>
      <c r="BF21">
        <v>20</v>
      </c>
      <c r="BG21">
        <v>112.5</v>
      </c>
      <c r="BH21">
        <v>20</v>
      </c>
    </row>
    <row r="22" spans="1:60" x14ac:dyDescent="0.45">
      <c r="A22" s="1" t="s">
        <v>75</v>
      </c>
      <c r="B22" s="3" t="str">
        <f t="shared" si="0"/>
        <v>005160</v>
      </c>
      <c r="C22" t="s">
        <v>439</v>
      </c>
      <c r="D22" t="s">
        <v>792</v>
      </c>
      <c r="E22" t="s">
        <v>823</v>
      </c>
      <c r="F22" t="s">
        <v>915</v>
      </c>
      <c r="G22">
        <v>2460</v>
      </c>
      <c r="H22">
        <v>2460</v>
      </c>
      <c r="I22">
        <f t="shared" si="1"/>
        <v>1</v>
      </c>
      <c r="J22" s="2">
        <f t="shared" si="2"/>
        <v>691.05691056910564</v>
      </c>
      <c r="K22">
        <f t="shared" si="3"/>
        <v>1699999.9999999998</v>
      </c>
      <c r="L22">
        <v>1334</v>
      </c>
      <c r="M22">
        <v>-7</v>
      </c>
      <c r="N22">
        <v>4.9000000000000004</v>
      </c>
      <c r="O22">
        <v>3.4</v>
      </c>
      <c r="P22">
        <v>3.93</v>
      </c>
      <c r="Q22">
        <v>0.19</v>
      </c>
      <c r="R22">
        <v>3.81</v>
      </c>
      <c r="S22">
        <v>0.57999999999999996</v>
      </c>
      <c r="T22">
        <v>0.36</v>
      </c>
      <c r="U22">
        <v>0.32</v>
      </c>
      <c r="V22">
        <v>12.7</v>
      </c>
      <c r="W22">
        <v>10.59</v>
      </c>
      <c r="X22">
        <v>3.51</v>
      </c>
      <c r="Y22">
        <v>181.1</v>
      </c>
      <c r="Z22">
        <v>54</v>
      </c>
      <c r="AA22">
        <v>2779</v>
      </c>
      <c r="AB22">
        <v>3750</v>
      </c>
      <c r="AC22">
        <v>3885</v>
      </c>
      <c r="AD22">
        <v>1518</v>
      </c>
      <c r="AE22">
        <v>919</v>
      </c>
      <c r="AF22">
        <v>272</v>
      </c>
      <c r="AG22">
        <v>6529</v>
      </c>
      <c r="AH22">
        <v>7188</v>
      </c>
      <c r="AI22">
        <v>233</v>
      </c>
      <c r="AJ22">
        <v>126</v>
      </c>
      <c r="AK22">
        <v>463</v>
      </c>
      <c r="AL22">
        <v>735</v>
      </c>
      <c r="AM22">
        <v>338</v>
      </c>
      <c r="AN22">
        <v>130</v>
      </c>
      <c r="AO22">
        <v>0.72</v>
      </c>
      <c r="AP22">
        <v>1.21</v>
      </c>
      <c r="AQ22">
        <v>1.62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9</v>
      </c>
      <c r="BB22">
        <v>9</v>
      </c>
      <c r="BC22">
        <v>115.5</v>
      </c>
      <c r="BD22">
        <v>14.5</v>
      </c>
      <c r="BE22">
        <v>46</v>
      </c>
      <c r="BF22">
        <v>21.5</v>
      </c>
      <c r="BG22">
        <v>208</v>
      </c>
      <c r="BH22">
        <v>21.5</v>
      </c>
    </row>
    <row r="23" spans="1:60" x14ac:dyDescent="0.45">
      <c r="A23" s="1" t="s">
        <v>76</v>
      </c>
      <c r="B23" s="3" t="str">
        <f t="shared" si="0"/>
        <v>015230</v>
      </c>
      <c r="C23" t="s">
        <v>440</v>
      </c>
      <c r="D23" t="s">
        <v>793</v>
      </c>
      <c r="E23" t="s">
        <v>824</v>
      </c>
      <c r="F23" t="s">
        <v>916</v>
      </c>
      <c r="G23">
        <v>26500</v>
      </c>
      <c r="H23">
        <v>26550</v>
      </c>
      <c r="I23">
        <f t="shared" si="1"/>
        <v>1.0018867924528303</v>
      </c>
      <c r="J23" s="2">
        <f t="shared" si="2"/>
        <v>64.030131826741993</v>
      </c>
      <c r="K23">
        <f t="shared" si="3"/>
        <v>1700000</v>
      </c>
      <c r="L23">
        <v>757</v>
      </c>
      <c r="M23">
        <v>-9</v>
      </c>
      <c r="N23">
        <v>9.6</v>
      </c>
      <c r="O23">
        <v>7.7</v>
      </c>
      <c r="P23">
        <v>6.71</v>
      </c>
      <c r="Q23">
        <v>0.24</v>
      </c>
      <c r="R23">
        <v>2.4</v>
      </c>
      <c r="S23">
        <v>0.63</v>
      </c>
      <c r="T23">
        <v>0.43</v>
      </c>
      <c r="U23">
        <v>0.39</v>
      </c>
      <c r="V23">
        <v>6.8</v>
      </c>
      <c r="W23">
        <v>5.57</v>
      </c>
      <c r="X23">
        <v>3.86</v>
      </c>
      <c r="Y23">
        <v>492.3</v>
      </c>
      <c r="Z23">
        <v>25</v>
      </c>
      <c r="AA23">
        <v>460</v>
      </c>
      <c r="AB23">
        <v>1767</v>
      </c>
      <c r="AC23">
        <v>1551</v>
      </c>
      <c r="AD23">
        <v>674</v>
      </c>
      <c r="AE23">
        <v>79</v>
      </c>
      <c r="AF23">
        <v>69</v>
      </c>
      <c r="AG23">
        <v>2227</v>
      </c>
      <c r="AH23">
        <v>3163</v>
      </c>
      <c r="AI23">
        <v>172</v>
      </c>
      <c r="AJ23">
        <v>136</v>
      </c>
      <c r="AK23">
        <v>217</v>
      </c>
      <c r="AL23">
        <v>373</v>
      </c>
      <c r="AM23">
        <v>113</v>
      </c>
      <c r="AN23">
        <v>699</v>
      </c>
      <c r="AO23">
        <v>0.28999999999999998</v>
      </c>
      <c r="AP23">
        <v>0.38</v>
      </c>
      <c r="AQ23">
        <v>0.67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5</v>
      </c>
      <c r="BB23">
        <v>25</v>
      </c>
      <c r="BC23">
        <v>34</v>
      </c>
      <c r="BD23">
        <v>22</v>
      </c>
      <c r="BE23">
        <v>104</v>
      </c>
      <c r="BF23">
        <v>21.5</v>
      </c>
      <c r="BG23">
        <v>219</v>
      </c>
      <c r="BH23">
        <v>21.5</v>
      </c>
    </row>
    <row r="24" spans="1:60" x14ac:dyDescent="0.45">
      <c r="A24" s="1" t="s">
        <v>77</v>
      </c>
      <c r="B24" s="3" t="str">
        <f t="shared" si="0"/>
        <v>006580</v>
      </c>
      <c r="C24" t="s">
        <v>441</v>
      </c>
      <c r="D24" t="s">
        <v>787</v>
      </c>
      <c r="E24" t="s">
        <v>817</v>
      </c>
      <c r="F24" t="s">
        <v>915</v>
      </c>
      <c r="G24">
        <v>3400</v>
      </c>
      <c r="H24">
        <v>3370</v>
      </c>
      <c r="I24">
        <f t="shared" si="1"/>
        <v>0.99117647058823533</v>
      </c>
      <c r="J24" s="2">
        <f t="shared" si="2"/>
        <v>504.45103857566767</v>
      </c>
      <c r="K24">
        <f t="shared" si="3"/>
        <v>1700000</v>
      </c>
      <c r="L24">
        <v>913</v>
      </c>
      <c r="M24">
        <v>-8.1999999999999993</v>
      </c>
      <c r="N24">
        <v>3.4</v>
      </c>
      <c r="O24">
        <v>27.1</v>
      </c>
      <c r="P24">
        <v>2.38</v>
      </c>
      <c r="Q24">
        <v>0.33</v>
      </c>
      <c r="R24">
        <v>1.96</v>
      </c>
      <c r="S24">
        <v>0.64</v>
      </c>
      <c r="T24">
        <v>0.73</v>
      </c>
      <c r="U24">
        <v>0.73</v>
      </c>
      <c r="V24">
        <v>-14.4</v>
      </c>
      <c r="W24">
        <v>2.69</v>
      </c>
      <c r="X24">
        <v>0</v>
      </c>
      <c r="Y24">
        <v>122.93</v>
      </c>
      <c r="Z24">
        <v>64</v>
      </c>
      <c r="AA24">
        <v>872</v>
      </c>
      <c r="AB24">
        <v>1254</v>
      </c>
      <c r="AC24">
        <v>719</v>
      </c>
      <c r="AD24">
        <v>91</v>
      </c>
      <c r="AE24">
        <v>233</v>
      </c>
      <c r="AF24">
        <v>225</v>
      </c>
      <c r="AG24">
        <v>2126</v>
      </c>
      <c r="AH24">
        <v>2739</v>
      </c>
      <c r="AI24">
        <v>395</v>
      </c>
      <c r="AJ24">
        <v>340</v>
      </c>
      <c r="AK24">
        <v>487</v>
      </c>
      <c r="AL24">
        <v>599</v>
      </c>
      <c r="AM24">
        <v>385</v>
      </c>
      <c r="AN24">
        <v>50</v>
      </c>
      <c r="AO24">
        <v>0.46</v>
      </c>
      <c r="AP24">
        <v>0.7</v>
      </c>
      <c r="AQ24">
        <v>1.01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8</v>
      </c>
      <c r="BB24">
        <v>120</v>
      </c>
      <c r="BC24">
        <v>6</v>
      </c>
      <c r="BD24">
        <v>48.5</v>
      </c>
      <c r="BE24">
        <v>11</v>
      </c>
      <c r="BF24">
        <v>23</v>
      </c>
      <c r="BG24">
        <v>215</v>
      </c>
      <c r="BH24">
        <v>23</v>
      </c>
    </row>
    <row r="25" spans="1:60" x14ac:dyDescent="0.45">
      <c r="A25" s="1" t="s">
        <v>78</v>
      </c>
      <c r="B25" s="3" t="str">
        <f t="shared" si="0"/>
        <v>210540</v>
      </c>
      <c r="C25" t="s">
        <v>442</v>
      </c>
      <c r="D25" t="s">
        <v>793</v>
      </c>
      <c r="E25" t="s">
        <v>824</v>
      </c>
      <c r="F25" t="s">
        <v>916</v>
      </c>
      <c r="G25">
        <v>9900</v>
      </c>
      <c r="H25">
        <v>9910</v>
      </c>
      <c r="I25">
        <f t="shared" si="1"/>
        <v>1.0010101010101009</v>
      </c>
      <c r="J25" s="2">
        <f t="shared" si="2"/>
        <v>171.54389505549949</v>
      </c>
      <c r="K25">
        <f t="shared" si="3"/>
        <v>1700000</v>
      </c>
      <c r="L25">
        <v>1093</v>
      </c>
      <c r="M25">
        <v>-31.3</v>
      </c>
      <c r="N25">
        <v>11.9</v>
      </c>
      <c r="O25">
        <v>13.4</v>
      </c>
      <c r="P25">
        <v>3.39</v>
      </c>
      <c r="Q25">
        <v>0.28999999999999998</v>
      </c>
      <c r="R25">
        <v>3.43</v>
      </c>
      <c r="S25">
        <v>1.19</v>
      </c>
      <c r="T25">
        <v>0.68</v>
      </c>
      <c r="U25">
        <v>0.59</v>
      </c>
      <c r="V25">
        <v>23.1</v>
      </c>
      <c r="W25">
        <v>5.04</v>
      </c>
      <c r="X25">
        <v>4.03</v>
      </c>
      <c r="Y25">
        <v>161.69999999999999</v>
      </c>
      <c r="Z25">
        <v>73</v>
      </c>
      <c r="AA25">
        <v>1188</v>
      </c>
      <c r="AB25">
        <v>1617</v>
      </c>
      <c r="AC25">
        <v>1641</v>
      </c>
      <c r="AD25">
        <v>362</v>
      </c>
      <c r="AE25">
        <v>59</v>
      </c>
      <c r="AF25">
        <v>0</v>
      </c>
      <c r="AG25">
        <v>2805</v>
      </c>
      <c r="AH25">
        <v>3779</v>
      </c>
      <c r="AI25">
        <v>325</v>
      </c>
      <c r="AJ25">
        <v>217</v>
      </c>
      <c r="AK25">
        <v>416</v>
      </c>
      <c r="AL25">
        <v>643</v>
      </c>
      <c r="AM25">
        <v>322</v>
      </c>
      <c r="AN25">
        <v>200</v>
      </c>
      <c r="AO25">
        <v>2.82</v>
      </c>
      <c r="AP25">
        <v>6.33</v>
      </c>
      <c r="AQ25">
        <v>7.57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7</v>
      </c>
      <c r="BB25">
        <v>102.5</v>
      </c>
      <c r="BC25">
        <v>27</v>
      </c>
      <c r="BD25">
        <v>34</v>
      </c>
      <c r="BE25">
        <v>33</v>
      </c>
      <c r="BF25">
        <v>24</v>
      </c>
      <c r="BG25">
        <v>328</v>
      </c>
      <c r="BH25">
        <v>24</v>
      </c>
    </row>
    <row r="26" spans="1:60" x14ac:dyDescent="0.45">
      <c r="A26" s="1" t="s">
        <v>79</v>
      </c>
      <c r="B26" s="3" t="str">
        <f t="shared" si="0"/>
        <v>024800</v>
      </c>
      <c r="C26" t="s">
        <v>443</v>
      </c>
      <c r="D26" t="s">
        <v>792</v>
      </c>
      <c r="E26" t="s">
        <v>823</v>
      </c>
      <c r="F26" t="s">
        <v>915</v>
      </c>
      <c r="G26">
        <v>3090</v>
      </c>
      <c r="H26">
        <v>3030</v>
      </c>
      <c r="I26">
        <f t="shared" si="1"/>
        <v>0.98058252427184467</v>
      </c>
      <c r="J26" s="2">
        <f t="shared" si="2"/>
        <v>561.05610561056108</v>
      </c>
      <c r="K26">
        <f t="shared" si="3"/>
        <v>1700000</v>
      </c>
      <c r="L26">
        <v>841</v>
      </c>
      <c r="M26">
        <v>1</v>
      </c>
      <c r="N26">
        <v>5.5</v>
      </c>
      <c r="O26">
        <v>10.5</v>
      </c>
      <c r="P26">
        <v>8.0500000000000007</v>
      </c>
      <c r="Q26">
        <v>0.21</v>
      </c>
      <c r="R26">
        <v>2</v>
      </c>
      <c r="S26">
        <v>0.59</v>
      </c>
      <c r="T26">
        <v>0.46</v>
      </c>
      <c r="U26">
        <v>0.46</v>
      </c>
      <c r="V26">
        <v>11.7</v>
      </c>
      <c r="W26">
        <v>4.34</v>
      </c>
      <c r="X26">
        <v>0</v>
      </c>
      <c r="Y26">
        <v>75.959999999999994</v>
      </c>
      <c r="Z26">
        <v>96</v>
      </c>
      <c r="AA26">
        <v>1886</v>
      </c>
      <c r="AB26">
        <v>1840</v>
      </c>
      <c r="AC26">
        <v>1299</v>
      </c>
      <c r="AD26">
        <v>23</v>
      </c>
      <c r="AE26">
        <v>1791</v>
      </c>
      <c r="AF26">
        <v>1052</v>
      </c>
      <c r="AG26">
        <v>3726</v>
      </c>
      <c r="AH26">
        <v>3960</v>
      </c>
      <c r="AI26">
        <v>42</v>
      </c>
      <c r="AJ26">
        <v>194</v>
      </c>
      <c r="AK26">
        <v>103</v>
      </c>
      <c r="AL26">
        <v>161</v>
      </c>
      <c r="AM26">
        <v>105</v>
      </c>
      <c r="AN26">
        <v>15</v>
      </c>
      <c r="AO26">
        <v>2.37</v>
      </c>
      <c r="AP26">
        <v>1.36</v>
      </c>
      <c r="AQ26">
        <v>4.74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5</v>
      </c>
      <c r="BB26">
        <v>37</v>
      </c>
      <c r="BC26">
        <v>19</v>
      </c>
      <c r="BD26">
        <v>17</v>
      </c>
      <c r="BE26">
        <v>129.5</v>
      </c>
      <c r="BF26">
        <v>25</v>
      </c>
      <c r="BG26">
        <v>143</v>
      </c>
      <c r="BH26">
        <v>25</v>
      </c>
    </row>
    <row r="27" spans="1:60" x14ac:dyDescent="0.45">
      <c r="A27" s="1" t="s">
        <v>80</v>
      </c>
      <c r="B27" s="3" t="str">
        <f t="shared" si="0"/>
        <v>042420</v>
      </c>
      <c r="C27" t="s">
        <v>444</v>
      </c>
      <c r="D27" t="s">
        <v>786</v>
      </c>
      <c r="E27" t="s">
        <v>786</v>
      </c>
      <c r="F27" t="s">
        <v>915</v>
      </c>
      <c r="G27">
        <v>15100</v>
      </c>
      <c r="H27">
        <v>14900</v>
      </c>
      <c r="I27">
        <f t="shared" si="1"/>
        <v>0.98675496688741726</v>
      </c>
      <c r="J27" s="2">
        <f t="shared" si="2"/>
        <v>114.09395973154362</v>
      </c>
      <c r="K27">
        <f t="shared" si="3"/>
        <v>1700000</v>
      </c>
      <c r="L27">
        <v>1337</v>
      </c>
      <c r="M27">
        <v>31.9</v>
      </c>
      <c r="N27">
        <v>8.4</v>
      </c>
      <c r="O27">
        <v>9.1999999999999993</v>
      </c>
      <c r="P27">
        <v>3.75</v>
      </c>
      <c r="Q27">
        <v>0.55000000000000004</v>
      </c>
      <c r="R27">
        <v>1.92</v>
      </c>
      <c r="S27">
        <v>0.47</v>
      </c>
      <c r="T27">
        <v>0.42</v>
      </c>
      <c r="U27">
        <v>0.42</v>
      </c>
      <c r="V27">
        <v>-19.5</v>
      </c>
      <c r="W27">
        <v>4.5599999999999996</v>
      </c>
      <c r="X27">
        <v>0</v>
      </c>
      <c r="Y27">
        <v>684.16</v>
      </c>
      <c r="Z27">
        <v>13</v>
      </c>
      <c r="AA27">
        <v>721</v>
      </c>
      <c r="AB27">
        <v>3198</v>
      </c>
      <c r="AC27">
        <v>3001</v>
      </c>
      <c r="AD27">
        <v>1</v>
      </c>
      <c r="AE27">
        <v>2102</v>
      </c>
      <c r="AF27">
        <v>258</v>
      </c>
      <c r="AG27">
        <v>3919</v>
      </c>
      <c r="AH27">
        <v>2444</v>
      </c>
      <c r="AI27">
        <v>243</v>
      </c>
      <c r="AJ27">
        <v>293</v>
      </c>
      <c r="AK27">
        <v>297</v>
      </c>
      <c r="AL27">
        <v>1241</v>
      </c>
      <c r="AM27">
        <v>357</v>
      </c>
      <c r="AN27">
        <v>0</v>
      </c>
      <c r="AO27">
        <v>3.19</v>
      </c>
      <c r="AP27">
        <v>11.52</v>
      </c>
      <c r="AQ27">
        <v>10.33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6</v>
      </c>
      <c r="BB27">
        <v>21</v>
      </c>
      <c r="BC27">
        <v>22.5</v>
      </c>
      <c r="BD27">
        <v>119.5</v>
      </c>
      <c r="BE27">
        <v>42</v>
      </c>
      <c r="BF27">
        <v>26</v>
      </c>
      <c r="BG27">
        <v>42</v>
      </c>
      <c r="BH27">
        <v>26</v>
      </c>
    </row>
    <row r="28" spans="1:60" x14ac:dyDescent="0.45">
      <c r="A28" s="1" t="s">
        <v>81</v>
      </c>
      <c r="B28" s="3" t="str">
        <f t="shared" si="0"/>
        <v>900280</v>
      </c>
      <c r="C28" t="s">
        <v>445</v>
      </c>
      <c r="D28" t="s">
        <v>793</v>
      </c>
      <c r="E28" t="s">
        <v>825</v>
      </c>
      <c r="F28" t="s">
        <v>915</v>
      </c>
      <c r="G28">
        <v>461</v>
      </c>
      <c r="H28">
        <v>448</v>
      </c>
      <c r="I28">
        <f t="shared" si="1"/>
        <v>0.97180043383947934</v>
      </c>
      <c r="J28" s="2">
        <f t="shared" si="2"/>
        <v>3794.6428571428573</v>
      </c>
      <c r="K28">
        <f t="shared" si="3"/>
        <v>1700000</v>
      </c>
      <c r="L28">
        <v>732</v>
      </c>
      <c r="M28">
        <v>-46.9</v>
      </c>
      <c r="N28">
        <v>15.5</v>
      </c>
      <c r="O28">
        <v>12.4</v>
      </c>
      <c r="P28">
        <v>4.84</v>
      </c>
      <c r="Q28">
        <v>0.54</v>
      </c>
      <c r="R28">
        <v>1.22</v>
      </c>
      <c r="S28">
        <v>0.9</v>
      </c>
      <c r="T28">
        <v>0.39</v>
      </c>
      <c r="U28">
        <v>0.33</v>
      </c>
      <c r="V28">
        <v>5.9</v>
      </c>
      <c r="W28">
        <v>3.14</v>
      </c>
      <c r="X28">
        <v>2.29</v>
      </c>
      <c r="Y28">
        <v>328.42</v>
      </c>
      <c r="Z28">
        <v>23</v>
      </c>
      <c r="AA28">
        <v>437</v>
      </c>
      <c r="AB28">
        <v>1875</v>
      </c>
      <c r="AC28">
        <v>1427</v>
      </c>
      <c r="AD28">
        <v>56</v>
      </c>
      <c r="AE28">
        <v>89</v>
      </c>
      <c r="AF28">
        <v>0</v>
      </c>
      <c r="AG28">
        <v>2312</v>
      </c>
      <c r="AH28">
        <v>1368</v>
      </c>
      <c r="AI28">
        <v>316</v>
      </c>
      <c r="AJ28">
        <v>233</v>
      </c>
      <c r="AK28">
        <v>362</v>
      </c>
      <c r="AL28">
        <v>405</v>
      </c>
      <c r="AM28">
        <v>151</v>
      </c>
      <c r="AN28">
        <v>0</v>
      </c>
      <c r="AO28">
        <v>2.42</v>
      </c>
      <c r="AP28">
        <v>4.47</v>
      </c>
      <c r="AQ28">
        <v>9.69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16.5</v>
      </c>
      <c r="BC28">
        <v>10</v>
      </c>
      <c r="BD28">
        <v>116</v>
      </c>
      <c r="BE28">
        <v>64.5</v>
      </c>
      <c r="BF28">
        <v>27</v>
      </c>
      <c r="BG28">
        <v>357</v>
      </c>
      <c r="BH28">
        <v>27</v>
      </c>
    </row>
    <row r="29" spans="1:60" x14ac:dyDescent="0.45">
      <c r="A29" s="1" t="s">
        <v>82</v>
      </c>
      <c r="B29" s="3" t="str">
        <f t="shared" si="0"/>
        <v>088130</v>
      </c>
      <c r="C29" t="s">
        <v>446</v>
      </c>
      <c r="D29" t="s">
        <v>788</v>
      </c>
      <c r="E29" t="s">
        <v>821</v>
      </c>
      <c r="F29" t="s">
        <v>915</v>
      </c>
      <c r="G29">
        <v>7720</v>
      </c>
      <c r="H29">
        <v>7650</v>
      </c>
      <c r="I29">
        <f t="shared" si="1"/>
        <v>0.9909326424870466</v>
      </c>
      <c r="J29" s="2">
        <f t="shared" si="2"/>
        <v>222.22222222222223</v>
      </c>
      <c r="K29">
        <f t="shared" si="3"/>
        <v>1700000</v>
      </c>
      <c r="L29">
        <v>843</v>
      </c>
      <c r="M29">
        <v>-3.4</v>
      </c>
      <c r="N29">
        <v>12.8</v>
      </c>
      <c r="O29">
        <v>11.5</v>
      </c>
      <c r="P29">
        <v>6.53</v>
      </c>
      <c r="Q29">
        <v>0.33</v>
      </c>
      <c r="R29">
        <v>2.36</v>
      </c>
      <c r="S29">
        <v>1.46</v>
      </c>
      <c r="T29">
        <v>0.52</v>
      </c>
      <c r="U29">
        <v>0.47</v>
      </c>
      <c r="V29">
        <v>11.5</v>
      </c>
      <c r="W29">
        <v>4.53</v>
      </c>
      <c r="X29">
        <v>4.46</v>
      </c>
      <c r="Y29">
        <v>294.27</v>
      </c>
      <c r="Z29">
        <v>37</v>
      </c>
      <c r="AA29">
        <v>743</v>
      </c>
      <c r="AB29">
        <v>1611</v>
      </c>
      <c r="AC29">
        <v>1966</v>
      </c>
      <c r="AD29">
        <v>284</v>
      </c>
      <c r="AE29">
        <v>265</v>
      </c>
      <c r="AF29">
        <v>127</v>
      </c>
      <c r="AG29">
        <v>2354</v>
      </c>
      <c r="AH29">
        <v>2570</v>
      </c>
      <c r="AI29">
        <v>297</v>
      </c>
      <c r="AJ29">
        <v>186</v>
      </c>
      <c r="AK29">
        <v>317</v>
      </c>
      <c r="AL29">
        <v>614</v>
      </c>
      <c r="AM29">
        <v>130</v>
      </c>
      <c r="AN29">
        <v>150</v>
      </c>
      <c r="AO29">
        <v>1.88</v>
      </c>
      <c r="AP29">
        <v>1.95</v>
      </c>
      <c r="AQ29">
        <v>2.23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8</v>
      </c>
      <c r="BB29">
        <v>52.5</v>
      </c>
      <c r="BC29">
        <v>21</v>
      </c>
      <c r="BD29">
        <v>48.5</v>
      </c>
      <c r="BE29">
        <v>99</v>
      </c>
      <c r="BF29">
        <v>28</v>
      </c>
      <c r="BG29">
        <v>183</v>
      </c>
      <c r="BH29">
        <v>28</v>
      </c>
    </row>
    <row r="30" spans="1:60" x14ac:dyDescent="0.45">
      <c r="A30" s="1" t="s">
        <v>83</v>
      </c>
      <c r="B30" s="3" t="str">
        <f t="shared" si="0"/>
        <v>019440</v>
      </c>
      <c r="C30" t="s">
        <v>447</v>
      </c>
      <c r="D30" t="s">
        <v>792</v>
      </c>
      <c r="E30" t="s">
        <v>826</v>
      </c>
      <c r="F30" t="s">
        <v>916</v>
      </c>
      <c r="G30">
        <v>13450</v>
      </c>
      <c r="H30">
        <v>13450</v>
      </c>
      <c r="I30">
        <f t="shared" si="1"/>
        <v>1</v>
      </c>
      <c r="J30" s="2">
        <f t="shared" si="2"/>
        <v>126.39405204460967</v>
      </c>
      <c r="K30">
        <f t="shared" si="3"/>
        <v>1700000</v>
      </c>
      <c r="L30">
        <v>1153</v>
      </c>
      <c r="M30">
        <v>-18</v>
      </c>
      <c r="N30">
        <v>7.4</v>
      </c>
      <c r="O30">
        <v>2.5</v>
      </c>
      <c r="P30">
        <v>3.35</v>
      </c>
      <c r="Q30">
        <v>0.16</v>
      </c>
      <c r="R30">
        <v>5.4</v>
      </c>
      <c r="S30">
        <v>0.57999999999999996</v>
      </c>
      <c r="T30">
        <v>0.37</v>
      </c>
      <c r="U30">
        <v>0.37</v>
      </c>
      <c r="V30">
        <v>8.6999999999999993</v>
      </c>
      <c r="W30">
        <v>14.59</v>
      </c>
      <c r="X30">
        <v>0</v>
      </c>
      <c r="Y30">
        <v>190.82</v>
      </c>
      <c r="Z30">
        <v>54</v>
      </c>
      <c r="AA30">
        <v>1763</v>
      </c>
      <c r="AB30">
        <v>3150</v>
      </c>
      <c r="AC30">
        <v>3280</v>
      </c>
      <c r="AD30">
        <v>1122</v>
      </c>
      <c r="AE30">
        <v>48</v>
      </c>
      <c r="AF30">
        <v>0</v>
      </c>
      <c r="AG30">
        <v>4913</v>
      </c>
      <c r="AH30">
        <v>7189</v>
      </c>
      <c r="AI30">
        <v>146</v>
      </c>
      <c r="AJ30">
        <v>79</v>
      </c>
      <c r="AK30">
        <v>359</v>
      </c>
      <c r="AL30">
        <v>430</v>
      </c>
      <c r="AM30">
        <v>345</v>
      </c>
      <c r="AN30">
        <v>900</v>
      </c>
      <c r="AO30">
        <v>0.72</v>
      </c>
      <c r="AP30">
        <v>0.55000000000000004</v>
      </c>
      <c r="AQ30">
        <v>0.67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7</v>
      </c>
      <c r="BB30">
        <v>11</v>
      </c>
      <c r="BC30">
        <v>171.5</v>
      </c>
      <c r="BD30">
        <v>8.5</v>
      </c>
      <c r="BE30">
        <v>32</v>
      </c>
      <c r="BF30">
        <v>29</v>
      </c>
      <c r="BG30">
        <v>280</v>
      </c>
      <c r="BH30">
        <v>29</v>
      </c>
    </row>
    <row r="31" spans="1:60" x14ac:dyDescent="0.45">
      <c r="A31" s="1" t="s">
        <v>84</v>
      </c>
      <c r="B31" s="3" t="str">
        <f t="shared" si="0"/>
        <v>000850</v>
      </c>
      <c r="C31" t="s">
        <v>448</v>
      </c>
      <c r="D31" t="s">
        <v>793</v>
      </c>
      <c r="E31" t="s">
        <v>827</v>
      </c>
      <c r="F31" t="s">
        <v>916</v>
      </c>
      <c r="G31">
        <v>38800</v>
      </c>
      <c r="H31">
        <v>38550</v>
      </c>
      <c r="I31">
        <f t="shared" si="1"/>
        <v>0.99355670103092786</v>
      </c>
      <c r="J31" s="2">
        <f t="shared" si="2"/>
        <v>44.098573281452659</v>
      </c>
      <c r="K31">
        <f t="shared" si="3"/>
        <v>1700000</v>
      </c>
      <c r="L31">
        <v>854</v>
      </c>
      <c r="M31">
        <v>-11.2</v>
      </c>
      <c r="N31">
        <v>4.8</v>
      </c>
      <c r="O31">
        <v>4.2</v>
      </c>
      <c r="P31">
        <v>6.23</v>
      </c>
      <c r="Q31">
        <v>0.4</v>
      </c>
      <c r="R31">
        <v>1.98</v>
      </c>
      <c r="S31">
        <v>0.46</v>
      </c>
      <c r="T31">
        <v>0.28999999999999998</v>
      </c>
      <c r="U31">
        <v>0.28999999999999998</v>
      </c>
      <c r="V31">
        <v>11.9</v>
      </c>
      <c r="W31">
        <v>6.83</v>
      </c>
      <c r="X31">
        <v>0</v>
      </c>
      <c r="Y31">
        <v>315.52999999999997</v>
      </c>
      <c r="Z31">
        <v>33</v>
      </c>
      <c r="AA31">
        <v>995</v>
      </c>
      <c r="AB31">
        <v>2977</v>
      </c>
      <c r="AC31">
        <v>1889</v>
      </c>
      <c r="AD31">
        <v>530</v>
      </c>
      <c r="AE31">
        <v>1541</v>
      </c>
      <c r="AF31">
        <v>609</v>
      </c>
      <c r="AG31">
        <v>3972</v>
      </c>
      <c r="AH31">
        <v>2123</v>
      </c>
      <c r="AI31">
        <v>97</v>
      </c>
      <c r="AJ31">
        <v>125</v>
      </c>
      <c r="AK31">
        <v>133</v>
      </c>
      <c r="AL31">
        <v>390</v>
      </c>
      <c r="AM31">
        <v>138</v>
      </c>
      <c r="AN31">
        <v>1250</v>
      </c>
      <c r="AO31">
        <v>1.79</v>
      </c>
      <c r="AP31">
        <v>2.34</v>
      </c>
      <c r="AQ31">
        <v>3.63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7</v>
      </c>
      <c r="BB31">
        <v>3.5</v>
      </c>
      <c r="BC31">
        <v>53</v>
      </c>
      <c r="BD31">
        <v>75.5</v>
      </c>
      <c r="BE31">
        <v>94</v>
      </c>
      <c r="BF31">
        <v>30</v>
      </c>
      <c r="BG31">
        <v>229</v>
      </c>
      <c r="BH31">
        <v>30</v>
      </c>
    </row>
    <row r="32" spans="1:60" x14ac:dyDescent="0.45">
      <c r="A32" s="1" t="s">
        <v>85</v>
      </c>
      <c r="B32" s="3"/>
      <c r="C32" t="s">
        <v>449</v>
      </c>
      <c r="D32" t="s">
        <v>792</v>
      </c>
      <c r="E32" t="s">
        <v>826</v>
      </c>
      <c r="F32" t="s">
        <v>916</v>
      </c>
      <c r="G32">
        <v>4410</v>
      </c>
      <c r="I32">
        <f>AVERAGE(I2:I31)</f>
        <v>0.99794183541393111</v>
      </c>
      <c r="L32">
        <v>635</v>
      </c>
      <c r="M32">
        <v>2.8</v>
      </c>
      <c r="N32">
        <v>6.3</v>
      </c>
      <c r="O32">
        <v>5.8</v>
      </c>
      <c r="P32">
        <v>5.77</v>
      </c>
      <c r="Q32">
        <v>0.33</v>
      </c>
      <c r="R32">
        <v>3.48</v>
      </c>
      <c r="S32">
        <v>0.6</v>
      </c>
      <c r="T32">
        <v>0.45</v>
      </c>
      <c r="U32">
        <v>0.45</v>
      </c>
      <c r="V32">
        <v>10.4</v>
      </c>
      <c r="W32">
        <v>7.74</v>
      </c>
      <c r="X32">
        <v>0</v>
      </c>
      <c r="Y32">
        <v>151.69999999999999</v>
      </c>
      <c r="Z32">
        <v>48</v>
      </c>
      <c r="AA32">
        <v>670</v>
      </c>
      <c r="AB32">
        <v>1402</v>
      </c>
      <c r="AC32">
        <v>891</v>
      </c>
      <c r="AD32">
        <v>378</v>
      </c>
      <c r="AE32">
        <v>588</v>
      </c>
      <c r="AF32">
        <v>509</v>
      </c>
      <c r="AG32">
        <v>2072</v>
      </c>
      <c r="AH32">
        <v>1904</v>
      </c>
      <c r="AI32">
        <v>68</v>
      </c>
      <c r="AJ32">
        <v>82</v>
      </c>
      <c r="AK32">
        <v>169</v>
      </c>
      <c r="AL32">
        <v>185</v>
      </c>
      <c r="AM32">
        <v>109</v>
      </c>
      <c r="AN32">
        <v>40</v>
      </c>
      <c r="AO32">
        <v>1.27</v>
      </c>
      <c r="AP32">
        <v>1.25</v>
      </c>
      <c r="AQ32">
        <v>2.4900000000000002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9</v>
      </c>
      <c r="BB32">
        <v>33</v>
      </c>
      <c r="BC32">
        <v>64</v>
      </c>
      <c r="BD32">
        <v>48.5</v>
      </c>
      <c r="BE32">
        <v>86</v>
      </c>
      <c r="BF32">
        <v>31</v>
      </c>
      <c r="BG32">
        <v>137</v>
      </c>
      <c r="BH32">
        <v>31</v>
      </c>
    </row>
    <row r="33" spans="1:60" x14ac:dyDescent="0.45">
      <c r="A33" s="1" t="s">
        <v>86</v>
      </c>
      <c r="B33" s="3"/>
      <c r="C33" t="s">
        <v>450</v>
      </c>
      <c r="D33" t="s">
        <v>791</v>
      </c>
      <c r="E33" t="s">
        <v>828</v>
      </c>
      <c r="F33" t="s">
        <v>915</v>
      </c>
      <c r="G33">
        <v>5320</v>
      </c>
      <c r="L33">
        <v>1204</v>
      </c>
      <c r="M33">
        <v>-32.299999999999997</v>
      </c>
      <c r="N33">
        <v>15.6</v>
      </c>
      <c r="O33">
        <v>14</v>
      </c>
      <c r="P33">
        <v>3.54</v>
      </c>
      <c r="Q33">
        <v>0.57999999999999996</v>
      </c>
      <c r="R33">
        <v>2.25</v>
      </c>
      <c r="S33">
        <v>1.08</v>
      </c>
      <c r="T33">
        <v>0.56000000000000005</v>
      </c>
      <c r="U33">
        <v>0.56000000000000005</v>
      </c>
      <c r="V33">
        <v>8.5</v>
      </c>
      <c r="W33">
        <v>4.01</v>
      </c>
      <c r="X33">
        <v>0</v>
      </c>
      <c r="Y33">
        <v>119.88</v>
      </c>
      <c r="Z33">
        <v>50</v>
      </c>
      <c r="AA33">
        <v>2424</v>
      </c>
      <c r="AB33">
        <v>2144</v>
      </c>
      <c r="AC33">
        <v>1342</v>
      </c>
      <c r="AD33">
        <v>64</v>
      </c>
      <c r="AE33">
        <v>411</v>
      </c>
      <c r="AF33">
        <v>21</v>
      </c>
      <c r="AG33">
        <v>4568</v>
      </c>
      <c r="AH33">
        <v>2085</v>
      </c>
      <c r="AI33">
        <v>344</v>
      </c>
      <c r="AJ33">
        <v>300</v>
      </c>
      <c r="AK33">
        <v>523</v>
      </c>
      <c r="AL33">
        <v>858</v>
      </c>
      <c r="AM33">
        <v>340</v>
      </c>
      <c r="AN33">
        <v>120</v>
      </c>
      <c r="AO33">
        <v>1.92</v>
      </c>
      <c r="AP33">
        <v>1.94</v>
      </c>
      <c r="AQ33">
        <v>2.33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66</v>
      </c>
      <c r="BC33">
        <v>16</v>
      </c>
      <c r="BD33">
        <v>127.5</v>
      </c>
      <c r="BE33">
        <v>35.5</v>
      </c>
      <c r="BF33">
        <v>32</v>
      </c>
      <c r="BG33">
        <v>332.5</v>
      </c>
      <c r="BH33">
        <v>32</v>
      </c>
    </row>
    <row r="34" spans="1:60" x14ac:dyDescent="0.45">
      <c r="A34" s="1" t="s">
        <v>87</v>
      </c>
      <c r="B34" s="3"/>
      <c r="C34" t="s">
        <v>451</v>
      </c>
      <c r="D34" t="s">
        <v>794</v>
      </c>
      <c r="E34" t="s">
        <v>829</v>
      </c>
      <c r="F34" t="s">
        <v>916</v>
      </c>
      <c r="G34">
        <v>2360</v>
      </c>
      <c r="L34">
        <v>1045</v>
      </c>
      <c r="M34">
        <v>3.5</v>
      </c>
      <c r="N34">
        <v>11.2</v>
      </c>
      <c r="O34">
        <v>8.5</v>
      </c>
      <c r="P34">
        <v>5.63</v>
      </c>
      <c r="Q34">
        <v>0.35</v>
      </c>
      <c r="R34">
        <v>3.55</v>
      </c>
      <c r="S34">
        <v>0.91</v>
      </c>
      <c r="T34">
        <v>0.55000000000000004</v>
      </c>
      <c r="U34">
        <v>0.5</v>
      </c>
      <c r="V34">
        <v>13</v>
      </c>
      <c r="W34">
        <v>6.45</v>
      </c>
      <c r="X34">
        <v>6.04</v>
      </c>
      <c r="Y34">
        <v>348.17</v>
      </c>
      <c r="Z34">
        <v>31</v>
      </c>
      <c r="AA34">
        <v>595</v>
      </c>
      <c r="AB34">
        <v>1907</v>
      </c>
      <c r="AC34">
        <v>1378</v>
      </c>
      <c r="AD34">
        <v>851</v>
      </c>
      <c r="AE34">
        <v>642</v>
      </c>
      <c r="AF34">
        <v>0</v>
      </c>
      <c r="AG34">
        <v>2502</v>
      </c>
      <c r="AH34">
        <v>2944</v>
      </c>
      <c r="AI34">
        <v>190</v>
      </c>
      <c r="AJ34">
        <v>162</v>
      </c>
      <c r="AK34">
        <v>247</v>
      </c>
      <c r="AL34">
        <v>1670</v>
      </c>
      <c r="AM34">
        <v>186</v>
      </c>
      <c r="AN34">
        <v>80</v>
      </c>
      <c r="AO34">
        <v>0.78</v>
      </c>
      <c r="AP34">
        <v>0.86</v>
      </c>
      <c r="AQ34">
        <v>1.0900000000000001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5</v>
      </c>
      <c r="BB34">
        <v>62</v>
      </c>
      <c r="BC34">
        <v>44</v>
      </c>
      <c r="BD34">
        <v>58</v>
      </c>
      <c r="BE34">
        <v>82</v>
      </c>
      <c r="BF34">
        <v>33</v>
      </c>
      <c r="BG34">
        <v>130</v>
      </c>
      <c r="BH34">
        <v>33</v>
      </c>
    </row>
    <row r="35" spans="1:60" x14ac:dyDescent="0.45">
      <c r="A35" s="1" t="s">
        <v>88</v>
      </c>
      <c r="B35" s="3"/>
      <c r="C35" t="s">
        <v>452</v>
      </c>
      <c r="D35" t="s">
        <v>791</v>
      </c>
      <c r="E35" t="s">
        <v>830</v>
      </c>
      <c r="F35" t="s">
        <v>915</v>
      </c>
      <c r="G35">
        <v>6970</v>
      </c>
      <c r="L35">
        <v>1165</v>
      </c>
      <c r="M35">
        <v>-2.2000000000000002</v>
      </c>
      <c r="N35">
        <v>15.1</v>
      </c>
      <c r="O35">
        <v>10.6</v>
      </c>
      <c r="P35">
        <v>6.41</v>
      </c>
      <c r="Q35">
        <v>0.27</v>
      </c>
      <c r="R35">
        <v>3.65</v>
      </c>
      <c r="S35">
        <v>1.1399999999999999</v>
      </c>
      <c r="T35">
        <v>0.62</v>
      </c>
      <c r="U35">
        <v>0.56000000000000005</v>
      </c>
      <c r="V35">
        <v>8.1</v>
      </c>
      <c r="W35">
        <v>5.88</v>
      </c>
      <c r="X35">
        <v>6.47</v>
      </c>
      <c r="Y35">
        <v>192.25</v>
      </c>
      <c r="Z35">
        <v>52</v>
      </c>
      <c r="AA35">
        <v>977</v>
      </c>
      <c r="AB35">
        <v>1872</v>
      </c>
      <c r="AC35">
        <v>1807</v>
      </c>
      <c r="AD35">
        <v>578</v>
      </c>
      <c r="AE35">
        <v>146</v>
      </c>
      <c r="AF35">
        <v>0</v>
      </c>
      <c r="AG35">
        <v>2849</v>
      </c>
      <c r="AH35">
        <v>4380</v>
      </c>
      <c r="AI35">
        <v>266</v>
      </c>
      <c r="AJ35">
        <v>198</v>
      </c>
      <c r="AK35">
        <v>390</v>
      </c>
      <c r="AL35">
        <v>765</v>
      </c>
      <c r="AM35">
        <v>182</v>
      </c>
      <c r="AN35">
        <v>200</v>
      </c>
      <c r="AO35">
        <v>2.9</v>
      </c>
      <c r="AP35">
        <v>3.69</v>
      </c>
      <c r="AQ35">
        <v>1.74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7</v>
      </c>
      <c r="BB35">
        <v>87.5</v>
      </c>
      <c r="BC35">
        <v>37</v>
      </c>
      <c r="BD35">
        <v>29.5</v>
      </c>
      <c r="BE35">
        <v>97</v>
      </c>
      <c r="BF35">
        <v>34</v>
      </c>
      <c r="BG35">
        <v>178</v>
      </c>
      <c r="BH35">
        <v>34</v>
      </c>
    </row>
    <row r="36" spans="1:60" x14ac:dyDescent="0.45">
      <c r="A36" s="1" t="s">
        <v>89</v>
      </c>
      <c r="B36" s="3"/>
      <c r="C36" t="s">
        <v>453</v>
      </c>
      <c r="D36" t="s">
        <v>795</v>
      </c>
      <c r="E36" t="s">
        <v>831</v>
      </c>
      <c r="F36" t="s">
        <v>916</v>
      </c>
      <c r="G36">
        <v>9000</v>
      </c>
      <c r="L36">
        <v>986</v>
      </c>
      <c r="M36">
        <v>-15.5</v>
      </c>
      <c r="N36">
        <v>10.4</v>
      </c>
      <c r="O36">
        <v>18.2</v>
      </c>
      <c r="P36">
        <v>3.01</v>
      </c>
      <c r="Q36">
        <v>0.34</v>
      </c>
      <c r="R36">
        <v>3.95</v>
      </c>
      <c r="S36">
        <v>1.2</v>
      </c>
      <c r="T36">
        <v>0.85</v>
      </c>
      <c r="U36">
        <v>0.85</v>
      </c>
      <c r="V36">
        <v>12.3</v>
      </c>
      <c r="W36">
        <v>4.6500000000000004</v>
      </c>
      <c r="X36">
        <v>0</v>
      </c>
      <c r="Y36">
        <v>258.95</v>
      </c>
      <c r="Z36">
        <v>47</v>
      </c>
      <c r="AA36">
        <v>568</v>
      </c>
      <c r="AB36">
        <v>1165</v>
      </c>
      <c r="AC36">
        <v>1166</v>
      </c>
      <c r="AD36">
        <v>104</v>
      </c>
      <c r="AE36">
        <v>327</v>
      </c>
      <c r="AF36">
        <v>58</v>
      </c>
      <c r="AG36">
        <v>1733</v>
      </c>
      <c r="AH36">
        <v>2911</v>
      </c>
      <c r="AI36">
        <v>254</v>
      </c>
      <c r="AJ36">
        <v>212</v>
      </c>
      <c r="AK36">
        <v>281</v>
      </c>
      <c r="AL36">
        <v>865</v>
      </c>
      <c r="AM36">
        <v>329</v>
      </c>
      <c r="AN36">
        <v>200</v>
      </c>
      <c r="AO36">
        <v>1.08</v>
      </c>
      <c r="AP36">
        <v>1.3</v>
      </c>
      <c r="AQ36">
        <v>2.2000000000000002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8</v>
      </c>
      <c r="BB36">
        <v>155.5</v>
      </c>
      <c r="BC36">
        <v>24</v>
      </c>
      <c r="BD36">
        <v>54</v>
      </c>
      <c r="BE36">
        <v>29</v>
      </c>
      <c r="BF36">
        <v>35</v>
      </c>
      <c r="BG36">
        <v>255</v>
      </c>
      <c r="BH36">
        <v>35</v>
      </c>
    </row>
    <row r="37" spans="1:60" x14ac:dyDescent="0.45">
      <c r="A37" s="1" t="s">
        <v>90</v>
      </c>
      <c r="B37" s="3"/>
      <c r="C37" t="s">
        <v>454</v>
      </c>
      <c r="D37" t="s">
        <v>796</v>
      </c>
      <c r="E37" t="s">
        <v>832</v>
      </c>
      <c r="F37" t="s">
        <v>915</v>
      </c>
      <c r="G37">
        <v>4275</v>
      </c>
      <c r="L37">
        <v>1104</v>
      </c>
      <c r="M37">
        <v>27.2</v>
      </c>
      <c r="N37">
        <v>7.6</v>
      </c>
      <c r="O37">
        <v>10.8</v>
      </c>
      <c r="P37">
        <v>5.87</v>
      </c>
      <c r="Q37">
        <v>0.4</v>
      </c>
      <c r="R37">
        <v>3.01</v>
      </c>
      <c r="S37">
        <v>0.67</v>
      </c>
      <c r="T37">
        <v>0.56999999999999995</v>
      </c>
      <c r="U37">
        <v>0.56999999999999995</v>
      </c>
      <c r="V37">
        <v>28.8</v>
      </c>
      <c r="W37">
        <v>5.28</v>
      </c>
      <c r="X37">
        <v>0</v>
      </c>
      <c r="Y37">
        <v>489.53</v>
      </c>
      <c r="Z37">
        <v>16</v>
      </c>
      <c r="AA37">
        <v>316</v>
      </c>
      <c r="AB37">
        <v>1928</v>
      </c>
      <c r="AC37">
        <v>1240</v>
      </c>
      <c r="AD37">
        <v>44</v>
      </c>
      <c r="AE37">
        <v>784</v>
      </c>
      <c r="AF37">
        <v>648</v>
      </c>
      <c r="AG37">
        <v>2244</v>
      </c>
      <c r="AH37">
        <v>2759</v>
      </c>
      <c r="AI37">
        <v>217</v>
      </c>
      <c r="AJ37">
        <v>209</v>
      </c>
      <c r="AK37">
        <v>236</v>
      </c>
      <c r="AL37">
        <v>382</v>
      </c>
      <c r="AM37">
        <v>188</v>
      </c>
      <c r="AN37">
        <v>50</v>
      </c>
      <c r="AO37">
        <v>12.07</v>
      </c>
      <c r="AP37">
        <v>17.82</v>
      </c>
      <c r="AQ37">
        <v>67.349999999999994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8</v>
      </c>
      <c r="BB37">
        <v>70.5</v>
      </c>
      <c r="BC37">
        <v>30.5</v>
      </c>
      <c r="BD37">
        <v>75.5</v>
      </c>
      <c r="BE37">
        <v>87</v>
      </c>
      <c r="BF37">
        <v>36</v>
      </c>
      <c r="BG37">
        <v>48</v>
      </c>
      <c r="BH37">
        <v>36</v>
      </c>
    </row>
    <row r="38" spans="1:60" x14ac:dyDescent="0.45">
      <c r="A38" s="1" t="s">
        <v>91</v>
      </c>
      <c r="B38" s="3"/>
      <c r="C38" t="s">
        <v>455</v>
      </c>
      <c r="D38" t="s">
        <v>787</v>
      </c>
      <c r="E38" t="s">
        <v>814</v>
      </c>
      <c r="F38" t="s">
        <v>916</v>
      </c>
      <c r="G38">
        <v>4035</v>
      </c>
      <c r="L38">
        <v>1482</v>
      </c>
      <c r="M38">
        <v>2.4</v>
      </c>
      <c r="N38">
        <v>10.1</v>
      </c>
      <c r="O38">
        <v>5.3</v>
      </c>
      <c r="P38">
        <v>4.1500000000000004</v>
      </c>
      <c r="Q38">
        <v>0.33</v>
      </c>
      <c r="R38">
        <v>5.48</v>
      </c>
      <c r="S38">
        <v>0.94</v>
      </c>
      <c r="T38">
        <v>0.54</v>
      </c>
      <c r="U38">
        <v>0.54</v>
      </c>
      <c r="V38">
        <v>11.8</v>
      </c>
      <c r="W38">
        <v>10.15</v>
      </c>
      <c r="X38">
        <v>0</v>
      </c>
      <c r="Y38">
        <v>155.06</v>
      </c>
      <c r="Z38">
        <v>48</v>
      </c>
      <c r="AA38">
        <v>1321</v>
      </c>
      <c r="AB38">
        <v>2740</v>
      </c>
      <c r="AC38">
        <v>1760</v>
      </c>
      <c r="AD38">
        <v>424</v>
      </c>
      <c r="AE38">
        <v>418</v>
      </c>
      <c r="AF38">
        <v>95</v>
      </c>
      <c r="AG38">
        <v>4061</v>
      </c>
      <c r="AH38">
        <v>4473</v>
      </c>
      <c r="AI38">
        <v>191</v>
      </c>
      <c r="AJ38">
        <v>146</v>
      </c>
      <c r="AK38">
        <v>577</v>
      </c>
      <c r="AL38">
        <v>619</v>
      </c>
      <c r="AM38">
        <v>357</v>
      </c>
      <c r="AN38">
        <v>95</v>
      </c>
      <c r="AO38">
        <v>2.5</v>
      </c>
      <c r="AP38">
        <v>5.52</v>
      </c>
      <c r="AQ38">
        <v>1.97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8</v>
      </c>
      <c r="BB38">
        <v>59</v>
      </c>
      <c r="BC38">
        <v>107</v>
      </c>
      <c r="BD38">
        <v>48.5</v>
      </c>
      <c r="BE38">
        <v>51</v>
      </c>
      <c r="BF38">
        <v>37</v>
      </c>
      <c r="BG38">
        <v>138.5</v>
      </c>
      <c r="BH38">
        <v>37</v>
      </c>
    </row>
    <row r="39" spans="1:60" x14ac:dyDescent="0.45">
      <c r="A39" s="1" t="s">
        <v>92</v>
      </c>
      <c r="B39" s="3"/>
      <c r="C39" t="s">
        <v>456</v>
      </c>
      <c r="D39" t="s">
        <v>783</v>
      </c>
      <c r="E39" t="s">
        <v>811</v>
      </c>
      <c r="F39" t="s">
        <v>915</v>
      </c>
      <c r="G39">
        <v>3410</v>
      </c>
      <c r="L39">
        <v>523</v>
      </c>
      <c r="M39">
        <v>18.2</v>
      </c>
      <c r="N39">
        <v>11.5</v>
      </c>
      <c r="O39">
        <v>4</v>
      </c>
      <c r="P39">
        <v>3.22</v>
      </c>
      <c r="Q39">
        <v>0.31</v>
      </c>
      <c r="R39">
        <v>6.8</v>
      </c>
      <c r="S39">
        <v>0.88</v>
      </c>
      <c r="T39">
        <v>0.52</v>
      </c>
      <c r="U39">
        <v>0.52</v>
      </c>
      <c r="V39">
        <v>10.5</v>
      </c>
      <c r="W39">
        <v>13.08</v>
      </c>
      <c r="X39">
        <v>0</v>
      </c>
      <c r="Y39">
        <v>242.03</v>
      </c>
      <c r="Z39">
        <v>48</v>
      </c>
      <c r="AA39">
        <v>488</v>
      </c>
      <c r="AB39">
        <v>1007</v>
      </c>
      <c r="AC39">
        <v>1074</v>
      </c>
      <c r="AD39">
        <v>84</v>
      </c>
      <c r="AE39">
        <v>113</v>
      </c>
      <c r="AF39">
        <v>0</v>
      </c>
      <c r="AG39">
        <v>1495</v>
      </c>
      <c r="AH39">
        <v>1690</v>
      </c>
      <c r="AI39">
        <v>28</v>
      </c>
      <c r="AJ39">
        <v>40</v>
      </c>
      <c r="AK39">
        <v>60</v>
      </c>
      <c r="AL39">
        <v>121</v>
      </c>
      <c r="AM39">
        <v>162</v>
      </c>
      <c r="AN39">
        <v>66</v>
      </c>
      <c r="AO39">
        <v>2.74</v>
      </c>
      <c r="AP39">
        <v>5.01</v>
      </c>
      <c r="AQ39">
        <v>23.54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6</v>
      </c>
      <c r="BB39">
        <v>52.5</v>
      </c>
      <c r="BC39">
        <v>151</v>
      </c>
      <c r="BD39">
        <v>38.5</v>
      </c>
      <c r="BE39">
        <v>30</v>
      </c>
      <c r="BF39">
        <v>38.5</v>
      </c>
      <c r="BG39">
        <v>67</v>
      </c>
      <c r="BH39">
        <v>38.5</v>
      </c>
    </row>
    <row r="40" spans="1:60" x14ac:dyDescent="0.45">
      <c r="A40" s="1" t="s">
        <v>93</v>
      </c>
      <c r="B40" s="3"/>
      <c r="C40" t="s">
        <v>457</v>
      </c>
      <c r="D40" t="s">
        <v>795</v>
      </c>
      <c r="E40" t="s">
        <v>833</v>
      </c>
      <c r="F40" t="s">
        <v>916</v>
      </c>
      <c r="G40">
        <v>22300</v>
      </c>
      <c r="L40">
        <v>1450</v>
      </c>
      <c r="M40">
        <v>-16.5</v>
      </c>
      <c r="N40">
        <v>7.7</v>
      </c>
      <c r="O40">
        <v>7.2</v>
      </c>
      <c r="P40">
        <v>10.6</v>
      </c>
      <c r="Q40">
        <v>0.44</v>
      </c>
      <c r="R40">
        <v>1.07</v>
      </c>
      <c r="S40">
        <v>0.55000000000000004</v>
      </c>
      <c r="T40">
        <v>0.28000000000000003</v>
      </c>
      <c r="U40">
        <v>0.28000000000000003</v>
      </c>
      <c r="V40">
        <v>7.3</v>
      </c>
      <c r="W40">
        <v>3.83</v>
      </c>
      <c r="X40">
        <v>0</v>
      </c>
      <c r="Y40">
        <v>267.88</v>
      </c>
      <c r="Z40">
        <v>22</v>
      </c>
      <c r="AA40">
        <v>1239</v>
      </c>
      <c r="AB40">
        <v>5235</v>
      </c>
      <c r="AC40">
        <v>1992</v>
      </c>
      <c r="AD40">
        <v>528</v>
      </c>
      <c r="AE40">
        <v>2100</v>
      </c>
      <c r="AF40">
        <v>1815</v>
      </c>
      <c r="AG40">
        <v>6474</v>
      </c>
      <c r="AH40">
        <v>3292</v>
      </c>
      <c r="AI40">
        <v>24</v>
      </c>
      <c r="AJ40">
        <v>379</v>
      </c>
      <c r="AK40">
        <v>82</v>
      </c>
      <c r="AL40">
        <v>419</v>
      </c>
      <c r="AM40">
        <v>136</v>
      </c>
      <c r="AN40">
        <v>550</v>
      </c>
      <c r="AO40">
        <v>0.56999999999999995</v>
      </c>
      <c r="AP40">
        <v>0.75</v>
      </c>
      <c r="AQ40">
        <v>0.91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5</v>
      </c>
      <c r="BB40">
        <v>2</v>
      </c>
      <c r="BC40">
        <v>14</v>
      </c>
      <c r="BD40">
        <v>89</v>
      </c>
      <c r="BE40">
        <v>167</v>
      </c>
      <c r="BF40">
        <v>38.5</v>
      </c>
      <c r="BG40">
        <v>265</v>
      </c>
      <c r="BH40">
        <v>38.5</v>
      </c>
    </row>
    <row r="41" spans="1:60" x14ac:dyDescent="0.45">
      <c r="A41" s="1" t="s">
        <v>94</v>
      </c>
      <c r="B41" s="3"/>
      <c r="C41" t="s">
        <v>458</v>
      </c>
      <c r="D41" t="s">
        <v>792</v>
      </c>
      <c r="E41" t="s">
        <v>834</v>
      </c>
      <c r="F41" t="s">
        <v>916</v>
      </c>
      <c r="G41">
        <v>4455</v>
      </c>
      <c r="L41">
        <v>490</v>
      </c>
      <c r="M41">
        <v>-6.2</v>
      </c>
      <c r="N41">
        <v>0.5</v>
      </c>
      <c r="O41">
        <v>4</v>
      </c>
      <c r="P41">
        <v>6.01</v>
      </c>
      <c r="Q41">
        <v>0.26</v>
      </c>
      <c r="R41">
        <v>5.24</v>
      </c>
      <c r="S41">
        <v>0.39</v>
      </c>
      <c r="T41">
        <v>0.46</v>
      </c>
      <c r="U41">
        <v>0.46</v>
      </c>
      <c r="V41">
        <v>15.1</v>
      </c>
      <c r="W41">
        <v>11.4</v>
      </c>
      <c r="X41">
        <v>0</v>
      </c>
      <c r="Y41">
        <v>100.59</v>
      </c>
      <c r="Z41">
        <v>89</v>
      </c>
      <c r="AA41">
        <v>948</v>
      </c>
      <c r="AB41">
        <v>1066</v>
      </c>
      <c r="AC41">
        <v>799</v>
      </c>
      <c r="AD41">
        <v>430</v>
      </c>
      <c r="AE41">
        <v>89</v>
      </c>
      <c r="AF41">
        <v>25</v>
      </c>
      <c r="AG41">
        <v>2014</v>
      </c>
      <c r="AH41">
        <v>1906</v>
      </c>
      <c r="AI41">
        <v>68</v>
      </c>
      <c r="AJ41">
        <v>43</v>
      </c>
      <c r="AK41">
        <v>144</v>
      </c>
      <c r="AL41">
        <v>188</v>
      </c>
      <c r="AM41">
        <v>81</v>
      </c>
      <c r="AN41">
        <v>100</v>
      </c>
      <c r="AO41">
        <v>0.86</v>
      </c>
      <c r="AP41">
        <v>0.72</v>
      </c>
      <c r="AQ41">
        <v>1.28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8</v>
      </c>
      <c r="BB41">
        <v>37</v>
      </c>
      <c r="BC41">
        <v>130</v>
      </c>
      <c r="BD41">
        <v>26.5</v>
      </c>
      <c r="BE41">
        <v>91</v>
      </c>
      <c r="BF41">
        <v>40</v>
      </c>
      <c r="BG41">
        <v>205</v>
      </c>
      <c r="BH41">
        <v>40</v>
      </c>
    </row>
    <row r="42" spans="1:60" x14ac:dyDescent="0.45">
      <c r="A42" s="1" t="s">
        <v>95</v>
      </c>
      <c r="B42" s="3"/>
      <c r="C42" t="s">
        <v>459</v>
      </c>
      <c r="D42" t="s">
        <v>795</v>
      </c>
      <c r="E42" t="s">
        <v>835</v>
      </c>
      <c r="F42" t="s">
        <v>915</v>
      </c>
      <c r="G42">
        <v>9610</v>
      </c>
      <c r="L42">
        <v>1413</v>
      </c>
      <c r="M42">
        <v>-22.2</v>
      </c>
      <c r="N42">
        <v>15.3</v>
      </c>
      <c r="O42">
        <v>5.5</v>
      </c>
      <c r="P42">
        <v>2.88</v>
      </c>
      <c r="Q42">
        <v>0.89</v>
      </c>
      <c r="R42">
        <v>3.21</v>
      </c>
      <c r="S42">
        <v>1.01</v>
      </c>
      <c r="T42">
        <v>0.42</v>
      </c>
      <c r="U42">
        <v>0.42</v>
      </c>
      <c r="V42">
        <v>6.4</v>
      </c>
      <c r="W42">
        <v>7.64</v>
      </c>
      <c r="X42">
        <v>0</v>
      </c>
      <c r="Y42">
        <v>641.16</v>
      </c>
      <c r="Z42">
        <v>12</v>
      </c>
      <c r="AA42">
        <v>411</v>
      </c>
      <c r="AB42">
        <v>3367</v>
      </c>
      <c r="AC42">
        <v>1259</v>
      </c>
      <c r="AD42">
        <v>2</v>
      </c>
      <c r="AE42">
        <v>91</v>
      </c>
      <c r="AF42">
        <v>0</v>
      </c>
      <c r="AG42">
        <v>3778</v>
      </c>
      <c r="AH42">
        <v>1596</v>
      </c>
      <c r="AI42">
        <v>181</v>
      </c>
      <c r="AJ42">
        <v>185</v>
      </c>
      <c r="AK42">
        <v>456</v>
      </c>
      <c r="AL42">
        <v>408</v>
      </c>
      <c r="AM42">
        <v>491</v>
      </c>
      <c r="AN42">
        <v>100</v>
      </c>
      <c r="AO42">
        <v>2.89</v>
      </c>
      <c r="AP42">
        <v>1.18</v>
      </c>
      <c r="AQ42">
        <v>1.38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6</v>
      </c>
      <c r="BB42">
        <v>21</v>
      </c>
      <c r="BC42">
        <v>63</v>
      </c>
      <c r="BD42">
        <v>180.5</v>
      </c>
      <c r="BE42">
        <v>24</v>
      </c>
      <c r="BF42">
        <v>41</v>
      </c>
      <c r="BG42">
        <v>300</v>
      </c>
      <c r="BH42">
        <v>41</v>
      </c>
    </row>
    <row r="43" spans="1:60" x14ac:dyDescent="0.45">
      <c r="A43" s="1" t="s">
        <v>96</v>
      </c>
      <c r="B43" s="3"/>
      <c r="C43" t="s">
        <v>460</v>
      </c>
      <c r="D43" t="s">
        <v>795</v>
      </c>
      <c r="E43" t="s">
        <v>831</v>
      </c>
      <c r="F43" t="s">
        <v>915</v>
      </c>
      <c r="G43">
        <v>8450</v>
      </c>
      <c r="L43">
        <v>890</v>
      </c>
      <c r="M43">
        <v>-14</v>
      </c>
      <c r="N43">
        <v>12.8</v>
      </c>
      <c r="O43">
        <v>6.7</v>
      </c>
      <c r="P43">
        <v>8.93</v>
      </c>
      <c r="Q43">
        <v>0.17</v>
      </c>
      <c r="R43">
        <v>4.33</v>
      </c>
      <c r="S43">
        <v>0.77</v>
      </c>
      <c r="T43">
        <v>0.54</v>
      </c>
      <c r="U43">
        <v>0.54</v>
      </c>
      <c r="V43">
        <v>6.4</v>
      </c>
      <c r="W43">
        <v>8.02</v>
      </c>
      <c r="X43">
        <v>0</v>
      </c>
      <c r="Y43">
        <v>182.33</v>
      </c>
      <c r="Z43">
        <v>84</v>
      </c>
      <c r="AA43">
        <v>1368</v>
      </c>
      <c r="AB43">
        <v>1653</v>
      </c>
      <c r="AC43">
        <v>2413</v>
      </c>
      <c r="AD43">
        <v>97</v>
      </c>
      <c r="AE43">
        <v>250</v>
      </c>
      <c r="AF43">
        <v>0</v>
      </c>
      <c r="AG43">
        <v>3021</v>
      </c>
      <c r="AH43">
        <v>5141</v>
      </c>
      <c r="AI43">
        <v>163</v>
      </c>
      <c r="AJ43">
        <v>111</v>
      </c>
      <c r="AK43">
        <v>196</v>
      </c>
      <c r="AL43">
        <v>292</v>
      </c>
      <c r="AM43">
        <v>99</v>
      </c>
      <c r="AN43">
        <v>300</v>
      </c>
      <c r="AO43">
        <v>0.31</v>
      </c>
      <c r="AP43">
        <v>1.04</v>
      </c>
      <c r="AQ43">
        <v>1.1100000000000001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3</v>
      </c>
      <c r="BB43">
        <v>59</v>
      </c>
      <c r="BC43">
        <v>73</v>
      </c>
      <c r="BD43">
        <v>10.5</v>
      </c>
      <c r="BE43">
        <v>150</v>
      </c>
      <c r="BF43">
        <v>42</v>
      </c>
      <c r="BG43">
        <v>247</v>
      </c>
      <c r="BH43">
        <v>42</v>
      </c>
    </row>
    <row r="44" spans="1:60" x14ac:dyDescent="0.45">
      <c r="A44" s="1" t="s">
        <v>97</v>
      </c>
      <c r="B44" s="3"/>
      <c r="C44" t="s">
        <v>461</v>
      </c>
      <c r="D44" t="s">
        <v>785</v>
      </c>
      <c r="E44" t="s">
        <v>836</v>
      </c>
      <c r="F44" t="s">
        <v>915</v>
      </c>
      <c r="G44">
        <v>4720</v>
      </c>
      <c r="L44">
        <v>627</v>
      </c>
      <c r="M44">
        <v>-22</v>
      </c>
      <c r="N44">
        <v>12.9</v>
      </c>
      <c r="O44">
        <v>20.100000000000001</v>
      </c>
      <c r="P44">
        <v>6.58</v>
      </c>
      <c r="Q44">
        <v>0.51</v>
      </c>
      <c r="R44">
        <v>1.73</v>
      </c>
      <c r="S44">
        <v>1.07</v>
      </c>
      <c r="T44">
        <v>0.59</v>
      </c>
      <c r="U44">
        <v>0.55000000000000004</v>
      </c>
      <c r="V44">
        <v>10</v>
      </c>
      <c r="W44">
        <v>2.93</v>
      </c>
      <c r="X44">
        <v>-209</v>
      </c>
      <c r="Y44">
        <v>366.22</v>
      </c>
      <c r="Z44">
        <v>32</v>
      </c>
      <c r="AA44">
        <v>342</v>
      </c>
      <c r="AB44">
        <v>1064</v>
      </c>
      <c r="AC44">
        <v>957</v>
      </c>
      <c r="AD44">
        <v>191</v>
      </c>
      <c r="AE44">
        <v>62</v>
      </c>
      <c r="AF44">
        <v>13</v>
      </c>
      <c r="AG44">
        <v>1406</v>
      </c>
      <c r="AH44">
        <v>1223</v>
      </c>
      <c r="AI44">
        <v>43</v>
      </c>
      <c r="AJ44">
        <v>214</v>
      </c>
      <c r="AK44">
        <v>96</v>
      </c>
      <c r="AL44">
        <v>131</v>
      </c>
      <c r="AM44">
        <v>96</v>
      </c>
      <c r="AN44">
        <v>150</v>
      </c>
      <c r="AO44">
        <v>2.23</v>
      </c>
      <c r="AP44">
        <v>2.0699999999999998</v>
      </c>
      <c r="AQ44">
        <v>2.11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5</v>
      </c>
      <c r="BB44">
        <v>78</v>
      </c>
      <c r="BC44">
        <v>8</v>
      </c>
      <c r="BD44">
        <v>107.5</v>
      </c>
      <c r="BE44">
        <v>100</v>
      </c>
      <c r="BF44">
        <v>43</v>
      </c>
      <c r="BG44">
        <v>299</v>
      </c>
      <c r="BH44">
        <v>43</v>
      </c>
    </row>
    <row r="45" spans="1:60" x14ac:dyDescent="0.45">
      <c r="A45" s="1" t="s">
        <v>98</v>
      </c>
      <c r="B45" s="3"/>
      <c r="C45" t="s">
        <v>462</v>
      </c>
      <c r="D45" t="s">
        <v>797</v>
      </c>
      <c r="E45" t="s">
        <v>837</v>
      </c>
      <c r="F45" t="s">
        <v>916</v>
      </c>
      <c r="G45">
        <v>8170</v>
      </c>
      <c r="L45">
        <v>1062</v>
      </c>
      <c r="M45">
        <v>12.5</v>
      </c>
      <c r="N45">
        <v>8.5</v>
      </c>
      <c r="O45">
        <v>6.7</v>
      </c>
      <c r="P45">
        <v>3.84</v>
      </c>
      <c r="Q45">
        <v>0.61</v>
      </c>
      <c r="R45">
        <v>4.03</v>
      </c>
      <c r="S45">
        <v>0.76</v>
      </c>
      <c r="T45">
        <v>0.52</v>
      </c>
      <c r="U45">
        <v>0.48</v>
      </c>
      <c r="V45">
        <v>12.1</v>
      </c>
      <c r="W45">
        <v>7.75</v>
      </c>
      <c r="X45">
        <v>3.66</v>
      </c>
      <c r="Y45">
        <v>310.11</v>
      </c>
      <c r="Z45">
        <v>19</v>
      </c>
      <c r="AA45">
        <v>386</v>
      </c>
      <c r="AB45">
        <v>2041</v>
      </c>
      <c r="AC45">
        <v>1027</v>
      </c>
      <c r="AD45">
        <v>191</v>
      </c>
      <c r="AE45">
        <v>400</v>
      </c>
      <c r="AF45">
        <v>20</v>
      </c>
      <c r="AG45">
        <v>2427</v>
      </c>
      <c r="AH45">
        <v>1751</v>
      </c>
      <c r="AI45">
        <v>215</v>
      </c>
      <c r="AJ45">
        <v>137</v>
      </c>
      <c r="AK45">
        <v>393</v>
      </c>
      <c r="AL45">
        <v>862</v>
      </c>
      <c r="AM45">
        <v>277</v>
      </c>
      <c r="AN45">
        <v>200</v>
      </c>
      <c r="AO45">
        <v>0.9</v>
      </c>
      <c r="AP45">
        <v>2.97</v>
      </c>
      <c r="AQ45">
        <v>2.78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9</v>
      </c>
      <c r="BB45">
        <v>52.5</v>
      </c>
      <c r="BC45">
        <v>65</v>
      </c>
      <c r="BD45">
        <v>134</v>
      </c>
      <c r="BE45">
        <v>43</v>
      </c>
      <c r="BF45">
        <v>44</v>
      </c>
      <c r="BG45">
        <v>90</v>
      </c>
      <c r="BH45">
        <v>44</v>
      </c>
    </row>
    <row r="46" spans="1:60" x14ac:dyDescent="0.45">
      <c r="A46" s="1" t="s">
        <v>99</v>
      </c>
      <c r="B46" s="3"/>
      <c r="C46" t="s">
        <v>463</v>
      </c>
      <c r="D46" t="s">
        <v>785</v>
      </c>
      <c r="E46" t="s">
        <v>813</v>
      </c>
      <c r="F46" t="s">
        <v>915</v>
      </c>
      <c r="G46">
        <v>8070</v>
      </c>
      <c r="L46">
        <v>802</v>
      </c>
      <c r="M46">
        <v>-6.9</v>
      </c>
      <c r="N46">
        <v>5.3</v>
      </c>
      <c r="O46">
        <v>4.3</v>
      </c>
      <c r="P46">
        <v>5.2</v>
      </c>
      <c r="Q46">
        <v>0.43</v>
      </c>
      <c r="R46">
        <v>4.5199999999999996</v>
      </c>
      <c r="S46">
        <v>0.75</v>
      </c>
      <c r="T46">
        <v>0.44</v>
      </c>
      <c r="U46">
        <v>0.42</v>
      </c>
      <c r="V46">
        <v>26.5</v>
      </c>
      <c r="W46">
        <v>10.28</v>
      </c>
      <c r="X46">
        <v>10.42</v>
      </c>
      <c r="Y46">
        <v>243.49</v>
      </c>
      <c r="Z46">
        <v>32</v>
      </c>
      <c r="AA46">
        <v>577</v>
      </c>
      <c r="AB46">
        <v>1823</v>
      </c>
      <c r="AC46">
        <v>1397</v>
      </c>
      <c r="AD46">
        <v>155</v>
      </c>
      <c r="AE46">
        <v>140</v>
      </c>
      <c r="AF46">
        <v>11</v>
      </c>
      <c r="AG46">
        <v>2400</v>
      </c>
      <c r="AH46">
        <v>1884</v>
      </c>
      <c r="AI46">
        <v>102</v>
      </c>
      <c r="AJ46">
        <v>78</v>
      </c>
      <c r="AK46">
        <v>248</v>
      </c>
      <c r="AL46">
        <v>387</v>
      </c>
      <c r="AM46">
        <v>154</v>
      </c>
      <c r="AN46">
        <v>150</v>
      </c>
      <c r="AO46">
        <v>0.13</v>
      </c>
      <c r="AP46">
        <v>0.76</v>
      </c>
      <c r="AQ46">
        <v>0.56999999999999995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6</v>
      </c>
      <c r="BB46">
        <v>29</v>
      </c>
      <c r="BC46">
        <v>108</v>
      </c>
      <c r="BD46">
        <v>85.5</v>
      </c>
      <c r="BE46">
        <v>77</v>
      </c>
      <c r="BF46">
        <v>45</v>
      </c>
      <c r="BG46">
        <v>207</v>
      </c>
      <c r="BH46">
        <v>45</v>
      </c>
    </row>
    <row r="47" spans="1:60" x14ac:dyDescent="0.45">
      <c r="A47" s="1" t="s">
        <v>100</v>
      </c>
      <c r="B47" s="3"/>
      <c r="C47" t="s">
        <v>464</v>
      </c>
      <c r="D47" t="s">
        <v>798</v>
      </c>
      <c r="E47" t="s">
        <v>838</v>
      </c>
      <c r="F47" t="s">
        <v>915</v>
      </c>
      <c r="G47">
        <v>8490</v>
      </c>
      <c r="L47">
        <v>604</v>
      </c>
      <c r="M47">
        <v>26</v>
      </c>
      <c r="N47">
        <v>-4.5</v>
      </c>
      <c r="O47">
        <v>8.9</v>
      </c>
      <c r="P47">
        <v>2.99</v>
      </c>
      <c r="Q47">
        <v>0.3</v>
      </c>
      <c r="R47">
        <v>7.5</v>
      </c>
      <c r="S47">
        <v>1.05</v>
      </c>
      <c r="T47">
        <v>0.82</v>
      </c>
      <c r="U47">
        <v>0.71</v>
      </c>
      <c r="V47">
        <v>34.6</v>
      </c>
      <c r="W47">
        <v>9.15</v>
      </c>
      <c r="X47">
        <v>5.7</v>
      </c>
      <c r="Y47">
        <v>176.93</v>
      </c>
      <c r="Z47">
        <v>63</v>
      </c>
      <c r="AA47">
        <v>1149</v>
      </c>
      <c r="AB47">
        <v>741</v>
      </c>
      <c r="AC47">
        <v>1656</v>
      </c>
      <c r="AD47">
        <v>596</v>
      </c>
      <c r="AE47">
        <v>266</v>
      </c>
      <c r="AF47">
        <v>41</v>
      </c>
      <c r="AG47">
        <v>1890</v>
      </c>
      <c r="AH47">
        <v>1995</v>
      </c>
      <c r="AI47">
        <v>60</v>
      </c>
      <c r="AJ47">
        <v>66</v>
      </c>
      <c r="AK47">
        <v>137</v>
      </c>
      <c r="AL47">
        <v>542</v>
      </c>
      <c r="AM47">
        <v>202</v>
      </c>
      <c r="AN47">
        <v>0</v>
      </c>
      <c r="AO47">
        <v>3.55</v>
      </c>
      <c r="AP47">
        <v>3.5</v>
      </c>
      <c r="AQ47">
        <v>5.35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9</v>
      </c>
      <c r="BB47">
        <v>143</v>
      </c>
      <c r="BC47">
        <v>95</v>
      </c>
      <c r="BD47">
        <v>35.5</v>
      </c>
      <c r="BE47">
        <v>28</v>
      </c>
      <c r="BF47">
        <v>46</v>
      </c>
      <c r="BG47">
        <v>51</v>
      </c>
      <c r="BH47">
        <v>46</v>
      </c>
    </row>
    <row r="48" spans="1:60" x14ac:dyDescent="0.45">
      <c r="A48" s="1" t="s">
        <v>101</v>
      </c>
      <c r="B48" s="3"/>
      <c r="C48" t="s">
        <v>465</v>
      </c>
      <c r="D48" t="s">
        <v>795</v>
      </c>
      <c r="E48" t="s">
        <v>835</v>
      </c>
      <c r="F48" t="s">
        <v>916</v>
      </c>
      <c r="G48">
        <v>5850</v>
      </c>
      <c r="L48">
        <v>901</v>
      </c>
      <c r="M48">
        <v>-20.7</v>
      </c>
      <c r="N48">
        <v>12.4</v>
      </c>
      <c r="O48">
        <v>9.8000000000000007</v>
      </c>
      <c r="P48">
        <v>4.3499999999999996</v>
      </c>
      <c r="Q48">
        <v>0.41</v>
      </c>
      <c r="R48">
        <v>5.16</v>
      </c>
      <c r="S48">
        <v>0.9</v>
      </c>
      <c r="T48">
        <v>0.71</v>
      </c>
      <c r="U48">
        <v>0.71</v>
      </c>
      <c r="V48">
        <v>7.6</v>
      </c>
      <c r="W48">
        <v>7.27</v>
      </c>
      <c r="X48">
        <v>0</v>
      </c>
      <c r="Y48">
        <v>172.58</v>
      </c>
      <c r="Z48">
        <v>59</v>
      </c>
      <c r="AA48">
        <v>746</v>
      </c>
      <c r="AB48">
        <v>1267</v>
      </c>
      <c r="AC48">
        <v>1154</v>
      </c>
      <c r="AD48">
        <v>334</v>
      </c>
      <c r="AE48">
        <v>242</v>
      </c>
      <c r="AF48">
        <v>49</v>
      </c>
      <c r="AG48">
        <v>2013</v>
      </c>
      <c r="AH48">
        <v>2221</v>
      </c>
      <c r="AI48">
        <v>151</v>
      </c>
      <c r="AJ48">
        <v>124</v>
      </c>
      <c r="AK48">
        <v>201</v>
      </c>
      <c r="AL48">
        <v>355</v>
      </c>
      <c r="AM48">
        <v>207</v>
      </c>
      <c r="AN48">
        <v>200</v>
      </c>
      <c r="AO48">
        <v>2.97</v>
      </c>
      <c r="AP48">
        <v>1.74</v>
      </c>
      <c r="AQ48">
        <v>2.04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6</v>
      </c>
      <c r="BB48">
        <v>110.5</v>
      </c>
      <c r="BC48">
        <v>60</v>
      </c>
      <c r="BD48">
        <v>78.5</v>
      </c>
      <c r="BE48">
        <v>53</v>
      </c>
      <c r="BF48">
        <v>47</v>
      </c>
      <c r="BG48">
        <v>294.5</v>
      </c>
      <c r="BH48">
        <v>47</v>
      </c>
    </row>
    <row r="49" spans="1:60" x14ac:dyDescent="0.45">
      <c r="A49" s="1" t="s">
        <v>102</v>
      </c>
      <c r="B49" s="3"/>
      <c r="C49" t="s">
        <v>466</v>
      </c>
      <c r="D49" t="s">
        <v>790</v>
      </c>
      <c r="E49" t="s">
        <v>839</v>
      </c>
      <c r="F49" t="s">
        <v>915</v>
      </c>
      <c r="G49">
        <v>2315</v>
      </c>
      <c r="L49">
        <v>232</v>
      </c>
      <c r="M49">
        <v>-11.3</v>
      </c>
      <c r="N49">
        <v>4.7</v>
      </c>
      <c r="O49">
        <v>15.1</v>
      </c>
      <c r="P49">
        <v>7.99</v>
      </c>
      <c r="Q49">
        <v>0.4</v>
      </c>
      <c r="R49">
        <v>2.48</v>
      </c>
      <c r="S49">
        <v>1.0900000000000001</v>
      </c>
      <c r="T49">
        <v>0.61</v>
      </c>
      <c r="U49">
        <v>0.61</v>
      </c>
      <c r="V49">
        <v>29.5</v>
      </c>
      <c r="W49">
        <v>4.07</v>
      </c>
      <c r="X49">
        <v>0</v>
      </c>
      <c r="Y49">
        <v>148.97</v>
      </c>
      <c r="Z49">
        <v>36</v>
      </c>
      <c r="AA49">
        <v>137</v>
      </c>
      <c r="AB49">
        <v>378</v>
      </c>
      <c r="AC49">
        <v>176</v>
      </c>
      <c r="AD49">
        <v>99</v>
      </c>
      <c r="AE49">
        <v>13</v>
      </c>
      <c r="AF49">
        <v>0</v>
      </c>
      <c r="AG49">
        <v>515</v>
      </c>
      <c r="AH49">
        <v>575</v>
      </c>
      <c r="AI49">
        <v>-4</v>
      </c>
      <c r="AJ49">
        <v>57</v>
      </c>
      <c r="AK49">
        <v>11</v>
      </c>
      <c r="AL49">
        <v>152</v>
      </c>
      <c r="AM49">
        <v>29</v>
      </c>
      <c r="AN49">
        <v>25</v>
      </c>
      <c r="AO49">
        <v>0.26</v>
      </c>
      <c r="AP49">
        <v>0.39</v>
      </c>
      <c r="AQ49">
        <v>0.93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5</v>
      </c>
      <c r="BB49">
        <v>84</v>
      </c>
      <c r="BC49">
        <v>17</v>
      </c>
      <c r="BD49">
        <v>75.5</v>
      </c>
      <c r="BE49">
        <v>127</v>
      </c>
      <c r="BF49">
        <v>48</v>
      </c>
      <c r="BG49">
        <v>230.5</v>
      </c>
      <c r="BH49">
        <v>48</v>
      </c>
    </row>
    <row r="50" spans="1:60" x14ac:dyDescent="0.45">
      <c r="A50" s="1" t="s">
        <v>103</v>
      </c>
      <c r="B50" s="3"/>
      <c r="C50" t="s">
        <v>467</v>
      </c>
      <c r="D50" t="s">
        <v>796</v>
      </c>
      <c r="E50" t="s">
        <v>832</v>
      </c>
      <c r="F50" t="s">
        <v>915</v>
      </c>
      <c r="G50">
        <v>6530</v>
      </c>
      <c r="L50">
        <v>653</v>
      </c>
      <c r="M50">
        <v>39</v>
      </c>
      <c r="N50">
        <v>6.6</v>
      </c>
      <c r="O50">
        <v>41.5</v>
      </c>
      <c r="P50">
        <v>4.55</v>
      </c>
      <c r="Q50">
        <v>0.48</v>
      </c>
      <c r="R50">
        <v>1.67</v>
      </c>
      <c r="S50">
        <v>1.03</v>
      </c>
      <c r="T50">
        <v>0.83</v>
      </c>
      <c r="U50">
        <v>0.83</v>
      </c>
      <c r="V50">
        <v>28.8</v>
      </c>
      <c r="W50">
        <v>2.0099999999999998</v>
      </c>
      <c r="X50">
        <v>0</v>
      </c>
      <c r="Y50">
        <v>144.9</v>
      </c>
      <c r="Z50">
        <v>82</v>
      </c>
      <c r="AA50">
        <v>687</v>
      </c>
      <c r="AB50">
        <v>783</v>
      </c>
      <c r="AC50">
        <v>833</v>
      </c>
      <c r="AD50">
        <v>229</v>
      </c>
      <c r="AE50">
        <v>28</v>
      </c>
      <c r="AF50">
        <v>0</v>
      </c>
      <c r="AG50">
        <v>1470</v>
      </c>
      <c r="AH50">
        <v>1366</v>
      </c>
      <c r="AI50">
        <v>89</v>
      </c>
      <c r="AJ50">
        <v>325</v>
      </c>
      <c r="AK50">
        <v>146</v>
      </c>
      <c r="AL50">
        <v>221</v>
      </c>
      <c r="AM50">
        <v>143</v>
      </c>
      <c r="AN50">
        <v>60</v>
      </c>
      <c r="AO50">
        <v>3.42</v>
      </c>
      <c r="AP50">
        <v>1.52</v>
      </c>
      <c r="AQ50">
        <v>1.45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7</v>
      </c>
      <c r="BB50">
        <v>148.5</v>
      </c>
      <c r="BC50">
        <v>2</v>
      </c>
      <c r="BD50">
        <v>99</v>
      </c>
      <c r="BE50">
        <v>58</v>
      </c>
      <c r="BF50">
        <v>49</v>
      </c>
      <c r="BG50">
        <v>33</v>
      </c>
      <c r="BH50">
        <v>49</v>
      </c>
    </row>
    <row r="51" spans="1:60" x14ac:dyDescent="0.45">
      <c r="A51" s="1" t="s">
        <v>104</v>
      </c>
      <c r="B51" s="3"/>
      <c r="C51" t="s">
        <v>468</v>
      </c>
      <c r="D51" t="s">
        <v>783</v>
      </c>
      <c r="E51" t="s">
        <v>840</v>
      </c>
      <c r="F51" t="s">
        <v>915</v>
      </c>
      <c r="G51">
        <v>1165</v>
      </c>
      <c r="L51">
        <v>424</v>
      </c>
      <c r="M51">
        <v>-4.9000000000000004</v>
      </c>
      <c r="N51">
        <v>4.0999999999999996</v>
      </c>
      <c r="O51">
        <v>3.4</v>
      </c>
      <c r="P51">
        <v>4.83</v>
      </c>
      <c r="Q51">
        <v>0.19</v>
      </c>
      <c r="R51">
        <v>8.32</v>
      </c>
      <c r="S51">
        <v>0.65</v>
      </c>
      <c r="T51">
        <v>0.53</v>
      </c>
      <c r="U51">
        <v>0.53</v>
      </c>
      <c r="V51">
        <v>18.399999999999999</v>
      </c>
      <c r="W51">
        <v>15.7</v>
      </c>
      <c r="X51">
        <v>0</v>
      </c>
      <c r="Y51">
        <v>158.44</v>
      </c>
      <c r="Z51">
        <v>50</v>
      </c>
      <c r="AA51">
        <v>395</v>
      </c>
      <c r="AB51">
        <v>793</v>
      </c>
      <c r="AC51">
        <v>591</v>
      </c>
      <c r="AD51">
        <v>99</v>
      </c>
      <c r="AE51">
        <v>148</v>
      </c>
      <c r="AF51">
        <v>14</v>
      </c>
      <c r="AG51">
        <v>1188</v>
      </c>
      <c r="AH51">
        <v>2225</v>
      </c>
      <c r="AI51">
        <v>31</v>
      </c>
      <c r="AJ51">
        <v>27</v>
      </c>
      <c r="AK51">
        <v>85</v>
      </c>
      <c r="AL51">
        <v>81</v>
      </c>
      <c r="AM51">
        <v>88</v>
      </c>
      <c r="AN51">
        <v>20</v>
      </c>
      <c r="AO51">
        <v>0.37</v>
      </c>
      <c r="AP51">
        <v>1.1000000000000001</v>
      </c>
      <c r="AQ51">
        <v>2.08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7</v>
      </c>
      <c r="BB51">
        <v>56</v>
      </c>
      <c r="BC51">
        <v>181</v>
      </c>
      <c r="BD51">
        <v>14.5</v>
      </c>
      <c r="BE51">
        <v>63</v>
      </c>
      <c r="BF51">
        <v>50</v>
      </c>
      <c r="BG51">
        <v>197</v>
      </c>
      <c r="BH51">
        <v>50</v>
      </c>
    </row>
    <row r="52" spans="1:60" x14ac:dyDescent="0.45">
      <c r="A52" s="1" t="s">
        <v>105</v>
      </c>
      <c r="B52" s="3"/>
      <c r="C52" t="s">
        <v>469</v>
      </c>
      <c r="D52" t="s">
        <v>793</v>
      </c>
      <c r="E52" t="s">
        <v>841</v>
      </c>
      <c r="F52" t="s">
        <v>916</v>
      </c>
      <c r="G52">
        <v>2850</v>
      </c>
      <c r="L52">
        <v>929</v>
      </c>
      <c r="M52">
        <v>-19.899999999999999</v>
      </c>
      <c r="N52">
        <v>5.7</v>
      </c>
      <c r="O52">
        <v>3.1</v>
      </c>
      <c r="P52">
        <v>4.93</v>
      </c>
      <c r="Q52">
        <v>0.25</v>
      </c>
      <c r="R52">
        <v>7.72</v>
      </c>
      <c r="S52">
        <v>0.87</v>
      </c>
      <c r="T52">
        <v>0.49</v>
      </c>
      <c r="U52">
        <v>0.49</v>
      </c>
      <c r="V52">
        <v>16.7</v>
      </c>
      <c r="W52">
        <v>15.75</v>
      </c>
      <c r="X52">
        <v>0</v>
      </c>
      <c r="Y52">
        <v>210.77</v>
      </c>
      <c r="Z52">
        <v>55</v>
      </c>
      <c r="AA52">
        <v>1040</v>
      </c>
      <c r="AB52">
        <v>1893</v>
      </c>
      <c r="AC52">
        <v>1577</v>
      </c>
      <c r="AD52">
        <v>474</v>
      </c>
      <c r="AE52">
        <v>202</v>
      </c>
      <c r="AF52">
        <v>189</v>
      </c>
      <c r="AG52">
        <v>2933</v>
      </c>
      <c r="AH52">
        <v>3687</v>
      </c>
      <c r="AI52">
        <v>49</v>
      </c>
      <c r="AJ52">
        <v>59</v>
      </c>
      <c r="AK52">
        <v>171</v>
      </c>
      <c r="AL52">
        <v>648</v>
      </c>
      <c r="AM52">
        <v>188</v>
      </c>
      <c r="AN52">
        <v>60</v>
      </c>
      <c r="AO52">
        <v>0.91</v>
      </c>
      <c r="AP52">
        <v>0.67</v>
      </c>
      <c r="AQ52">
        <v>1.79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4</v>
      </c>
      <c r="BB52">
        <v>44</v>
      </c>
      <c r="BC52">
        <v>182</v>
      </c>
      <c r="BD52">
        <v>24</v>
      </c>
      <c r="BE52">
        <v>67</v>
      </c>
      <c r="BF52">
        <v>51</v>
      </c>
      <c r="BG52">
        <v>290.5</v>
      </c>
      <c r="BH52">
        <v>51</v>
      </c>
    </row>
    <row r="53" spans="1:60" x14ac:dyDescent="0.45">
      <c r="A53" s="1" t="s">
        <v>106</v>
      </c>
      <c r="B53" s="3"/>
      <c r="C53" t="s">
        <v>470</v>
      </c>
      <c r="D53" t="s">
        <v>798</v>
      </c>
      <c r="E53" t="s">
        <v>842</v>
      </c>
      <c r="F53" t="s">
        <v>915</v>
      </c>
      <c r="G53">
        <v>11800</v>
      </c>
      <c r="L53">
        <v>1287</v>
      </c>
      <c r="M53">
        <v>20.8</v>
      </c>
      <c r="N53">
        <v>12.1</v>
      </c>
      <c r="O53">
        <v>14.8</v>
      </c>
      <c r="P53">
        <v>4.37</v>
      </c>
      <c r="Q53">
        <v>0.39</v>
      </c>
      <c r="R53">
        <v>5.24</v>
      </c>
      <c r="S53">
        <v>1</v>
      </c>
      <c r="T53">
        <v>0.88</v>
      </c>
      <c r="U53">
        <v>0.77</v>
      </c>
      <c r="V53">
        <v>8.5</v>
      </c>
      <c r="W53">
        <v>5.96</v>
      </c>
      <c r="X53">
        <v>6.53</v>
      </c>
      <c r="Y53">
        <v>325.27</v>
      </c>
      <c r="Z53">
        <v>37</v>
      </c>
      <c r="AA53">
        <v>545</v>
      </c>
      <c r="AB53">
        <v>1462</v>
      </c>
      <c r="AC53">
        <v>1594</v>
      </c>
      <c r="AD53">
        <v>345</v>
      </c>
      <c r="AE53">
        <v>52</v>
      </c>
      <c r="AF53">
        <v>0</v>
      </c>
      <c r="AG53">
        <v>2007</v>
      </c>
      <c r="AH53">
        <v>3331</v>
      </c>
      <c r="AI53">
        <v>226</v>
      </c>
      <c r="AJ53">
        <v>216</v>
      </c>
      <c r="AK53">
        <v>302</v>
      </c>
      <c r="AL53">
        <v>517</v>
      </c>
      <c r="AM53">
        <v>295</v>
      </c>
      <c r="AN53">
        <v>500</v>
      </c>
      <c r="AO53">
        <v>0.64</v>
      </c>
      <c r="AP53">
        <v>0.98</v>
      </c>
      <c r="AQ53">
        <v>0.89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9</v>
      </c>
      <c r="BB53">
        <v>160.5</v>
      </c>
      <c r="BC53">
        <v>38</v>
      </c>
      <c r="BD53">
        <v>72</v>
      </c>
      <c r="BE53">
        <v>54</v>
      </c>
      <c r="BF53">
        <v>52</v>
      </c>
      <c r="BG53">
        <v>57</v>
      </c>
      <c r="BH53">
        <v>52</v>
      </c>
    </row>
    <row r="54" spans="1:60" x14ac:dyDescent="0.45">
      <c r="A54" s="1" t="s">
        <v>107</v>
      </c>
      <c r="B54" s="3"/>
      <c r="C54" t="s">
        <v>471</v>
      </c>
      <c r="D54" t="s">
        <v>799</v>
      </c>
      <c r="E54" t="s">
        <v>843</v>
      </c>
      <c r="F54" t="s">
        <v>916</v>
      </c>
      <c r="G54">
        <v>2585</v>
      </c>
      <c r="L54">
        <v>1161</v>
      </c>
      <c r="M54">
        <v>-1.7</v>
      </c>
      <c r="N54">
        <v>-2.5</v>
      </c>
      <c r="O54">
        <v>13.6</v>
      </c>
      <c r="P54">
        <v>3.53</v>
      </c>
      <c r="Q54">
        <v>0.67</v>
      </c>
      <c r="R54">
        <v>3.8</v>
      </c>
      <c r="S54">
        <v>0.85</v>
      </c>
      <c r="T54">
        <v>0.72</v>
      </c>
      <c r="U54">
        <v>0.65</v>
      </c>
      <c r="V54">
        <v>6.6</v>
      </c>
      <c r="W54">
        <v>5.28</v>
      </c>
      <c r="X54">
        <v>6.41</v>
      </c>
      <c r="Y54">
        <v>56.04</v>
      </c>
      <c r="Z54">
        <v>82</v>
      </c>
      <c r="AA54">
        <v>1339</v>
      </c>
      <c r="AB54">
        <v>1623</v>
      </c>
      <c r="AC54">
        <v>502</v>
      </c>
      <c r="AD54">
        <v>108</v>
      </c>
      <c r="AE54">
        <v>48</v>
      </c>
      <c r="AF54">
        <v>0</v>
      </c>
      <c r="AG54">
        <v>2962</v>
      </c>
      <c r="AH54">
        <v>1727</v>
      </c>
      <c r="AI54">
        <v>276</v>
      </c>
      <c r="AJ54">
        <v>220</v>
      </c>
      <c r="AK54">
        <v>404</v>
      </c>
      <c r="AL54">
        <v>550</v>
      </c>
      <c r="AM54">
        <v>329</v>
      </c>
      <c r="AN54">
        <v>50</v>
      </c>
      <c r="AO54">
        <v>4.41</v>
      </c>
      <c r="AP54">
        <v>4.46</v>
      </c>
      <c r="AQ54">
        <v>18.78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9</v>
      </c>
      <c r="BB54">
        <v>116.5</v>
      </c>
      <c r="BC54">
        <v>30.5</v>
      </c>
      <c r="BD54">
        <v>145</v>
      </c>
      <c r="BE54">
        <v>34</v>
      </c>
      <c r="BF54">
        <v>53</v>
      </c>
      <c r="BG54">
        <v>176.5</v>
      </c>
      <c r="BH54">
        <v>53</v>
      </c>
    </row>
    <row r="55" spans="1:60" x14ac:dyDescent="0.45">
      <c r="A55" s="1" t="s">
        <v>108</v>
      </c>
      <c r="B55" s="3"/>
      <c r="C55" t="s">
        <v>472</v>
      </c>
      <c r="D55" t="s">
        <v>800</v>
      </c>
      <c r="E55" t="s">
        <v>844</v>
      </c>
      <c r="F55" t="s">
        <v>915</v>
      </c>
      <c r="G55">
        <v>1950</v>
      </c>
      <c r="L55">
        <v>510</v>
      </c>
      <c r="M55">
        <v>-7.6</v>
      </c>
      <c r="N55">
        <v>7.1</v>
      </c>
      <c r="O55">
        <v>9.5</v>
      </c>
      <c r="P55">
        <v>7.3</v>
      </c>
      <c r="Q55">
        <v>0.37</v>
      </c>
      <c r="R55">
        <v>4.42</v>
      </c>
      <c r="S55">
        <v>0.73</v>
      </c>
      <c r="T55">
        <v>0.65</v>
      </c>
      <c r="U55">
        <v>0.65</v>
      </c>
      <c r="V55">
        <v>10</v>
      </c>
      <c r="W55">
        <v>6.8</v>
      </c>
      <c r="X55">
        <v>0</v>
      </c>
      <c r="Y55">
        <v>128.19</v>
      </c>
      <c r="Z55">
        <v>59</v>
      </c>
      <c r="AA55">
        <v>496</v>
      </c>
      <c r="AB55">
        <v>790</v>
      </c>
      <c r="AC55">
        <v>507</v>
      </c>
      <c r="AD55">
        <v>130</v>
      </c>
      <c r="AE55">
        <v>299</v>
      </c>
      <c r="AF55">
        <v>0</v>
      </c>
      <c r="AG55">
        <v>1286</v>
      </c>
      <c r="AH55">
        <v>1374</v>
      </c>
      <c r="AI55">
        <v>92</v>
      </c>
      <c r="AJ55">
        <v>75</v>
      </c>
      <c r="AK55">
        <v>129</v>
      </c>
      <c r="AL55">
        <v>223</v>
      </c>
      <c r="AM55">
        <v>70</v>
      </c>
      <c r="AN55">
        <v>50</v>
      </c>
      <c r="AO55">
        <v>3.1</v>
      </c>
      <c r="AP55">
        <v>2.1800000000000002</v>
      </c>
      <c r="AQ55">
        <v>1.63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4</v>
      </c>
      <c r="BB55">
        <v>92.5</v>
      </c>
      <c r="BC55">
        <v>52</v>
      </c>
      <c r="BD55">
        <v>63</v>
      </c>
      <c r="BE55">
        <v>119</v>
      </c>
      <c r="BF55">
        <v>54</v>
      </c>
      <c r="BG55">
        <v>211</v>
      </c>
      <c r="BH55">
        <v>54</v>
      </c>
    </row>
    <row r="56" spans="1:60" x14ac:dyDescent="0.45">
      <c r="A56" s="1" t="s">
        <v>109</v>
      </c>
      <c r="B56" s="3"/>
      <c r="C56" t="s">
        <v>473</v>
      </c>
      <c r="D56" t="s">
        <v>793</v>
      </c>
      <c r="E56" t="s">
        <v>824</v>
      </c>
      <c r="F56" t="s">
        <v>916</v>
      </c>
      <c r="G56">
        <v>4875</v>
      </c>
      <c r="L56">
        <v>1283</v>
      </c>
      <c r="M56">
        <v>-0.5</v>
      </c>
      <c r="N56">
        <v>7.1</v>
      </c>
      <c r="O56">
        <v>0.9</v>
      </c>
      <c r="P56">
        <v>2.48</v>
      </c>
      <c r="Q56">
        <v>0.14000000000000001</v>
      </c>
      <c r="R56">
        <v>14.39</v>
      </c>
      <c r="S56">
        <v>0.53</v>
      </c>
      <c r="T56">
        <v>0.37</v>
      </c>
      <c r="U56">
        <v>0.37</v>
      </c>
      <c r="V56">
        <v>11.4</v>
      </c>
      <c r="W56">
        <v>38.880000000000003</v>
      </c>
      <c r="X56">
        <v>0</v>
      </c>
      <c r="Y56">
        <v>180.26</v>
      </c>
      <c r="Z56">
        <v>65</v>
      </c>
      <c r="AA56">
        <v>3029</v>
      </c>
      <c r="AB56">
        <v>3510</v>
      </c>
      <c r="AC56">
        <v>4214</v>
      </c>
      <c r="AD56">
        <v>1153</v>
      </c>
      <c r="AE56">
        <v>141</v>
      </c>
      <c r="AF56">
        <v>5</v>
      </c>
      <c r="AG56">
        <v>6539</v>
      </c>
      <c r="AH56">
        <v>8859</v>
      </c>
      <c r="AI56">
        <v>460</v>
      </c>
      <c r="AJ56">
        <v>33</v>
      </c>
      <c r="AK56">
        <v>734</v>
      </c>
      <c r="AL56">
        <v>1237</v>
      </c>
      <c r="AM56">
        <v>519</v>
      </c>
      <c r="AN56">
        <v>150</v>
      </c>
      <c r="AO56">
        <v>1.62</v>
      </c>
      <c r="AP56">
        <v>1.55</v>
      </c>
      <c r="AQ56">
        <v>2.37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6</v>
      </c>
      <c r="BB56">
        <v>11</v>
      </c>
      <c r="BC56">
        <v>298</v>
      </c>
      <c r="BD56">
        <v>5.5</v>
      </c>
      <c r="BE56">
        <v>15</v>
      </c>
      <c r="BF56">
        <v>55</v>
      </c>
      <c r="BG56">
        <v>169</v>
      </c>
      <c r="BH56">
        <v>55</v>
      </c>
    </row>
    <row r="57" spans="1:60" x14ac:dyDescent="0.45">
      <c r="A57" s="1" t="s">
        <v>110</v>
      </c>
      <c r="B57" s="3"/>
      <c r="C57" t="s">
        <v>474</v>
      </c>
      <c r="D57" t="s">
        <v>795</v>
      </c>
      <c r="E57" t="s">
        <v>835</v>
      </c>
      <c r="F57" t="s">
        <v>915</v>
      </c>
      <c r="G57">
        <v>1335</v>
      </c>
      <c r="L57">
        <v>535</v>
      </c>
      <c r="M57">
        <v>-4</v>
      </c>
      <c r="N57">
        <v>3.2</v>
      </c>
      <c r="O57">
        <v>10</v>
      </c>
      <c r="P57">
        <v>6.66</v>
      </c>
      <c r="Q57">
        <v>0.35</v>
      </c>
      <c r="R57">
        <v>5.21</v>
      </c>
      <c r="S57">
        <v>1.02</v>
      </c>
      <c r="T57">
        <v>0.72</v>
      </c>
      <c r="U57">
        <v>0.62</v>
      </c>
      <c r="V57">
        <v>8.3000000000000007</v>
      </c>
      <c r="W57">
        <v>7.23</v>
      </c>
      <c r="X57">
        <v>4.46</v>
      </c>
      <c r="Y57">
        <v>145.26</v>
      </c>
      <c r="Z57">
        <v>63</v>
      </c>
      <c r="AA57">
        <v>463</v>
      </c>
      <c r="AB57">
        <v>739</v>
      </c>
      <c r="AC57">
        <v>601</v>
      </c>
      <c r="AD57">
        <v>173</v>
      </c>
      <c r="AE57">
        <v>86</v>
      </c>
      <c r="AF57">
        <v>0</v>
      </c>
      <c r="AG57">
        <v>1202</v>
      </c>
      <c r="AH57">
        <v>1548</v>
      </c>
      <c r="AI57">
        <v>94</v>
      </c>
      <c r="AJ57">
        <v>74</v>
      </c>
      <c r="AK57">
        <v>127</v>
      </c>
      <c r="AL57">
        <v>238</v>
      </c>
      <c r="AM57">
        <v>80</v>
      </c>
      <c r="AN57">
        <v>30</v>
      </c>
      <c r="AO57">
        <v>0.83</v>
      </c>
      <c r="AP57">
        <v>0.97</v>
      </c>
      <c r="AQ57">
        <v>1.71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6</v>
      </c>
      <c r="BB57">
        <v>116.5</v>
      </c>
      <c r="BC57">
        <v>59</v>
      </c>
      <c r="BD57">
        <v>58</v>
      </c>
      <c r="BE57">
        <v>102</v>
      </c>
      <c r="BF57">
        <v>56</v>
      </c>
      <c r="BG57">
        <v>188.5</v>
      </c>
      <c r="BH57">
        <v>56</v>
      </c>
    </row>
    <row r="58" spans="1:60" x14ac:dyDescent="0.45">
      <c r="A58" s="1" t="s">
        <v>111</v>
      </c>
      <c r="B58" s="3"/>
      <c r="C58" t="s">
        <v>475</v>
      </c>
      <c r="D58" t="s">
        <v>795</v>
      </c>
      <c r="E58" t="s">
        <v>831</v>
      </c>
      <c r="F58" t="s">
        <v>916</v>
      </c>
      <c r="G58">
        <v>4535</v>
      </c>
      <c r="L58">
        <v>1134</v>
      </c>
      <c r="M58">
        <v>-7.4</v>
      </c>
      <c r="N58">
        <v>9.4</v>
      </c>
      <c r="O58">
        <v>12.9</v>
      </c>
      <c r="P58">
        <v>11.47</v>
      </c>
      <c r="Q58">
        <v>0.33</v>
      </c>
      <c r="R58">
        <v>3.17</v>
      </c>
      <c r="S58">
        <v>0.71</v>
      </c>
      <c r="T58">
        <v>0.64</v>
      </c>
      <c r="U58">
        <v>0.64</v>
      </c>
      <c r="V58">
        <v>9.4</v>
      </c>
      <c r="W58">
        <v>4.95</v>
      </c>
      <c r="X58">
        <v>0</v>
      </c>
      <c r="Y58">
        <v>162.37</v>
      </c>
      <c r="Z58">
        <v>70</v>
      </c>
      <c r="AA58">
        <v>1238</v>
      </c>
      <c r="AB58">
        <v>1773</v>
      </c>
      <c r="AC58">
        <v>1827</v>
      </c>
      <c r="AD58">
        <v>170</v>
      </c>
      <c r="AE58">
        <v>920</v>
      </c>
      <c r="AF58">
        <v>104</v>
      </c>
      <c r="AG58">
        <v>3011</v>
      </c>
      <c r="AH58">
        <v>3443</v>
      </c>
      <c r="AI58">
        <v>262</v>
      </c>
      <c r="AJ58">
        <v>229</v>
      </c>
      <c r="AK58">
        <v>274</v>
      </c>
      <c r="AL58">
        <v>396</v>
      </c>
      <c r="AM58">
        <v>99</v>
      </c>
      <c r="AN58">
        <v>160</v>
      </c>
      <c r="AO58">
        <v>7.26</v>
      </c>
      <c r="AP58">
        <v>5.41</v>
      </c>
      <c r="AQ58">
        <v>4.22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7</v>
      </c>
      <c r="BB58">
        <v>90.5</v>
      </c>
      <c r="BC58">
        <v>26</v>
      </c>
      <c r="BD58">
        <v>48.5</v>
      </c>
      <c r="BE58">
        <v>179</v>
      </c>
      <c r="BF58">
        <v>57</v>
      </c>
      <c r="BG58">
        <v>209</v>
      </c>
      <c r="BH58">
        <v>57</v>
      </c>
    </row>
    <row r="59" spans="1:60" x14ac:dyDescent="0.45">
      <c r="A59" s="1" t="s">
        <v>112</v>
      </c>
      <c r="B59" s="3"/>
      <c r="C59" t="s">
        <v>476</v>
      </c>
      <c r="D59" t="s">
        <v>794</v>
      </c>
      <c r="E59" t="s">
        <v>845</v>
      </c>
      <c r="F59" t="s">
        <v>916</v>
      </c>
      <c r="G59">
        <v>3420</v>
      </c>
      <c r="L59">
        <v>1368</v>
      </c>
      <c r="M59">
        <v>-32.1</v>
      </c>
      <c r="N59">
        <v>-4.7</v>
      </c>
      <c r="O59">
        <v>1.9</v>
      </c>
      <c r="P59">
        <v>2.4300000000000002</v>
      </c>
      <c r="Q59">
        <v>0.26</v>
      </c>
      <c r="R59">
        <v>13.95</v>
      </c>
      <c r="S59">
        <v>0.77</v>
      </c>
      <c r="T59">
        <v>0.51</v>
      </c>
      <c r="U59">
        <v>0.48</v>
      </c>
      <c r="V59">
        <v>-43.5</v>
      </c>
      <c r="W59">
        <v>27.36</v>
      </c>
      <c r="X59">
        <v>7.77</v>
      </c>
      <c r="Y59">
        <v>156.27000000000001</v>
      </c>
      <c r="Z59">
        <v>62</v>
      </c>
      <c r="AA59">
        <v>1666</v>
      </c>
      <c r="AB59">
        <v>2676</v>
      </c>
      <c r="AC59">
        <v>2204</v>
      </c>
      <c r="AD59">
        <v>483</v>
      </c>
      <c r="AE59">
        <v>252</v>
      </c>
      <c r="AF59">
        <v>0</v>
      </c>
      <c r="AG59">
        <v>4342</v>
      </c>
      <c r="AH59">
        <v>5304</v>
      </c>
      <c r="AI59">
        <v>52</v>
      </c>
      <c r="AJ59">
        <v>50</v>
      </c>
      <c r="AK59">
        <v>311</v>
      </c>
      <c r="AL59">
        <v>200</v>
      </c>
      <c r="AM59">
        <v>564</v>
      </c>
      <c r="AN59">
        <v>50</v>
      </c>
      <c r="AO59">
        <v>2.74</v>
      </c>
      <c r="AP59">
        <v>1.64</v>
      </c>
      <c r="AQ59">
        <v>1.98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6</v>
      </c>
      <c r="BB59">
        <v>49.5</v>
      </c>
      <c r="BC59">
        <v>267</v>
      </c>
      <c r="BD59">
        <v>26.5</v>
      </c>
      <c r="BE59">
        <v>13</v>
      </c>
      <c r="BF59">
        <v>58</v>
      </c>
      <c r="BG59">
        <v>330</v>
      </c>
      <c r="BH59">
        <v>58</v>
      </c>
    </row>
    <row r="60" spans="1:60" x14ac:dyDescent="0.45">
      <c r="A60" s="1" t="s">
        <v>113</v>
      </c>
      <c r="B60" s="3"/>
      <c r="C60" t="s">
        <v>477</v>
      </c>
      <c r="D60" t="s">
        <v>794</v>
      </c>
      <c r="E60" t="s">
        <v>846</v>
      </c>
      <c r="F60" t="s">
        <v>916</v>
      </c>
      <c r="G60">
        <v>16850</v>
      </c>
      <c r="L60">
        <v>899</v>
      </c>
      <c r="M60">
        <v>42.2</v>
      </c>
      <c r="N60">
        <v>8</v>
      </c>
      <c r="O60">
        <v>9.6</v>
      </c>
      <c r="P60">
        <v>3.9</v>
      </c>
      <c r="Q60">
        <v>0.46</v>
      </c>
      <c r="R60">
        <v>6.8</v>
      </c>
      <c r="S60">
        <v>1.07</v>
      </c>
      <c r="T60">
        <v>0.81</v>
      </c>
      <c r="U60">
        <v>0.71</v>
      </c>
      <c r="V60">
        <v>16.100000000000001</v>
      </c>
      <c r="W60">
        <v>8.4</v>
      </c>
      <c r="X60">
        <v>5.65</v>
      </c>
      <c r="Y60">
        <v>188.54</v>
      </c>
      <c r="Z60">
        <v>63</v>
      </c>
      <c r="AA60">
        <v>745</v>
      </c>
      <c r="AB60">
        <v>1114</v>
      </c>
      <c r="AC60">
        <v>1198</v>
      </c>
      <c r="AD60">
        <v>223</v>
      </c>
      <c r="AE60">
        <v>28</v>
      </c>
      <c r="AF60">
        <v>0</v>
      </c>
      <c r="AG60">
        <v>1859</v>
      </c>
      <c r="AH60">
        <v>1969</v>
      </c>
      <c r="AI60">
        <v>177</v>
      </c>
      <c r="AJ60">
        <v>107</v>
      </c>
      <c r="AK60">
        <v>223</v>
      </c>
      <c r="AL60">
        <v>421</v>
      </c>
      <c r="AM60">
        <v>230</v>
      </c>
      <c r="AN60">
        <v>500</v>
      </c>
      <c r="AO60">
        <v>1.05</v>
      </c>
      <c r="AP60">
        <v>1.54</v>
      </c>
      <c r="AQ60">
        <v>0.87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9</v>
      </c>
      <c r="BB60">
        <v>139.5</v>
      </c>
      <c r="BC60">
        <v>79.5</v>
      </c>
      <c r="BD60">
        <v>94</v>
      </c>
      <c r="BE60">
        <v>44</v>
      </c>
      <c r="BF60">
        <v>59</v>
      </c>
      <c r="BG60">
        <v>29.5</v>
      </c>
      <c r="BH60">
        <v>59</v>
      </c>
    </row>
    <row r="61" spans="1:60" x14ac:dyDescent="0.45">
      <c r="A61" s="1" t="s">
        <v>114</v>
      </c>
      <c r="B61" s="3"/>
      <c r="C61" t="s">
        <v>478</v>
      </c>
      <c r="D61" t="s">
        <v>788</v>
      </c>
      <c r="E61" t="s">
        <v>821</v>
      </c>
      <c r="F61" t="s">
        <v>915</v>
      </c>
      <c r="G61">
        <v>5400</v>
      </c>
      <c r="L61">
        <v>1244</v>
      </c>
      <c r="M61">
        <v>-0.7</v>
      </c>
      <c r="N61">
        <v>1.8</v>
      </c>
      <c r="O61">
        <v>9.4</v>
      </c>
      <c r="P61">
        <v>3.92</v>
      </c>
      <c r="Q61">
        <v>0.5</v>
      </c>
      <c r="R61">
        <v>6.51</v>
      </c>
      <c r="S61">
        <v>1.27</v>
      </c>
      <c r="T61">
        <v>0.78</v>
      </c>
      <c r="U61">
        <v>0.72</v>
      </c>
      <c r="V61">
        <v>8.3000000000000007</v>
      </c>
      <c r="W61">
        <v>8.35</v>
      </c>
      <c r="X61">
        <v>8.1300000000000008</v>
      </c>
      <c r="Y61">
        <v>97.18</v>
      </c>
      <c r="Z61">
        <v>84</v>
      </c>
      <c r="AA61">
        <v>1342</v>
      </c>
      <c r="AB61">
        <v>1589</v>
      </c>
      <c r="AC61">
        <v>1277</v>
      </c>
      <c r="AD61">
        <v>136</v>
      </c>
      <c r="AE61">
        <v>1214</v>
      </c>
      <c r="AF61">
        <v>62</v>
      </c>
      <c r="AG61">
        <v>2931</v>
      </c>
      <c r="AH61">
        <v>2471</v>
      </c>
      <c r="AI61">
        <v>272</v>
      </c>
      <c r="AJ61">
        <v>149</v>
      </c>
      <c r="AK61">
        <v>302</v>
      </c>
      <c r="AL61">
        <v>703</v>
      </c>
      <c r="AM61">
        <v>317</v>
      </c>
      <c r="AN61">
        <v>100</v>
      </c>
      <c r="AO61">
        <v>11.53</v>
      </c>
      <c r="AP61">
        <v>10.24</v>
      </c>
      <c r="AQ61">
        <v>6.14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6</v>
      </c>
      <c r="BB61">
        <v>131</v>
      </c>
      <c r="BC61">
        <v>77</v>
      </c>
      <c r="BD61">
        <v>105</v>
      </c>
      <c r="BE61">
        <v>45</v>
      </c>
      <c r="BF61">
        <v>60</v>
      </c>
      <c r="BG61">
        <v>171</v>
      </c>
      <c r="BH61">
        <v>60</v>
      </c>
    </row>
    <row r="62" spans="1:60" x14ac:dyDescent="0.45">
      <c r="A62" s="1" t="s">
        <v>115</v>
      </c>
      <c r="B62" s="3"/>
      <c r="C62" t="s">
        <v>479</v>
      </c>
      <c r="D62" t="s">
        <v>796</v>
      </c>
      <c r="E62" t="s">
        <v>832</v>
      </c>
      <c r="F62" t="s">
        <v>916</v>
      </c>
      <c r="G62">
        <v>30300</v>
      </c>
      <c r="L62">
        <v>1384</v>
      </c>
      <c r="M62">
        <v>-4.3</v>
      </c>
      <c r="N62">
        <v>10.6</v>
      </c>
      <c r="O62">
        <v>16.600000000000001</v>
      </c>
      <c r="P62">
        <v>3.95</v>
      </c>
      <c r="Q62">
        <v>0.5</v>
      </c>
      <c r="R62">
        <v>5.54</v>
      </c>
      <c r="S62">
        <v>1.33</v>
      </c>
      <c r="T62">
        <v>0.96</v>
      </c>
      <c r="U62">
        <v>0.96</v>
      </c>
      <c r="V62">
        <v>18.5</v>
      </c>
      <c r="W62">
        <v>5.77</v>
      </c>
      <c r="X62">
        <v>0</v>
      </c>
      <c r="Y62">
        <v>219.97</v>
      </c>
      <c r="Z62">
        <v>50</v>
      </c>
      <c r="AA62">
        <v>715</v>
      </c>
      <c r="AB62">
        <v>1442</v>
      </c>
      <c r="AC62">
        <v>856</v>
      </c>
      <c r="AD62">
        <v>360</v>
      </c>
      <c r="AE62">
        <v>85</v>
      </c>
      <c r="AF62">
        <v>0</v>
      </c>
      <c r="AG62">
        <v>2157</v>
      </c>
      <c r="AH62">
        <v>2773</v>
      </c>
      <c r="AI62">
        <v>287</v>
      </c>
      <c r="AJ62">
        <v>240</v>
      </c>
      <c r="AK62">
        <v>421</v>
      </c>
      <c r="AL62">
        <v>1310</v>
      </c>
      <c r="AM62">
        <v>350</v>
      </c>
      <c r="AN62">
        <v>200</v>
      </c>
      <c r="AO62">
        <v>3.61</v>
      </c>
      <c r="AP62">
        <v>5.89</v>
      </c>
      <c r="AQ62">
        <v>8.76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8</v>
      </c>
      <c r="BB62">
        <v>182.5</v>
      </c>
      <c r="BC62">
        <v>36</v>
      </c>
      <c r="BD62">
        <v>105</v>
      </c>
      <c r="BE62">
        <v>47</v>
      </c>
      <c r="BF62">
        <v>61</v>
      </c>
      <c r="BG62">
        <v>193.5</v>
      </c>
      <c r="BH62">
        <v>61</v>
      </c>
    </row>
    <row r="63" spans="1:60" x14ac:dyDescent="0.45">
      <c r="A63" s="1" t="s">
        <v>116</v>
      </c>
      <c r="B63" s="3"/>
      <c r="C63" t="s">
        <v>480</v>
      </c>
      <c r="D63" t="s">
        <v>795</v>
      </c>
      <c r="E63" t="s">
        <v>847</v>
      </c>
      <c r="F63" t="s">
        <v>915</v>
      </c>
      <c r="G63">
        <v>8250</v>
      </c>
      <c r="L63">
        <v>712</v>
      </c>
      <c r="M63">
        <v>-25</v>
      </c>
      <c r="N63">
        <v>23.1</v>
      </c>
      <c r="O63">
        <v>17.399999999999999</v>
      </c>
      <c r="P63">
        <v>4.45</v>
      </c>
      <c r="Q63">
        <v>0.59</v>
      </c>
      <c r="R63">
        <v>4.5599999999999996</v>
      </c>
      <c r="S63">
        <v>1.63</v>
      </c>
      <c r="T63">
        <v>0.89</v>
      </c>
      <c r="U63">
        <v>0.72</v>
      </c>
      <c r="V63">
        <v>7.1</v>
      </c>
      <c r="W63">
        <v>5.12</v>
      </c>
      <c r="X63">
        <v>3.81</v>
      </c>
      <c r="Y63">
        <v>281.41000000000003</v>
      </c>
      <c r="Z63">
        <v>39</v>
      </c>
      <c r="AA63">
        <v>309</v>
      </c>
      <c r="AB63">
        <v>799</v>
      </c>
      <c r="AC63">
        <v>824</v>
      </c>
      <c r="AD63">
        <v>76</v>
      </c>
      <c r="AE63">
        <v>151</v>
      </c>
      <c r="AF63">
        <v>0</v>
      </c>
      <c r="AG63">
        <v>1108</v>
      </c>
      <c r="AH63">
        <v>1198</v>
      </c>
      <c r="AI63">
        <v>149</v>
      </c>
      <c r="AJ63">
        <v>139</v>
      </c>
      <c r="AK63">
        <v>160</v>
      </c>
      <c r="AL63">
        <v>257</v>
      </c>
      <c r="AM63">
        <v>160</v>
      </c>
      <c r="AN63">
        <v>300</v>
      </c>
      <c r="AO63">
        <v>0.64</v>
      </c>
      <c r="AP63">
        <v>0.95</v>
      </c>
      <c r="AQ63">
        <v>0.9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6</v>
      </c>
      <c r="BB63">
        <v>163.5</v>
      </c>
      <c r="BC63">
        <v>28</v>
      </c>
      <c r="BD63">
        <v>129</v>
      </c>
      <c r="BE63">
        <v>56.5</v>
      </c>
      <c r="BF63">
        <v>62</v>
      </c>
      <c r="BG63">
        <v>309</v>
      </c>
      <c r="BH63">
        <v>62</v>
      </c>
    </row>
    <row r="64" spans="1:60" x14ac:dyDescent="0.45">
      <c r="A64" s="1" t="s">
        <v>117</v>
      </c>
      <c r="B64" s="3"/>
      <c r="C64" t="s">
        <v>481</v>
      </c>
      <c r="D64" t="s">
        <v>796</v>
      </c>
      <c r="E64" t="s">
        <v>832</v>
      </c>
      <c r="F64" t="s">
        <v>916</v>
      </c>
      <c r="G64">
        <v>40650</v>
      </c>
      <c r="L64">
        <v>1169</v>
      </c>
      <c r="M64">
        <v>-19.3</v>
      </c>
      <c r="N64">
        <v>6</v>
      </c>
      <c r="O64">
        <v>6.3</v>
      </c>
      <c r="P64">
        <v>3.56</v>
      </c>
      <c r="Q64">
        <v>0.42</v>
      </c>
      <c r="R64">
        <v>8.74</v>
      </c>
      <c r="S64">
        <v>0.96</v>
      </c>
      <c r="T64">
        <v>0.74</v>
      </c>
      <c r="U64">
        <v>0.74</v>
      </c>
      <c r="V64">
        <v>20.5</v>
      </c>
      <c r="W64">
        <v>11.81</v>
      </c>
      <c r="X64">
        <v>0</v>
      </c>
      <c r="Y64">
        <v>312.19</v>
      </c>
      <c r="Z64">
        <v>34</v>
      </c>
      <c r="AA64">
        <v>836</v>
      </c>
      <c r="AB64">
        <v>1578</v>
      </c>
      <c r="AC64">
        <v>1234</v>
      </c>
      <c r="AD64">
        <v>383</v>
      </c>
      <c r="AE64">
        <v>286</v>
      </c>
      <c r="AF64">
        <v>0</v>
      </c>
      <c r="AG64">
        <v>2414</v>
      </c>
      <c r="AH64">
        <v>2774</v>
      </c>
      <c r="AI64">
        <v>271</v>
      </c>
      <c r="AJ64">
        <v>99</v>
      </c>
      <c r="AK64">
        <v>433</v>
      </c>
      <c r="AL64">
        <v>1321</v>
      </c>
      <c r="AM64">
        <v>328</v>
      </c>
      <c r="AN64">
        <v>200</v>
      </c>
      <c r="AO64">
        <v>5.44</v>
      </c>
      <c r="AP64">
        <v>6.95</v>
      </c>
      <c r="AQ64">
        <v>11.55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9</v>
      </c>
      <c r="BB64">
        <v>124.5</v>
      </c>
      <c r="BC64">
        <v>137</v>
      </c>
      <c r="BD64">
        <v>82</v>
      </c>
      <c r="BE64">
        <v>37</v>
      </c>
      <c r="BF64">
        <v>63</v>
      </c>
      <c r="BG64">
        <v>288</v>
      </c>
      <c r="BH64">
        <v>63</v>
      </c>
    </row>
    <row r="65" spans="1:60" x14ac:dyDescent="0.45">
      <c r="A65" s="1" t="s">
        <v>118</v>
      </c>
      <c r="B65" s="3"/>
      <c r="C65" t="s">
        <v>482</v>
      </c>
      <c r="D65" t="s">
        <v>790</v>
      </c>
      <c r="E65" t="s">
        <v>848</v>
      </c>
      <c r="F65" t="s">
        <v>915</v>
      </c>
      <c r="G65">
        <v>1130</v>
      </c>
      <c r="L65">
        <v>546</v>
      </c>
      <c r="M65">
        <v>-5</v>
      </c>
      <c r="N65">
        <v>8.4</v>
      </c>
      <c r="O65">
        <v>6.7</v>
      </c>
      <c r="P65">
        <v>13.72</v>
      </c>
      <c r="Q65">
        <v>0.33</v>
      </c>
      <c r="R65">
        <v>4.1900000000000004</v>
      </c>
      <c r="S65">
        <v>1</v>
      </c>
      <c r="T65">
        <v>0.53</v>
      </c>
      <c r="U65">
        <v>0.53</v>
      </c>
      <c r="V65">
        <v>14.8</v>
      </c>
      <c r="W65">
        <v>7.91</v>
      </c>
      <c r="X65">
        <v>0</v>
      </c>
      <c r="Y65">
        <v>306.73</v>
      </c>
      <c r="Z65">
        <v>34</v>
      </c>
      <c r="AA65">
        <v>353</v>
      </c>
      <c r="AB65">
        <v>1029</v>
      </c>
      <c r="AC65">
        <v>1024</v>
      </c>
      <c r="AD65">
        <v>207</v>
      </c>
      <c r="AE65">
        <v>48</v>
      </c>
      <c r="AF65">
        <v>0</v>
      </c>
      <c r="AG65">
        <v>1382</v>
      </c>
      <c r="AH65">
        <v>1647</v>
      </c>
      <c r="AI65">
        <v>35</v>
      </c>
      <c r="AJ65">
        <v>69</v>
      </c>
      <c r="AK65">
        <v>67</v>
      </c>
      <c r="AL65">
        <v>158</v>
      </c>
      <c r="AM65">
        <v>40</v>
      </c>
      <c r="AN65">
        <v>30</v>
      </c>
      <c r="AO65">
        <v>1.32</v>
      </c>
      <c r="AP65">
        <v>1.54</v>
      </c>
      <c r="AQ65">
        <v>1.78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5</v>
      </c>
      <c r="BB65">
        <v>56</v>
      </c>
      <c r="BC65">
        <v>69.5</v>
      </c>
      <c r="BD65">
        <v>48.5</v>
      </c>
      <c r="BE65">
        <v>208</v>
      </c>
      <c r="BF65">
        <v>64</v>
      </c>
      <c r="BG65">
        <v>199</v>
      </c>
      <c r="BH65">
        <v>64</v>
      </c>
    </row>
    <row r="66" spans="1:60" x14ac:dyDescent="0.45">
      <c r="A66" s="1" t="s">
        <v>119</v>
      </c>
      <c r="B66" s="3"/>
      <c r="C66" t="s">
        <v>483</v>
      </c>
      <c r="D66" t="s">
        <v>801</v>
      </c>
      <c r="E66" t="s">
        <v>849</v>
      </c>
      <c r="F66" t="s">
        <v>915</v>
      </c>
      <c r="G66">
        <v>4455</v>
      </c>
      <c r="L66">
        <v>533</v>
      </c>
      <c r="M66">
        <v>-19.100000000000001</v>
      </c>
      <c r="N66">
        <v>11.5</v>
      </c>
      <c r="O66">
        <v>6.1</v>
      </c>
      <c r="P66">
        <v>2.89</v>
      </c>
      <c r="Q66">
        <v>0.44</v>
      </c>
      <c r="R66">
        <v>9.42</v>
      </c>
      <c r="S66">
        <v>1.1299999999999999</v>
      </c>
      <c r="T66">
        <v>0.76</v>
      </c>
      <c r="U66">
        <v>0.76</v>
      </c>
      <c r="V66">
        <v>0.6</v>
      </c>
      <c r="W66">
        <v>12.4</v>
      </c>
      <c r="X66">
        <v>0</v>
      </c>
      <c r="Y66">
        <v>130.12</v>
      </c>
      <c r="Z66">
        <v>73</v>
      </c>
      <c r="AA66">
        <v>512</v>
      </c>
      <c r="AB66">
        <v>700</v>
      </c>
      <c r="AC66">
        <v>420</v>
      </c>
      <c r="AD66">
        <v>122</v>
      </c>
      <c r="AE66">
        <v>342</v>
      </c>
      <c r="AF66">
        <v>0</v>
      </c>
      <c r="AG66">
        <v>1212</v>
      </c>
      <c r="AH66">
        <v>1199</v>
      </c>
      <c r="AI66">
        <v>54</v>
      </c>
      <c r="AJ66">
        <v>43</v>
      </c>
      <c r="AK66">
        <v>202</v>
      </c>
      <c r="AL66">
        <v>123</v>
      </c>
      <c r="AM66">
        <v>184</v>
      </c>
      <c r="AN66">
        <v>200</v>
      </c>
      <c r="AO66">
        <v>1.06</v>
      </c>
      <c r="AP66">
        <v>0.84</v>
      </c>
      <c r="AQ66">
        <v>9.0500000000000007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4</v>
      </c>
      <c r="BB66">
        <v>128</v>
      </c>
      <c r="BC66">
        <v>141</v>
      </c>
      <c r="BD66">
        <v>89</v>
      </c>
      <c r="BE66">
        <v>25</v>
      </c>
      <c r="BF66">
        <v>65</v>
      </c>
      <c r="BG66">
        <v>286</v>
      </c>
      <c r="BH66">
        <v>65</v>
      </c>
    </row>
    <row r="67" spans="1:60" x14ac:dyDescent="0.45">
      <c r="A67" s="1" t="s">
        <v>120</v>
      </c>
      <c r="B67" s="3"/>
      <c r="C67" t="s">
        <v>484</v>
      </c>
      <c r="D67" t="s">
        <v>792</v>
      </c>
      <c r="E67" t="s">
        <v>823</v>
      </c>
      <c r="F67" t="s">
        <v>915</v>
      </c>
      <c r="G67">
        <v>4160</v>
      </c>
      <c r="L67">
        <v>653</v>
      </c>
      <c r="M67">
        <v>-17.8</v>
      </c>
      <c r="N67">
        <v>4.8</v>
      </c>
      <c r="O67">
        <v>5.2</v>
      </c>
      <c r="P67">
        <v>16.84</v>
      </c>
      <c r="Q67">
        <v>0.28000000000000003</v>
      </c>
      <c r="R67">
        <v>3.73</v>
      </c>
      <c r="S67">
        <v>0.51</v>
      </c>
      <c r="T67">
        <v>0.44</v>
      </c>
      <c r="U67">
        <v>0.44</v>
      </c>
      <c r="V67">
        <v>23.6</v>
      </c>
      <c r="W67">
        <v>8.48</v>
      </c>
      <c r="X67">
        <v>0</v>
      </c>
      <c r="Y67">
        <v>535.51</v>
      </c>
      <c r="Z67">
        <v>17</v>
      </c>
      <c r="AA67">
        <v>250</v>
      </c>
      <c r="AB67">
        <v>1476</v>
      </c>
      <c r="AC67">
        <v>1296</v>
      </c>
      <c r="AD67">
        <v>239</v>
      </c>
      <c r="AE67">
        <v>29</v>
      </c>
      <c r="AF67">
        <v>0</v>
      </c>
      <c r="AG67">
        <v>1726</v>
      </c>
      <c r="AH67">
        <v>2334</v>
      </c>
      <c r="AI67">
        <v>94</v>
      </c>
      <c r="AJ67">
        <v>77</v>
      </c>
      <c r="AK67">
        <v>119</v>
      </c>
      <c r="AL67">
        <v>182</v>
      </c>
      <c r="AM67">
        <v>39</v>
      </c>
      <c r="AN67">
        <v>150</v>
      </c>
      <c r="AO67">
        <v>0.96</v>
      </c>
      <c r="AP67">
        <v>0.67</v>
      </c>
      <c r="AQ67">
        <v>1.87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5</v>
      </c>
      <c r="BB67">
        <v>29</v>
      </c>
      <c r="BC67">
        <v>83.5</v>
      </c>
      <c r="BD67">
        <v>32</v>
      </c>
      <c r="BE67">
        <v>240</v>
      </c>
      <c r="BF67">
        <v>66</v>
      </c>
      <c r="BG67">
        <v>277</v>
      </c>
      <c r="BH67">
        <v>66</v>
      </c>
    </row>
    <row r="68" spans="1:60" x14ac:dyDescent="0.45">
      <c r="A68" s="1" t="s">
        <v>121</v>
      </c>
      <c r="B68" s="3"/>
      <c r="C68" t="s">
        <v>485</v>
      </c>
      <c r="D68" t="s">
        <v>783</v>
      </c>
      <c r="E68" t="s">
        <v>850</v>
      </c>
      <c r="F68" t="s">
        <v>915</v>
      </c>
      <c r="G68">
        <v>655</v>
      </c>
      <c r="L68">
        <v>929</v>
      </c>
      <c r="M68">
        <v>-35.700000000000003</v>
      </c>
      <c r="N68">
        <v>15.3</v>
      </c>
      <c r="O68">
        <v>3.1</v>
      </c>
      <c r="P68">
        <v>0.91</v>
      </c>
      <c r="Q68">
        <v>1.06</v>
      </c>
      <c r="R68">
        <v>5.96</v>
      </c>
      <c r="S68">
        <v>0.99</v>
      </c>
      <c r="T68">
        <v>0.43</v>
      </c>
      <c r="U68">
        <v>0.34</v>
      </c>
      <c r="V68">
        <v>8.8000000000000007</v>
      </c>
      <c r="W68">
        <v>13.87</v>
      </c>
      <c r="X68">
        <v>1.83</v>
      </c>
      <c r="Y68">
        <v>373.95</v>
      </c>
      <c r="Z68">
        <v>30</v>
      </c>
      <c r="AA68">
        <v>655</v>
      </c>
      <c r="AB68">
        <v>2185</v>
      </c>
      <c r="AC68">
        <v>2335</v>
      </c>
      <c r="AD68">
        <v>81</v>
      </c>
      <c r="AE68">
        <v>20</v>
      </c>
      <c r="AF68">
        <v>2</v>
      </c>
      <c r="AG68">
        <v>2840</v>
      </c>
      <c r="AH68">
        <v>879</v>
      </c>
      <c r="AI68">
        <v>83</v>
      </c>
      <c r="AJ68">
        <v>67</v>
      </c>
      <c r="AK68">
        <v>115</v>
      </c>
      <c r="AL68">
        <v>240</v>
      </c>
      <c r="AM68">
        <v>1020</v>
      </c>
      <c r="AN68">
        <v>0</v>
      </c>
      <c r="AO68">
        <v>5.61</v>
      </c>
      <c r="AP68">
        <v>7.2</v>
      </c>
      <c r="AQ68">
        <v>8.27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6</v>
      </c>
      <c r="BB68">
        <v>25</v>
      </c>
      <c r="BC68">
        <v>164</v>
      </c>
      <c r="BD68">
        <v>201.5</v>
      </c>
      <c r="BE68">
        <v>1</v>
      </c>
      <c r="BF68">
        <v>67</v>
      </c>
      <c r="BG68">
        <v>342</v>
      </c>
      <c r="BH68">
        <v>67</v>
      </c>
    </row>
    <row r="69" spans="1:60" x14ac:dyDescent="0.45">
      <c r="A69" s="1" t="s">
        <v>122</v>
      </c>
      <c r="B69" s="3"/>
      <c r="C69" t="s">
        <v>486</v>
      </c>
      <c r="D69" t="s">
        <v>788</v>
      </c>
      <c r="E69" t="s">
        <v>815</v>
      </c>
      <c r="F69" t="s">
        <v>915</v>
      </c>
      <c r="G69">
        <v>2725</v>
      </c>
      <c r="L69">
        <v>438</v>
      </c>
      <c r="M69">
        <v>4.8</v>
      </c>
      <c r="N69">
        <v>3.8</v>
      </c>
      <c r="O69">
        <v>2.4</v>
      </c>
      <c r="P69">
        <v>5.09</v>
      </c>
      <c r="Q69">
        <v>0.34</v>
      </c>
      <c r="R69">
        <v>10.43</v>
      </c>
      <c r="S69">
        <v>0.67</v>
      </c>
      <c r="T69">
        <v>0.5</v>
      </c>
      <c r="U69">
        <v>0.5</v>
      </c>
      <c r="V69">
        <v>12.8</v>
      </c>
      <c r="W69">
        <v>20.86</v>
      </c>
      <c r="X69">
        <v>0</v>
      </c>
      <c r="Y69">
        <v>375.18</v>
      </c>
      <c r="Z69">
        <v>50</v>
      </c>
      <c r="AA69">
        <v>444</v>
      </c>
      <c r="AB69">
        <v>880</v>
      </c>
      <c r="AC69">
        <v>688</v>
      </c>
      <c r="AD69">
        <v>68</v>
      </c>
      <c r="AE69">
        <v>277</v>
      </c>
      <c r="AF69">
        <v>0</v>
      </c>
      <c r="AG69">
        <v>1324</v>
      </c>
      <c r="AH69">
        <v>1284</v>
      </c>
      <c r="AI69">
        <v>34</v>
      </c>
      <c r="AJ69">
        <v>21</v>
      </c>
      <c r="AK69">
        <v>86</v>
      </c>
      <c r="AL69">
        <v>91</v>
      </c>
      <c r="AM69">
        <v>86</v>
      </c>
      <c r="AN69">
        <v>100</v>
      </c>
      <c r="AO69">
        <v>0.86</v>
      </c>
      <c r="AP69">
        <v>1.04</v>
      </c>
      <c r="AQ69">
        <v>0.7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6</v>
      </c>
      <c r="BB69">
        <v>47</v>
      </c>
      <c r="BC69">
        <v>228</v>
      </c>
      <c r="BD69">
        <v>54</v>
      </c>
      <c r="BE69">
        <v>73</v>
      </c>
      <c r="BF69">
        <v>68</v>
      </c>
      <c r="BG69">
        <v>123.5</v>
      </c>
      <c r="BH69">
        <v>68</v>
      </c>
    </row>
    <row r="70" spans="1:60" x14ac:dyDescent="0.45">
      <c r="A70" s="1" t="s">
        <v>123</v>
      </c>
      <c r="B70" s="3"/>
      <c r="C70" t="s">
        <v>487</v>
      </c>
      <c r="D70" t="s">
        <v>785</v>
      </c>
      <c r="E70" t="s">
        <v>851</v>
      </c>
      <c r="F70" t="s">
        <v>915</v>
      </c>
      <c r="G70">
        <v>1825</v>
      </c>
      <c r="L70">
        <v>527</v>
      </c>
      <c r="M70">
        <v>4.9000000000000004</v>
      </c>
      <c r="N70">
        <v>13.8</v>
      </c>
      <c r="O70">
        <v>12.2</v>
      </c>
      <c r="P70">
        <v>2.79</v>
      </c>
      <c r="Q70">
        <v>0.55000000000000004</v>
      </c>
      <c r="R70">
        <v>8.0299999999999994</v>
      </c>
      <c r="S70">
        <v>1.51</v>
      </c>
      <c r="T70">
        <v>0.99</v>
      </c>
      <c r="U70">
        <v>0.99</v>
      </c>
      <c r="V70">
        <v>12.7</v>
      </c>
      <c r="W70">
        <v>8.11</v>
      </c>
      <c r="X70">
        <v>0</v>
      </c>
      <c r="Y70">
        <v>126.74</v>
      </c>
      <c r="Z70">
        <v>63</v>
      </c>
      <c r="AA70">
        <v>332</v>
      </c>
      <c r="AB70">
        <v>534</v>
      </c>
      <c r="AC70">
        <v>375</v>
      </c>
      <c r="AD70">
        <v>6</v>
      </c>
      <c r="AE70">
        <v>199</v>
      </c>
      <c r="AF70">
        <v>100</v>
      </c>
      <c r="AG70">
        <v>866</v>
      </c>
      <c r="AH70">
        <v>964</v>
      </c>
      <c r="AI70">
        <v>98</v>
      </c>
      <c r="AJ70">
        <v>65</v>
      </c>
      <c r="AK70">
        <v>188</v>
      </c>
      <c r="AL70">
        <v>205</v>
      </c>
      <c r="AM70">
        <v>190</v>
      </c>
      <c r="AN70">
        <v>0</v>
      </c>
      <c r="AO70">
        <v>1.0900000000000001</v>
      </c>
      <c r="AP70">
        <v>1.04</v>
      </c>
      <c r="AQ70">
        <v>1.2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6</v>
      </c>
      <c r="BB70">
        <v>188.5</v>
      </c>
      <c r="BC70">
        <v>74</v>
      </c>
      <c r="BD70">
        <v>119.5</v>
      </c>
      <c r="BE70">
        <v>21</v>
      </c>
      <c r="BF70">
        <v>69</v>
      </c>
      <c r="BG70">
        <v>122</v>
      </c>
      <c r="BH70">
        <v>69</v>
      </c>
    </row>
    <row r="71" spans="1:60" x14ac:dyDescent="0.45">
      <c r="A71" s="1" t="s">
        <v>124</v>
      </c>
      <c r="B71" s="3"/>
      <c r="C71" t="s">
        <v>488</v>
      </c>
      <c r="D71" t="s">
        <v>799</v>
      </c>
      <c r="E71" t="s">
        <v>843</v>
      </c>
      <c r="F71" t="s">
        <v>915</v>
      </c>
      <c r="G71">
        <v>3520</v>
      </c>
      <c r="L71">
        <v>596</v>
      </c>
      <c r="M71">
        <v>5.7</v>
      </c>
      <c r="N71">
        <v>7.8</v>
      </c>
      <c r="O71">
        <v>7.4</v>
      </c>
      <c r="P71">
        <v>5.71</v>
      </c>
      <c r="Q71">
        <v>0.39</v>
      </c>
      <c r="R71">
        <v>8.41</v>
      </c>
      <c r="S71">
        <v>1</v>
      </c>
      <c r="T71">
        <v>0.79</v>
      </c>
      <c r="U71">
        <v>0.79</v>
      </c>
      <c r="V71">
        <v>14.3</v>
      </c>
      <c r="W71">
        <v>10.64</v>
      </c>
      <c r="X71">
        <v>0</v>
      </c>
      <c r="Y71">
        <v>143.43</v>
      </c>
      <c r="Z71">
        <v>65</v>
      </c>
      <c r="AA71">
        <v>496</v>
      </c>
      <c r="AB71">
        <v>753</v>
      </c>
      <c r="AC71">
        <v>606</v>
      </c>
      <c r="AD71">
        <v>150</v>
      </c>
      <c r="AE71">
        <v>54</v>
      </c>
      <c r="AF71">
        <v>0</v>
      </c>
      <c r="AG71">
        <v>1249</v>
      </c>
      <c r="AH71">
        <v>1520</v>
      </c>
      <c r="AI71">
        <v>75</v>
      </c>
      <c r="AJ71">
        <v>56</v>
      </c>
      <c r="AK71">
        <v>100</v>
      </c>
      <c r="AL71">
        <v>265</v>
      </c>
      <c r="AM71">
        <v>104</v>
      </c>
      <c r="AN71">
        <v>50</v>
      </c>
      <c r="AO71">
        <v>4.2699999999999996</v>
      </c>
      <c r="AP71">
        <v>6.04</v>
      </c>
      <c r="AQ71">
        <v>7.26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5</v>
      </c>
      <c r="BB71">
        <v>135</v>
      </c>
      <c r="BC71">
        <v>117</v>
      </c>
      <c r="BD71">
        <v>72</v>
      </c>
      <c r="BE71">
        <v>83</v>
      </c>
      <c r="BF71">
        <v>70.5</v>
      </c>
      <c r="BG71">
        <v>119</v>
      </c>
      <c r="BH71">
        <v>70.5</v>
      </c>
    </row>
    <row r="72" spans="1:60" x14ac:dyDescent="0.45">
      <c r="A72" s="1" t="s">
        <v>125</v>
      </c>
      <c r="B72" s="3"/>
      <c r="C72" t="s">
        <v>489</v>
      </c>
      <c r="D72" t="s">
        <v>802</v>
      </c>
      <c r="E72" t="s">
        <v>852</v>
      </c>
      <c r="F72" t="s">
        <v>915</v>
      </c>
      <c r="G72">
        <v>2400</v>
      </c>
      <c r="L72">
        <v>888</v>
      </c>
      <c r="M72">
        <v>-32.9</v>
      </c>
      <c r="N72">
        <v>16.2</v>
      </c>
      <c r="O72">
        <v>8.1999999999999993</v>
      </c>
      <c r="P72">
        <v>4.1399999999999997</v>
      </c>
      <c r="Q72">
        <v>0.72</v>
      </c>
      <c r="R72">
        <v>6.33</v>
      </c>
      <c r="S72">
        <v>1.18</v>
      </c>
      <c r="T72">
        <v>0.72</v>
      </c>
      <c r="U72">
        <v>0.6</v>
      </c>
      <c r="V72">
        <v>7.4</v>
      </c>
      <c r="W72">
        <v>8.7899999999999991</v>
      </c>
      <c r="X72">
        <v>3.78</v>
      </c>
      <c r="Y72">
        <v>325.88</v>
      </c>
      <c r="Z72">
        <v>40</v>
      </c>
      <c r="AA72">
        <v>497</v>
      </c>
      <c r="AB72">
        <v>1233</v>
      </c>
      <c r="AC72">
        <v>1263</v>
      </c>
      <c r="AD72">
        <v>1070</v>
      </c>
      <c r="AE72">
        <v>28</v>
      </c>
      <c r="AF72">
        <v>0</v>
      </c>
      <c r="AG72">
        <v>1730</v>
      </c>
      <c r="AH72">
        <v>1229</v>
      </c>
      <c r="AI72">
        <v>143</v>
      </c>
      <c r="AJ72">
        <v>101</v>
      </c>
      <c r="AK72">
        <v>175</v>
      </c>
      <c r="AL72">
        <v>302</v>
      </c>
      <c r="AM72">
        <v>214</v>
      </c>
      <c r="AN72">
        <v>40</v>
      </c>
      <c r="AO72">
        <v>5.38</v>
      </c>
      <c r="AP72">
        <v>2.2999999999999998</v>
      </c>
      <c r="AQ72">
        <v>1.55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6</v>
      </c>
      <c r="BB72">
        <v>116.5</v>
      </c>
      <c r="BC72">
        <v>89.5</v>
      </c>
      <c r="BD72">
        <v>151</v>
      </c>
      <c r="BE72">
        <v>50</v>
      </c>
      <c r="BF72">
        <v>70.5</v>
      </c>
      <c r="BG72">
        <v>335</v>
      </c>
      <c r="BH72">
        <v>70.5</v>
      </c>
    </row>
    <row r="73" spans="1:60" x14ac:dyDescent="0.45">
      <c r="A73" s="1" t="s">
        <v>126</v>
      </c>
      <c r="B73" s="3"/>
      <c r="C73" t="s">
        <v>490</v>
      </c>
      <c r="D73" t="s">
        <v>787</v>
      </c>
      <c r="E73" t="s">
        <v>814</v>
      </c>
      <c r="F73" t="s">
        <v>916</v>
      </c>
      <c r="G73">
        <v>1125</v>
      </c>
      <c r="L73">
        <v>1219</v>
      </c>
      <c r="M73">
        <v>19.8</v>
      </c>
      <c r="N73">
        <v>2.7</v>
      </c>
      <c r="O73">
        <v>8.8000000000000007</v>
      </c>
      <c r="P73">
        <v>5.25</v>
      </c>
      <c r="Q73">
        <v>0.43</v>
      </c>
      <c r="R73">
        <v>7.84</v>
      </c>
      <c r="S73">
        <v>0.79</v>
      </c>
      <c r="T73">
        <v>0.83</v>
      </c>
      <c r="U73">
        <v>0.83</v>
      </c>
      <c r="V73">
        <v>14.1</v>
      </c>
      <c r="W73">
        <v>9.4499999999999993</v>
      </c>
      <c r="X73">
        <v>0</v>
      </c>
      <c r="Y73">
        <v>110.82</v>
      </c>
      <c r="Z73">
        <v>48</v>
      </c>
      <c r="AA73">
        <v>711</v>
      </c>
      <c r="AB73">
        <v>1474</v>
      </c>
      <c r="AC73">
        <v>578</v>
      </c>
      <c r="AD73">
        <v>144</v>
      </c>
      <c r="AE73">
        <v>85</v>
      </c>
      <c r="AF73">
        <v>33</v>
      </c>
      <c r="AG73">
        <v>2185</v>
      </c>
      <c r="AH73">
        <v>2803</v>
      </c>
      <c r="AI73">
        <v>124</v>
      </c>
      <c r="AJ73">
        <v>129</v>
      </c>
      <c r="AK73">
        <v>227</v>
      </c>
      <c r="AL73">
        <v>402</v>
      </c>
      <c r="AM73">
        <v>231</v>
      </c>
      <c r="AN73">
        <v>0</v>
      </c>
      <c r="AO73">
        <v>6.17</v>
      </c>
      <c r="AP73">
        <v>23.36</v>
      </c>
      <c r="AQ73">
        <v>16.54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8</v>
      </c>
      <c r="BB73">
        <v>148.5</v>
      </c>
      <c r="BC73">
        <v>100</v>
      </c>
      <c r="BD73">
        <v>85.5</v>
      </c>
      <c r="BE73">
        <v>78.5</v>
      </c>
      <c r="BF73">
        <v>72</v>
      </c>
      <c r="BG73">
        <v>59.5</v>
      </c>
      <c r="BH73">
        <v>72</v>
      </c>
    </row>
    <row r="74" spans="1:60" x14ac:dyDescent="0.45">
      <c r="A74" s="1" t="s">
        <v>127</v>
      </c>
      <c r="B74" s="3"/>
      <c r="C74" t="s">
        <v>491</v>
      </c>
      <c r="D74" t="s">
        <v>796</v>
      </c>
      <c r="E74" t="s">
        <v>832</v>
      </c>
      <c r="F74" t="s">
        <v>916</v>
      </c>
      <c r="G74">
        <v>5450</v>
      </c>
      <c r="L74">
        <v>938</v>
      </c>
      <c r="M74">
        <v>-17.399999999999999</v>
      </c>
      <c r="N74">
        <v>5.7</v>
      </c>
      <c r="O74">
        <v>5.3</v>
      </c>
      <c r="P74">
        <v>34.18</v>
      </c>
      <c r="Q74">
        <v>0.23</v>
      </c>
      <c r="R74">
        <v>3.31</v>
      </c>
      <c r="S74">
        <v>0.62</v>
      </c>
      <c r="T74">
        <v>0.42</v>
      </c>
      <c r="U74">
        <v>0.42</v>
      </c>
      <c r="V74">
        <v>12.2</v>
      </c>
      <c r="W74">
        <v>7.88</v>
      </c>
      <c r="X74">
        <v>0</v>
      </c>
      <c r="Y74">
        <v>131.61000000000001</v>
      </c>
      <c r="Z74">
        <v>74</v>
      </c>
      <c r="AA74">
        <v>1657</v>
      </c>
      <c r="AB74">
        <v>2244</v>
      </c>
      <c r="AC74">
        <v>1474</v>
      </c>
      <c r="AD74">
        <v>1002</v>
      </c>
      <c r="AE74">
        <v>1607</v>
      </c>
      <c r="AF74">
        <v>827</v>
      </c>
      <c r="AG74">
        <v>3901</v>
      </c>
      <c r="AH74">
        <v>4012</v>
      </c>
      <c r="AI74">
        <v>156</v>
      </c>
      <c r="AJ74">
        <v>119</v>
      </c>
      <c r="AK74">
        <v>200</v>
      </c>
      <c r="AL74">
        <v>304</v>
      </c>
      <c r="AM74">
        <v>29</v>
      </c>
      <c r="AN74">
        <v>70</v>
      </c>
      <c r="AO74">
        <v>1.58</v>
      </c>
      <c r="AP74">
        <v>2.12</v>
      </c>
      <c r="AQ74">
        <v>16.350000000000001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4</v>
      </c>
      <c r="BB74">
        <v>21</v>
      </c>
      <c r="BC74">
        <v>68</v>
      </c>
      <c r="BD74">
        <v>19.5</v>
      </c>
      <c r="BE74">
        <v>307</v>
      </c>
      <c r="BF74">
        <v>73</v>
      </c>
      <c r="BG74">
        <v>273.5</v>
      </c>
      <c r="BH74">
        <v>73</v>
      </c>
    </row>
    <row r="75" spans="1:60" x14ac:dyDescent="0.45">
      <c r="A75" s="1" t="s">
        <v>128</v>
      </c>
      <c r="B75" s="3"/>
      <c r="C75" t="s">
        <v>492</v>
      </c>
      <c r="D75" t="s">
        <v>785</v>
      </c>
      <c r="E75" t="s">
        <v>813</v>
      </c>
      <c r="F75" t="s">
        <v>915</v>
      </c>
      <c r="G75">
        <v>5900</v>
      </c>
      <c r="L75">
        <v>1097</v>
      </c>
      <c r="M75">
        <v>20.9</v>
      </c>
      <c r="N75">
        <v>10.7</v>
      </c>
      <c r="O75">
        <v>4.7</v>
      </c>
      <c r="P75">
        <v>4.79</v>
      </c>
      <c r="Q75">
        <v>0.38</v>
      </c>
      <c r="R75">
        <v>10.67</v>
      </c>
      <c r="S75">
        <v>1.22</v>
      </c>
      <c r="T75">
        <v>0.71</v>
      </c>
      <c r="U75">
        <v>0.71</v>
      </c>
      <c r="V75">
        <v>17</v>
      </c>
      <c r="W75">
        <v>15.03</v>
      </c>
      <c r="X75">
        <v>0</v>
      </c>
      <c r="Y75">
        <v>348.24</v>
      </c>
      <c r="Z75">
        <v>25</v>
      </c>
      <c r="AA75">
        <v>384</v>
      </c>
      <c r="AB75">
        <v>1541</v>
      </c>
      <c r="AC75">
        <v>1334</v>
      </c>
      <c r="AD75">
        <v>200</v>
      </c>
      <c r="AE75">
        <v>155</v>
      </c>
      <c r="AF75">
        <v>0</v>
      </c>
      <c r="AG75">
        <v>1925</v>
      </c>
      <c r="AH75">
        <v>2890</v>
      </c>
      <c r="AI75">
        <v>90</v>
      </c>
      <c r="AJ75">
        <v>73</v>
      </c>
      <c r="AK75">
        <v>161</v>
      </c>
      <c r="AL75">
        <v>243</v>
      </c>
      <c r="AM75">
        <v>229</v>
      </c>
      <c r="AN75">
        <v>300</v>
      </c>
      <c r="AO75">
        <v>1.55</v>
      </c>
      <c r="AP75">
        <v>1.58</v>
      </c>
      <c r="AQ75">
        <v>1.75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8</v>
      </c>
      <c r="BB75">
        <v>110.5</v>
      </c>
      <c r="BC75">
        <v>177</v>
      </c>
      <c r="BD75">
        <v>67.5</v>
      </c>
      <c r="BE75">
        <v>61</v>
      </c>
      <c r="BF75">
        <v>74</v>
      </c>
      <c r="BG75">
        <v>56</v>
      </c>
      <c r="BH75">
        <v>74</v>
      </c>
    </row>
    <row r="76" spans="1:60" x14ac:dyDescent="0.45">
      <c r="A76" s="1" t="s">
        <v>129</v>
      </c>
      <c r="B76" s="3"/>
      <c r="C76" t="s">
        <v>493</v>
      </c>
      <c r="D76" t="s">
        <v>789</v>
      </c>
      <c r="E76" t="s">
        <v>853</v>
      </c>
      <c r="F76" t="s">
        <v>915</v>
      </c>
      <c r="G76">
        <v>2010</v>
      </c>
      <c r="L76">
        <v>326</v>
      </c>
      <c r="M76">
        <v>-9.6999999999999993</v>
      </c>
      <c r="N76">
        <v>11.3</v>
      </c>
      <c r="O76">
        <v>2.6</v>
      </c>
      <c r="P76">
        <v>5.92</v>
      </c>
      <c r="Q76">
        <v>0.34</v>
      </c>
      <c r="R76">
        <v>10.6</v>
      </c>
      <c r="S76">
        <v>0.75</v>
      </c>
      <c r="T76">
        <v>0.52</v>
      </c>
      <c r="U76">
        <v>0.52</v>
      </c>
      <c r="V76">
        <v>10.3</v>
      </c>
      <c r="W76">
        <v>20.38</v>
      </c>
      <c r="X76">
        <v>0</v>
      </c>
      <c r="Y76">
        <v>79.37</v>
      </c>
      <c r="Z76">
        <v>49</v>
      </c>
      <c r="AA76">
        <v>307</v>
      </c>
      <c r="AB76">
        <v>626</v>
      </c>
      <c r="AC76">
        <v>191</v>
      </c>
      <c r="AD76">
        <v>4</v>
      </c>
      <c r="AE76">
        <v>15</v>
      </c>
      <c r="AF76">
        <v>0</v>
      </c>
      <c r="AG76">
        <v>933</v>
      </c>
      <c r="AH76">
        <v>971</v>
      </c>
      <c r="AI76">
        <v>23</v>
      </c>
      <c r="AJ76">
        <v>16</v>
      </c>
      <c r="AK76">
        <v>46</v>
      </c>
      <c r="AL76">
        <v>98</v>
      </c>
      <c r="AM76">
        <v>55</v>
      </c>
      <c r="AN76">
        <v>50</v>
      </c>
      <c r="AO76">
        <v>0.37</v>
      </c>
      <c r="AP76">
        <v>0.52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4</v>
      </c>
      <c r="BB76">
        <v>52.5</v>
      </c>
      <c r="BC76">
        <v>223.5</v>
      </c>
      <c r="BD76">
        <v>54</v>
      </c>
      <c r="BE76">
        <v>88</v>
      </c>
      <c r="BF76">
        <v>75</v>
      </c>
      <c r="BG76">
        <v>225</v>
      </c>
      <c r="BH76">
        <v>75</v>
      </c>
    </row>
    <row r="77" spans="1:60" x14ac:dyDescent="0.45">
      <c r="A77" s="1" t="s">
        <v>130</v>
      </c>
      <c r="B77" s="3"/>
      <c r="C77" t="s">
        <v>494</v>
      </c>
      <c r="D77" t="s">
        <v>788</v>
      </c>
      <c r="E77" t="s">
        <v>815</v>
      </c>
      <c r="F77" t="s">
        <v>915</v>
      </c>
      <c r="G77">
        <v>2085</v>
      </c>
      <c r="L77">
        <v>520</v>
      </c>
      <c r="M77">
        <v>0.2</v>
      </c>
      <c r="N77">
        <v>-2.2000000000000002</v>
      </c>
      <c r="O77">
        <v>2.2000000000000002</v>
      </c>
      <c r="P77">
        <v>5.17</v>
      </c>
      <c r="Q77">
        <v>0.22</v>
      </c>
      <c r="R77">
        <v>14.56</v>
      </c>
      <c r="S77">
        <v>0.67</v>
      </c>
      <c r="T77">
        <v>0.56000000000000005</v>
      </c>
      <c r="U77">
        <v>0.56000000000000005</v>
      </c>
      <c r="V77">
        <v>-10.4</v>
      </c>
      <c r="W77">
        <v>26</v>
      </c>
      <c r="X77">
        <v>0</v>
      </c>
      <c r="Y77">
        <v>157.61000000000001</v>
      </c>
      <c r="Z77">
        <v>93</v>
      </c>
      <c r="AA77">
        <v>860</v>
      </c>
      <c r="AB77">
        <v>924</v>
      </c>
      <c r="AC77">
        <v>1007</v>
      </c>
      <c r="AD77">
        <v>241</v>
      </c>
      <c r="AE77">
        <v>103</v>
      </c>
      <c r="AF77">
        <v>0</v>
      </c>
      <c r="AG77">
        <v>1784</v>
      </c>
      <c r="AH77">
        <v>2361</v>
      </c>
      <c r="AI77">
        <v>93</v>
      </c>
      <c r="AJ77">
        <v>20</v>
      </c>
      <c r="AK77">
        <v>168</v>
      </c>
      <c r="AL77">
        <v>327</v>
      </c>
      <c r="AM77">
        <v>101</v>
      </c>
      <c r="AN77">
        <v>75</v>
      </c>
      <c r="AO77">
        <v>2.39</v>
      </c>
      <c r="AP77">
        <v>2.5099999999999998</v>
      </c>
      <c r="AQ77">
        <v>2.82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8</v>
      </c>
      <c r="BB77">
        <v>66</v>
      </c>
      <c r="BC77">
        <v>259</v>
      </c>
      <c r="BD77">
        <v>18</v>
      </c>
      <c r="BE77">
        <v>76</v>
      </c>
      <c r="BF77">
        <v>76</v>
      </c>
      <c r="BG77">
        <v>147</v>
      </c>
      <c r="BH77">
        <v>76</v>
      </c>
    </row>
    <row r="78" spans="1:60" x14ac:dyDescent="0.45">
      <c r="A78" s="1" t="s">
        <v>131</v>
      </c>
      <c r="B78" s="3"/>
      <c r="C78" t="s">
        <v>495</v>
      </c>
      <c r="D78" t="s">
        <v>802</v>
      </c>
      <c r="E78" t="s">
        <v>852</v>
      </c>
      <c r="F78" t="s">
        <v>915</v>
      </c>
      <c r="G78">
        <v>8020</v>
      </c>
      <c r="L78">
        <v>887</v>
      </c>
      <c r="M78">
        <v>10.6</v>
      </c>
      <c r="N78">
        <v>2.8</v>
      </c>
      <c r="O78">
        <v>5.0999999999999996</v>
      </c>
      <c r="P78">
        <v>6.73</v>
      </c>
      <c r="Q78">
        <v>0.52</v>
      </c>
      <c r="R78">
        <v>6.71</v>
      </c>
      <c r="S78">
        <v>0.95</v>
      </c>
      <c r="T78">
        <v>0.59</v>
      </c>
      <c r="U78">
        <v>0.53</v>
      </c>
      <c r="V78">
        <v>21.9</v>
      </c>
      <c r="W78">
        <v>11.37</v>
      </c>
      <c r="X78">
        <v>6.67</v>
      </c>
      <c r="Y78">
        <v>319.26</v>
      </c>
      <c r="Z78">
        <v>25</v>
      </c>
      <c r="AA78">
        <v>454</v>
      </c>
      <c r="AB78">
        <v>1516</v>
      </c>
      <c r="AC78">
        <v>1059</v>
      </c>
      <c r="AD78">
        <v>237</v>
      </c>
      <c r="AE78">
        <v>226</v>
      </c>
      <c r="AF78">
        <v>40</v>
      </c>
      <c r="AG78">
        <v>1970</v>
      </c>
      <c r="AH78">
        <v>1710</v>
      </c>
      <c r="AI78">
        <v>75</v>
      </c>
      <c r="AJ78">
        <v>78</v>
      </c>
      <c r="AK78">
        <v>232</v>
      </c>
      <c r="AL78">
        <v>395</v>
      </c>
      <c r="AM78">
        <v>132</v>
      </c>
      <c r="AN78">
        <v>200</v>
      </c>
      <c r="AO78">
        <v>1.67</v>
      </c>
      <c r="AP78">
        <v>2.62</v>
      </c>
      <c r="AQ78">
        <v>1.42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5</v>
      </c>
      <c r="BB78">
        <v>78</v>
      </c>
      <c r="BC78">
        <v>129</v>
      </c>
      <c r="BD78">
        <v>109.5</v>
      </c>
      <c r="BE78">
        <v>105</v>
      </c>
      <c r="BF78">
        <v>77</v>
      </c>
      <c r="BG78">
        <v>96</v>
      </c>
      <c r="BH78">
        <v>77</v>
      </c>
    </row>
    <row r="79" spans="1:60" x14ac:dyDescent="0.45">
      <c r="A79" s="1" t="s">
        <v>132</v>
      </c>
      <c r="B79" s="3"/>
      <c r="C79" t="s">
        <v>496</v>
      </c>
      <c r="D79" t="s">
        <v>793</v>
      </c>
      <c r="E79" t="s">
        <v>824</v>
      </c>
      <c r="F79" t="s">
        <v>915</v>
      </c>
      <c r="G79">
        <v>11600</v>
      </c>
      <c r="L79">
        <v>812</v>
      </c>
      <c r="M79">
        <v>10.5</v>
      </c>
      <c r="N79">
        <v>6.6</v>
      </c>
      <c r="O79">
        <v>11.5</v>
      </c>
      <c r="P79">
        <v>6.74</v>
      </c>
      <c r="Q79">
        <v>0.87</v>
      </c>
      <c r="R79">
        <v>4.12</v>
      </c>
      <c r="S79">
        <v>0.65</v>
      </c>
      <c r="T79">
        <v>0.69</v>
      </c>
      <c r="U79">
        <v>0.69</v>
      </c>
      <c r="V79">
        <v>11.9</v>
      </c>
      <c r="W79">
        <v>5.97</v>
      </c>
      <c r="X79">
        <v>0</v>
      </c>
      <c r="Y79">
        <v>225.09</v>
      </c>
      <c r="Z79">
        <v>17</v>
      </c>
      <c r="AA79">
        <v>205</v>
      </c>
      <c r="AB79">
        <v>1178</v>
      </c>
      <c r="AC79">
        <v>396</v>
      </c>
      <c r="AD79">
        <v>131</v>
      </c>
      <c r="AE79">
        <v>704</v>
      </c>
      <c r="AF79">
        <v>0</v>
      </c>
      <c r="AG79">
        <v>1383</v>
      </c>
      <c r="AH79">
        <v>936</v>
      </c>
      <c r="AI79">
        <v>131</v>
      </c>
      <c r="AJ79">
        <v>136</v>
      </c>
      <c r="AK79">
        <v>152</v>
      </c>
      <c r="AL79">
        <v>181</v>
      </c>
      <c r="AM79">
        <v>120</v>
      </c>
      <c r="AN79">
        <v>230</v>
      </c>
      <c r="AO79">
        <v>0.14000000000000001</v>
      </c>
      <c r="AP79">
        <v>1.32</v>
      </c>
      <c r="AQ79">
        <v>0.67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8</v>
      </c>
      <c r="BB79">
        <v>104.5</v>
      </c>
      <c r="BC79">
        <v>39</v>
      </c>
      <c r="BD79">
        <v>176</v>
      </c>
      <c r="BE79">
        <v>106.5</v>
      </c>
      <c r="BF79">
        <v>78</v>
      </c>
      <c r="BG79">
        <v>97</v>
      </c>
      <c r="BH79">
        <v>78</v>
      </c>
    </row>
    <row r="80" spans="1:60" x14ac:dyDescent="0.45">
      <c r="A80" s="1" t="s">
        <v>133</v>
      </c>
      <c r="B80" s="3"/>
      <c r="C80" t="s">
        <v>497</v>
      </c>
      <c r="D80" t="s">
        <v>785</v>
      </c>
      <c r="E80" t="s">
        <v>813</v>
      </c>
      <c r="F80" t="s">
        <v>915</v>
      </c>
      <c r="G80">
        <v>5210</v>
      </c>
      <c r="L80">
        <v>1135</v>
      </c>
      <c r="M80">
        <v>12.5</v>
      </c>
      <c r="N80">
        <v>10</v>
      </c>
      <c r="O80">
        <v>6.2</v>
      </c>
      <c r="P80">
        <v>12.15</v>
      </c>
      <c r="Q80">
        <v>0.26</v>
      </c>
      <c r="R80">
        <v>7.07</v>
      </c>
      <c r="S80">
        <v>0.86</v>
      </c>
      <c r="T80">
        <v>0.66</v>
      </c>
      <c r="U80">
        <v>0.66</v>
      </c>
      <c r="V80">
        <v>9.9</v>
      </c>
      <c r="W80">
        <v>10.71</v>
      </c>
      <c r="X80">
        <v>0</v>
      </c>
      <c r="Y80">
        <v>295.68</v>
      </c>
      <c r="Z80">
        <v>36</v>
      </c>
      <c r="AA80">
        <v>615</v>
      </c>
      <c r="AB80">
        <v>1710</v>
      </c>
      <c r="AC80">
        <v>1297</v>
      </c>
      <c r="AD80">
        <v>176</v>
      </c>
      <c r="AE80">
        <v>65</v>
      </c>
      <c r="AF80">
        <v>29</v>
      </c>
      <c r="AG80">
        <v>2325</v>
      </c>
      <c r="AH80">
        <v>4321</v>
      </c>
      <c r="AI80">
        <v>89</v>
      </c>
      <c r="AJ80">
        <v>106</v>
      </c>
      <c r="AK80">
        <v>230</v>
      </c>
      <c r="AL80">
        <v>264</v>
      </c>
      <c r="AM80">
        <v>93</v>
      </c>
      <c r="AN80">
        <v>400</v>
      </c>
      <c r="AO80">
        <v>0.98</v>
      </c>
      <c r="AP80">
        <v>1.02</v>
      </c>
      <c r="AQ80">
        <v>1.2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4</v>
      </c>
      <c r="BB80">
        <v>95.5</v>
      </c>
      <c r="BC80">
        <v>119</v>
      </c>
      <c r="BD80">
        <v>26.5</v>
      </c>
      <c r="BE80">
        <v>188</v>
      </c>
      <c r="BF80">
        <v>79.5</v>
      </c>
      <c r="BG80">
        <v>90</v>
      </c>
      <c r="BH80">
        <v>79.5</v>
      </c>
    </row>
    <row r="81" spans="1:60" x14ac:dyDescent="0.45">
      <c r="A81" s="1" t="s">
        <v>134</v>
      </c>
      <c r="B81" s="3"/>
      <c r="C81" t="s">
        <v>498</v>
      </c>
      <c r="D81" t="s">
        <v>793</v>
      </c>
      <c r="E81" t="s">
        <v>824</v>
      </c>
      <c r="F81" t="s">
        <v>915</v>
      </c>
      <c r="G81">
        <v>4780</v>
      </c>
      <c r="L81">
        <v>856</v>
      </c>
      <c r="M81">
        <v>-36.200000000000003</v>
      </c>
      <c r="N81">
        <v>8.1</v>
      </c>
      <c r="O81">
        <v>2.2000000000000002</v>
      </c>
      <c r="P81">
        <v>8.3699999999999992</v>
      </c>
      <c r="Q81">
        <v>0.3</v>
      </c>
      <c r="R81">
        <v>9.17</v>
      </c>
      <c r="S81">
        <v>0.94</v>
      </c>
      <c r="T81">
        <v>0.45</v>
      </c>
      <c r="U81">
        <v>0.45</v>
      </c>
      <c r="V81">
        <v>13.2</v>
      </c>
      <c r="W81">
        <v>20.38</v>
      </c>
      <c r="X81">
        <v>0</v>
      </c>
      <c r="Y81">
        <v>230.98</v>
      </c>
      <c r="Z81">
        <v>52</v>
      </c>
      <c r="AA81">
        <v>991</v>
      </c>
      <c r="AB81">
        <v>1920</v>
      </c>
      <c r="AC81">
        <v>2031</v>
      </c>
      <c r="AD81">
        <v>1184</v>
      </c>
      <c r="AE81">
        <v>155</v>
      </c>
      <c r="AF81">
        <v>0</v>
      </c>
      <c r="AG81">
        <v>2911</v>
      </c>
      <c r="AH81">
        <v>2821</v>
      </c>
      <c r="AI81">
        <v>72</v>
      </c>
      <c r="AJ81">
        <v>42</v>
      </c>
      <c r="AK81">
        <v>145</v>
      </c>
      <c r="AL81">
        <v>437</v>
      </c>
      <c r="AM81">
        <v>103</v>
      </c>
      <c r="AN81">
        <v>110</v>
      </c>
      <c r="AO81">
        <v>0.47</v>
      </c>
      <c r="AP81">
        <v>0.41</v>
      </c>
      <c r="AQ81">
        <v>0.75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6</v>
      </c>
      <c r="BB81">
        <v>33</v>
      </c>
      <c r="BC81">
        <v>223.5</v>
      </c>
      <c r="BD81">
        <v>35.5</v>
      </c>
      <c r="BE81">
        <v>137</v>
      </c>
      <c r="BF81">
        <v>79.5</v>
      </c>
      <c r="BG81">
        <v>343</v>
      </c>
      <c r="BH81">
        <v>79.5</v>
      </c>
    </row>
    <row r="82" spans="1:60" x14ac:dyDescent="0.45">
      <c r="A82" s="1" t="s">
        <v>135</v>
      </c>
      <c r="B82" s="3"/>
      <c r="C82" t="s">
        <v>499</v>
      </c>
      <c r="D82" t="s">
        <v>793</v>
      </c>
      <c r="E82" t="s">
        <v>854</v>
      </c>
      <c r="F82" t="s">
        <v>915</v>
      </c>
      <c r="G82">
        <v>5730</v>
      </c>
      <c r="L82">
        <v>864</v>
      </c>
      <c r="M82">
        <v>2.9</v>
      </c>
      <c r="N82">
        <v>12</v>
      </c>
      <c r="O82">
        <v>14.5</v>
      </c>
      <c r="P82">
        <v>6.11</v>
      </c>
      <c r="Q82">
        <v>0.5</v>
      </c>
      <c r="R82">
        <v>6.38</v>
      </c>
      <c r="S82">
        <v>1.1399999999999999</v>
      </c>
      <c r="T82">
        <v>0.96</v>
      </c>
      <c r="U82">
        <v>0.96</v>
      </c>
      <c r="V82">
        <v>12.9</v>
      </c>
      <c r="W82">
        <v>6.65</v>
      </c>
      <c r="X82">
        <v>0</v>
      </c>
      <c r="Y82">
        <v>191.68</v>
      </c>
      <c r="Z82">
        <v>49</v>
      </c>
      <c r="AA82">
        <v>439</v>
      </c>
      <c r="AB82">
        <v>899</v>
      </c>
      <c r="AC82">
        <v>605</v>
      </c>
      <c r="AD82">
        <v>0</v>
      </c>
      <c r="AE82">
        <v>281</v>
      </c>
      <c r="AF82">
        <v>55</v>
      </c>
      <c r="AG82">
        <v>1338</v>
      </c>
      <c r="AH82">
        <v>1717</v>
      </c>
      <c r="AI82">
        <v>167</v>
      </c>
      <c r="AJ82">
        <v>130</v>
      </c>
      <c r="AK82">
        <v>193</v>
      </c>
      <c r="AL82">
        <v>238</v>
      </c>
      <c r="AM82">
        <v>141</v>
      </c>
      <c r="AN82">
        <v>330</v>
      </c>
      <c r="AO82">
        <v>1.61</v>
      </c>
      <c r="AP82">
        <v>1.38</v>
      </c>
      <c r="AQ82">
        <v>1.94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5</v>
      </c>
      <c r="BB82">
        <v>182.5</v>
      </c>
      <c r="BC82">
        <v>49.5</v>
      </c>
      <c r="BD82">
        <v>105</v>
      </c>
      <c r="BE82">
        <v>93</v>
      </c>
      <c r="BF82">
        <v>81</v>
      </c>
      <c r="BG82">
        <v>136</v>
      </c>
      <c r="BH82">
        <v>81</v>
      </c>
    </row>
    <row r="83" spans="1:60" x14ac:dyDescent="0.45">
      <c r="A83" s="1" t="s">
        <v>136</v>
      </c>
      <c r="B83" s="3"/>
      <c r="C83" t="s">
        <v>500</v>
      </c>
      <c r="D83" t="s">
        <v>786</v>
      </c>
      <c r="E83" t="s">
        <v>786</v>
      </c>
      <c r="F83" t="s">
        <v>915</v>
      </c>
      <c r="G83">
        <v>1860</v>
      </c>
      <c r="L83">
        <v>1004</v>
      </c>
      <c r="M83">
        <v>-11.8</v>
      </c>
      <c r="N83">
        <v>31.6</v>
      </c>
      <c r="O83">
        <v>18.3</v>
      </c>
      <c r="P83">
        <v>3.57</v>
      </c>
      <c r="Q83">
        <v>2.04</v>
      </c>
      <c r="R83">
        <v>2.4500000000000002</v>
      </c>
      <c r="S83">
        <v>1.0900000000000001</v>
      </c>
      <c r="T83">
        <v>0.67</v>
      </c>
      <c r="U83">
        <v>0.67</v>
      </c>
      <c r="V83">
        <v>5.7</v>
      </c>
      <c r="W83">
        <v>3.65</v>
      </c>
      <c r="X83">
        <v>-1004</v>
      </c>
      <c r="Y83">
        <v>1219.27</v>
      </c>
      <c r="Z83">
        <v>7</v>
      </c>
      <c r="AA83">
        <v>101</v>
      </c>
      <c r="AB83">
        <v>1499</v>
      </c>
      <c r="AC83">
        <v>1221</v>
      </c>
      <c r="AD83">
        <v>78</v>
      </c>
      <c r="AE83">
        <v>138</v>
      </c>
      <c r="AF83">
        <v>15</v>
      </c>
      <c r="AG83">
        <v>1600</v>
      </c>
      <c r="AH83">
        <v>491</v>
      </c>
      <c r="AI83">
        <v>279</v>
      </c>
      <c r="AJ83">
        <v>275</v>
      </c>
      <c r="AK83">
        <v>297</v>
      </c>
      <c r="AL83">
        <v>338</v>
      </c>
      <c r="AM83">
        <v>282</v>
      </c>
      <c r="AN83">
        <v>0</v>
      </c>
      <c r="AO83">
        <v>15.87</v>
      </c>
      <c r="AP83">
        <v>42.08</v>
      </c>
      <c r="AQ83">
        <v>82.72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7</v>
      </c>
      <c r="BB83">
        <v>99.5</v>
      </c>
      <c r="BC83">
        <v>12</v>
      </c>
      <c r="BD83">
        <v>286.5</v>
      </c>
      <c r="BE83">
        <v>38.5</v>
      </c>
      <c r="BF83">
        <v>82</v>
      </c>
      <c r="BG83">
        <v>234.5</v>
      </c>
      <c r="BH83">
        <v>82</v>
      </c>
    </row>
    <row r="84" spans="1:60" x14ac:dyDescent="0.45">
      <c r="A84" s="1" t="s">
        <v>137</v>
      </c>
      <c r="B84" s="3"/>
      <c r="C84" t="s">
        <v>501</v>
      </c>
      <c r="D84" t="s">
        <v>785</v>
      </c>
      <c r="E84" t="s">
        <v>855</v>
      </c>
      <c r="F84" t="s">
        <v>915</v>
      </c>
      <c r="G84">
        <v>11900</v>
      </c>
      <c r="L84">
        <v>935</v>
      </c>
      <c r="M84">
        <v>19.8</v>
      </c>
      <c r="N84">
        <v>6.3</v>
      </c>
      <c r="O84">
        <v>5.8</v>
      </c>
      <c r="P84">
        <v>38.229999999999997</v>
      </c>
      <c r="Q84">
        <v>0.23</v>
      </c>
      <c r="R84">
        <v>3.68</v>
      </c>
      <c r="S84">
        <v>0.52</v>
      </c>
      <c r="T84">
        <v>0.46</v>
      </c>
      <c r="U84">
        <v>0.46</v>
      </c>
      <c r="V84">
        <v>11</v>
      </c>
      <c r="W84">
        <v>7.99</v>
      </c>
      <c r="X84">
        <v>0</v>
      </c>
      <c r="Y84">
        <v>293.58</v>
      </c>
      <c r="Z84">
        <v>37</v>
      </c>
      <c r="AA84">
        <v>750</v>
      </c>
      <c r="AB84">
        <v>2030</v>
      </c>
      <c r="AC84">
        <v>1833</v>
      </c>
      <c r="AD84">
        <v>496</v>
      </c>
      <c r="AE84">
        <v>256</v>
      </c>
      <c r="AF84">
        <v>62</v>
      </c>
      <c r="AG84">
        <v>2780</v>
      </c>
      <c r="AH84">
        <v>4122</v>
      </c>
      <c r="AI84">
        <v>105</v>
      </c>
      <c r="AJ84">
        <v>117</v>
      </c>
      <c r="AK84">
        <v>193</v>
      </c>
      <c r="AL84">
        <v>462</v>
      </c>
      <c r="AM84">
        <v>24</v>
      </c>
      <c r="AN84">
        <v>300</v>
      </c>
      <c r="AO84">
        <v>1.53</v>
      </c>
      <c r="AP84">
        <v>1.33</v>
      </c>
      <c r="AQ84">
        <v>1.99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5</v>
      </c>
      <c r="BB84">
        <v>37</v>
      </c>
      <c r="BC84">
        <v>71</v>
      </c>
      <c r="BD84">
        <v>19.5</v>
      </c>
      <c r="BE84">
        <v>315</v>
      </c>
      <c r="BF84">
        <v>83</v>
      </c>
      <c r="BG84">
        <v>59.5</v>
      </c>
      <c r="BH84">
        <v>83</v>
      </c>
    </row>
    <row r="85" spans="1:60" x14ac:dyDescent="0.45">
      <c r="A85" s="1" t="s">
        <v>138</v>
      </c>
      <c r="B85" s="3"/>
      <c r="C85" t="s">
        <v>502</v>
      </c>
      <c r="D85" t="s">
        <v>799</v>
      </c>
      <c r="E85" t="s">
        <v>843</v>
      </c>
      <c r="F85" t="s">
        <v>915</v>
      </c>
      <c r="G85">
        <v>14850</v>
      </c>
      <c r="L85">
        <v>521</v>
      </c>
      <c r="M85">
        <v>12.5</v>
      </c>
      <c r="N85">
        <v>3</v>
      </c>
      <c r="O85">
        <v>2</v>
      </c>
      <c r="P85">
        <v>3.54</v>
      </c>
      <c r="Q85">
        <v>0.4</v>
      </c>
      <c r="R85">
        <v>15.36</v>
      </c>
      <c r="S85">
        <v>0.51</v>
      </c>
      <c r="T85">
        <v>0.56000000000000005</v>
      </c>
      <c r="U85">
        <v>0.56000000000000005</v>
      </c>
      <c r="V85">
        <v>13.4</v>
      </c>
      <c r="W85">
        <v>27.42</v>
      </c>
      <c r="X85">
        <v>0</v>
      </c>
      <c r="Y85">
        <v>346.25</v>
      </c>
      <c r="Z85">
        <v>30</v>
      </c>
      <c r="AA85">
        <v>278</v>
      </c>
      <c r="AB85">
        <v>936</v>
      </c>
      <c r="AC85">
        <v>557</v>
      </c>
      <c r="AD85">
        <v>245</v>
      </c>
      <c r="AE85">
        <v>78</v>
      </c>
      <c r="AF85">
        <v>0</v>
      </c>
      <c r="AG85">
        <v>1214</v>
      </c>
      <c r="AH85">
        <v>1301</v>
      </c>
      <c r="AI85">
        <v>36</v>
      </c>
      <c r="AJ85">
        <v>19</v>
      </c>
      <c r="AK85">
        <v>48</v>
      </c>
      <c r="AL85">
        <v>91</v>
      </c>
      <c r="AM85">
        <v>148</v>
      </c>
      <c r="AN85">
        <v>150</v>
      </c>
      <c r="AO85">
        <v>1.72</v>
      </c>
      <c r="AP85">
        <v>1.75</v>
      </c>
      <c r="AQ85">
        <v>2.95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6</v>
      </c>
      <c r="BB85">
        <v>66</v>
      </c>
      <c r="BC85">
        <v>268.5</v>
      </c>
      <c r="BD85">
        <v>75.5</v>
      </c>
      <c r="BE85">
        <v>35.5</v>
      </c>
      <c r="BF85">
        <v>84</v>
      </c>
      <c r="BG85">
        <v>90</v>
      </c>
      <c r="BH85">
        <v>84</v>
      </c>
    </row>
    <row r="86" spans="1:60" x14ac:dyDescent="0.45">
      <c r="A86" s="1" t="s">
        <v>139</v>
      </c>
      <c r="B86" s="3"/>
      <c r="C86" t="s">
        <v>503</v>
      </c>
      <c r="D86" t="s">
        <v>793</v>
      </c>
      <c r="E86" t="s">
        <v>824</v>
      </c>
      <c r="F86" t="s">
        <v>915</v>
      </c>
      <c r="G86">
        <v>4830</v>
      </c>
      <c r="L86">
        <v>595</v>
      </c>
      <c r="M86">
        <v>-4.2</v>
      </c>
      <c r="N86">
        <v>8.1</v>
      </c>
      <c r="O86">
        <v>11</v>
      </c>
      <c r="P86">
        <v>5.36</v>
      </c>
      <c r="Q86">
        <v>0.54</v>
      </c>
      <c r="R86">
        <v>7.79</v>
      </c>
      <c r="S86">
        <v>0.86</v>
      </c>
      <c r="T86">
        <v>0.93</v>
      </c>
      <c r="U86">
        <v>0.93</v>
      </c>
      <c r="V86">
        <v>13</v>
      </c>
      <c r="W86">
        <v>8.3800000000000008</v>
      </c>
      <c r="X86">
        <v>0</v>
      </c>
      <c r="Y86">
        <v>256.67</v>
      </c>
      <c r="Z86">
        <v>37</v>
      </c>
      <c r="AA86">
        <v>237</v>
      </c>
      <c r="AB86">
        <v>643</v>
      </c>
      <c r="AC86">
        <v>451</v>
      </c>
      <c r="AD86">
        <v>144</v>
      </c>
      <c r="AE86">
        <v>143</v>
      </c>
      <c r="AF86">
        <v>0</v>
      </c>
      <c r="AG86">
        <v>880</v>
      </c>
      <c r="AH86">
        <v>1103</v>
      </c>
      <c r="AI86">
        <v>97</v>
      </c>
      <c r="AJ86">
        <v>71</v>
      </c>
      <c r="AK86">
        <v>125</v>
      </c>
      <c r="AL86">
        <v>176</v>
      </c>
      <c r="AM86">
        <v>111</v>
      </c>
      <c r="AN86">
        <v>125</v>
      </c>
      <c r="AO86">
        <v>1.48</v>
      </c>
      <c r="AP86">
        <v>3.57</v>
      </c>
      <c r="AQ86">
        <v>4.26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7</v>
      </c>
      <c r="BB86">
        <v>172</v>
      </c>
      <c r="BC86">
        <v>78</v>
      </c>
      <c r="BD86">
        <v>116</v>
      </c>
      <c r="BE86">
        <v>80</v>
      </c>
      <c r="BF86">
        <v>85.5</v>
      </c>
      <c r="BG86">
        <v>191.5</v>
      </c>
      <c r="BH86">
        <v>85.5</v>
      </c>
    </row>
    <row r="87" spans="1:60" x14ac:dyDescent="0.45">
      <c r="A87" s="1" t="s">
        <v>140</v>
      </c>
      <c r="B87" s="3"/>
      <c r="C87" t="s">
        <v>504</v>
      </c>
      <c r="D87" t="s">
        <v>795</v>
      </c>
      <c r="E87" t="s">
        <v>856</v>
      </c>
      <c r="F87" t="s">
        <v>916</v>
      </c>
      <c r="G87">
        <v>4000</v>
      </c>
      <c r="L87">
        <v>667</v>
      </c>
      <c r="M87">
        <v>-12.8</v>
      </c>
      <c r="N87">
        <v>4</v>
      </c>
      <c r="O87">
        <v>2.4</v>
      </c>
      <c r="P87">
        <v>13.54</v>
      </c>
      <c r="Q87">
        <v>0.28000000000000003</v>
      </c>
      <c r="R87">
        <v>7.18</v>
      </c>
      <c r="S87">
        <v>0.92</v>
      </c>
      <c r="T87">
        <v>0.42</v>
      </c>
      <c r="U87">
        <v>0.42</v>
      </c>
      <c r="V87">
        <v>48.5</v>
      </c>
      <c r="W87">
        <v>17.100000000000001</v>
      </c>
      <c r="X87">
        <v>0</v>
      </c>
      <c r="Y87">
        <v>116.29</v>
      </c>
      <c r="Z87">
        <v>95</v>
      </c>
      <c r="AA87">
        <v>1507</v>
      </c>
      <c r="AB87">
        <v>1595</v>
      </c>
      <c r="AC87">
        <v>1158</v>
      </c>
      <c r="AD87">
        <v>456</v>
      </c>
      <c r="AE87">
        <v>651</v>
      </c>
      <c r="AF87">
        <v>57</v>
      </c>
      <c r="AG87">
        <v>3102</v>
      </c>
      <c r="AH87">
        <v>2419</v>
      </c>
      <c r="AI87">
        <v>58</v>
      </c>
      <c r="AJ87">
        <v>39</v>
      </c>
      <c r="AK87">
        <v>137</v>
      </c>
      <c r="AL87">
        <v>490</v>
      </c>
      <c r="AM87">
        <v>49</v>
      </c>
      <c r="AN87">
        <v>150</v>
      </c>
      <c r="AO87">
        <v>0.6</v>
      </c>
      <c r="AP87">
        <v>0.91</v>
      </c>
      <c r="AQ87">
        <v>1.67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5</v>
      </c>
      <c r="BB87">
        <v>21</v>
      </c>
      <c r="BC87">
        <v>189</v>
      </c>
      <c r="BD87">
        <v>32</v>
      </c>
      <c r="BE87">
        <v>204</v>
      </c>
      <c r="BF87">
        <v>85.5</v>
      </c>
      <c r="BG87">
        <v>241.5</v>
      </c>
      <c r="BH87">
        <v>85.5</v>
      </c>
    </row>
    <row r="88" spans="1:60" x14ac:dyDescent="0.45">
      <c r="A88" s="1" t="s">
        <v>141</v>
      </c>
      <c r="B88" s="3"/>
      <c r="C88" t="s">
        <v>505</v>
      </c>
      <c r="D88" t="s">
        <v>797</v>
      </c>
      <c r="E88" t="s">
        <v>857</v>
      </c>
      <c r="F88" t="s">
        <v>915</v>
      </c>
      <c r="G88">
        <v>3085</v>
      </c>
      <c r="L88">
        <v>1111</v>
      </c>
      <c r="M88">
        <v>-11.7</v>
      </c>
      <c r="N88">
        <v>9.6</v>
      </c>
      <c r="O88">
        <v>10.5</v>
      </c>
      <c r="P88">
        <v>7.5</v>
      </c>
      <c r="Q88">
        <v>0.81</v>
      </c>
      <c r="R88">
        <v>4.78</v>
      </c>
      <c r="S88">
        <v>1.08</v>
      </c>
      <c r="T88">
        <v>0.71</v>
      </c>
      <c r="U88">
        <v>0.63</v>
      </c>
      <c r="V88">
        <v>12.9</v>
      </c>
      <c r="W88">
        <v>6.73</v>
      </c>
      <c r="X88">
        <v>7.08</v>
      </c>
      <c r="Y88">
        <v>142.9</v>
      </c>
      <c r="Z88">
        <v>70</v>
      </c>
      <c r="AA88">
        <v>1090</v>
      </c>
      <c r="AB88">
        <v>1567</v>
      </c>
      <c r="AC88">
        <v>828</v>
      </c>
      <c r="AD88">
        <v>110</v>
      </c>
      <c r="AE88">
        <v>785</v>
      </c>
      <c r="AF88">
        <v>377</v>
      </c>
      <c r="AG88">
        <v>2657</v>
      </c>
      <c r="AH88">
        <v>1367</v>
      </c>
      <c r="AI88">
        <v>164</v>
      </c>
      <c r="AJ88">
        <v>165</v>
      </c>
      <c r="AK88">
        <v>252</v>
      </c>
      <c r="AL88">
        <v>177</v>
      </c>
      <c r="AM88">
        <v>149</v>
      </c>
      <c r="AN88">
        <v>100</v>
      </c>
      <c r="AO88">
        <v>2.68</v>
      </c>
      <c r="AP88">
        <v>3.68</v>
      </c>
      <c r="AQ88">
        <v>2.4700000000000002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6</v>
      </c>
      <c r="BB88">
        <v>110.5</v>
      </c>
      <c r="BC88">
        <v>51</v>
      </c>
      <c r="BD88">
        <v>163</v>
      </c>
      <c r="BE88">
        <v>123</v>
      </c>
      <c r="BF88">
        <v>87</v>
      </c>
      <c r="BG88">
        <v>232</v>
      </c>
      <c r="BH88">
        <v>87</v>
      </c>
    </row>
    <row r="89" spans="1:60" x14ac:dyDescent="0.45">
      <c r="A89" s="1" t="s">
        <v>142</v>
      </c>
      <c r="B89" s="3"/>
      <c r="C89" t="s">
        <v>506</v>
      </c>
      <c r="D89" t="s">
        <v>793</v>
      </c>
      <c r="E89" t="s">
        <v>793</v>
      </c>
      <c r="F89" t="s">
        <v>915</v>
      </c>
      <c r="G89">
        <v>8140</v>
      </c>
      <c r="L89">
        <v>737</v>
      </c>
      <c r="M89">
        <v>3</v>
      </c>
      <c r="N89">
        <v>10.1</v>
      </c>
      <c r="O89">
        <v>8.9</v>
      </c>
      <c r="P89">
        <v>8.43</v>
      </c>
      <c r="Q89">
        <v>1.08</v>
      </c>
      <c r="R89">
        <v>3.4</v>
      </c>
      <c r="S89">
        <v>0.71</v>
      </c>
      <c r="T89">
        <v>0.55000000000000004</v>
      </c>
      <c r="U89">
        <v>0.55000000000000004</v>
      </c>
      <c r="V89">
        <v>7.1</v>
      </c>
      <c r="W89">
        <v>6.19</v>
      </c>
      <c r="X89">
        <v>0</v>
      </c>
      <c r="Y89">
        <v>1232.73</v>
      </c>
      <c r="Z89">
        <v>11</v>
      </c>
      <c r="AA89">
        <v>142</v>
      </c>
      <c r="AB89">
        <v>1342</v>
      </c>
      <c r="AC89">
        <v>1064</v>
      </c>
      <c r="AD89">
        <v>167</v>
      </c>
      <c r="AE89">
        <v>172</v>
      </c>
      <c r="AF89">
        <v>0</v>
      </c>
      <c r="AG89">
        <v>1484</v>
      </c>
      <c r="AH89">
        <v>684</v>
      </c>
      <c r="AI89">
        <v>115</v>
      </c>
      <c r="AJ89">
        <v>119</v>
      </c>
      <c r="AK89">
        <v>144</v>
      </c>
      <c r="AL89">
        <v>249</v>
      </c>
      <c r="AM89">
        <v>87</v>
      </c>
      <c r="AN89">
        <v>140</v>
      </c>
      <c r="AO89">
        <v>0.37</v>
      </c>
      <c r="AP89">
        <v>1.74</v>
      </c>
      <c r="AQ89">
        <v>0.82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7</v>
      </c>
      <c r="BB89">
        <v>62</v>
      </c>
      <c r="BC89">
        <v>41</v>
      </c>
      <c r="BD89">
        <v>205.5</v>
      </c>
      <c r="BE89">
        <v>140</v>
      </c>
      <c r="BF89">
        <v>88</v>
      </c>
      <c r="BG89">
        <v>135</v>
      </c>
      <c r="BH89">
        <v>88</v>
      </c>
    </row>
    <row r="90" spans="1:60" x14ac:dyDescent="0.45">
      <c r="A90" s="1" t="s">
        <v>143</v>
      </c>
      <c r="B90" s="3"/>
      <c r="C90" t="s">
        <v>507</v>
      </c>
      <c r="D90" t="s">
        <v>783</v>
      </c>
      <c r="E90" t="s">
        <v>858</v>
      </c>
      <c r="F90" t="s">
        <v>915</v>
      </c>
      <c r="G90">
        <v>5500</v>
      </c>
      <c r="L90">
        <v>634</v>
      </c>
      <c r="M90">
        <v>-1.1000000000000001</v>
      </c>
      <c r="N90">
        <v>9.1999999999999993</v>
      </c>
      <c r="O90">
        <v>2.6</v>
      </c>
      <c r="P90">
        <v>5.98</v>
      </c>
      <c r="Q90">
        <v>0.32</v>
      </c>
      <c r="R90">
        <v>13.36</v>
      </c>
      <c r="S90">
        <v>1</v>
      </c>
      <c r="T90">
        <v>0.59</v>
      </c>
      <c r="U90">
        <v>0.59</v>
      </c>
      <c r="V90">
        <v>15.3</v>
      </c>
      <c r="W90">
        <v>22.64</v>
      </c>
      <c r="X90">
        <v>0</v>
      </c>
      <c r="Y90">
        <v>362.07</v>
      </c>
      <c r="Z90">
        <v>20</v>
      </c>
      <c r="AA90">
        <v>219</v>
      </c>
      <c r="AB90">
        <v>1074</v>
      </c>
      <c r="AC90">
        <v>619</v>
      </c>
      <c r="AD90">
        <v>157</v>
      </c>
      <c r="AE90">
        <v>204</v>
      </c>
      <c r="AF90">
        <v>169</v>
      </c>
      <c r="AG90">
        <v>1293</v>
      </c>
      <c r="AH90">
        <v>1979</v>
      </c>
      <c r="AI90">
        <v>10</v>
      </c>
      <c r="AJ90">
        <v>28</v>
      </c>
      <c r="AK90">
        <v>108</v>
      </c>
      <c r="AL90">
        <v>127</v>
      </c>
      <c r="AM90">
        <v>107</v>
      </c>
      <c r="AN90">
        <v>65</v>
      </c>
      <c r="AO90">
        <v>0.27</v>
      </c>
      <c r="AP90">
        <v>0.42</v>
      </c>
      <c r="AQ90">
        <v>0.77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8</v>
      </c>
      <c r="BB90">
        <v>78</v>
      </c>
      <c r="BC90">
        <v>241</v>
      </c>
      <c r="BD90">
        <v>42.5</v>
      </c>
      <c r="BE90">
        <v>89</v>
      </c>
      <c r="BF90">
        <v>89</v>
      </c>
      <c r="BG90">
        <v>174</v>
      </c>
      <c r="BH90">
        <v>89</v>
      </c>
    </row>
    <row r="91" spans="1:60" x14ac:dyDescent="0.45">
      <c r="A91" s="1" t="s">
        <v>144</v>
      </c>
      <c r="B91" s="3"/>
      <c r="C91" t="s">
        <v>508</v>
      </c>
      <c r="D91" t="s">
        <v>787</v>
      </c>
      <c r="E91" t="s">
        <v>814</v>
      </c>
      <c r="F91" t="s">
        <v>915</v>
      </c>
      <c r="G91">
        <v>4465</v>
      </c>
      <c r="L91">
        <v>710</v>
      </c>
      <c r="M91">
        <v>-16.100000000000001</v>
      </c>
      <c r="N91">
        <v>11.2</v>
      </c>
      <c r="O91">
        <v>3</v>
      </c>
      <c r="P91">
        <v>4.8899999999999997</v>
      </c>
      <c r="Q91">
        <v>0.36</v>
      </c>
      <c r="R91">
        <v>14.87</v>
      </c>
      <c r="S91">
        <v>1.19</v>
      </c>
      <c r="T91">
        <v>0.67</v>
      </c>
      <c r="U91">
        <v>0.67</v>
      </c>
      <c r="V91">
        <v>12.9</v>
      </c>
      <c r="W91">
        <v>22.19</v>
      </c>
      <c r="X91">
        <v>0</v>
      </c>
      <c r="Y91">
        <v>218.38</v>
      </c>
      <c r="Z91">
        <v>54</v>
      </c>
      <c r="AA91">
        <v>565</v>
      </c>
      <c r="AB91">
        <v>1053</v>
      </c>
      <c r="AC91">
        <v>932</v>
      </c>
      <c r="AD91">
        <v>268</v>
      </c>
      <c r="AE91">
        <v>114</v>
      </c>
      <c r="AF91">
        <v>46</v>
      </c>
      <c r="AG91">
        <v>1618</v>
      </c>
      <c r="AH91">
        <v>1966</v>
      </c>
      <c r="AI91">
        <v>50</v>
      </c>
      <c r="AJ91">
        <v>32</v>
      </c>
      <c r="AK91">
        <v>128</v>
      </c>
      <c r="AL91">
        <v>189</v>
      </c>
      <c r="AM91">
        <v>145</v>
      </c>
      <c r="AN91">
        <v>80</v>
      </c>
      <c r="AO91">
        <v>0.75</v>
      </c>
      <c r="AP91">
        <v>0.43</v>
      </c>
      <c r="AQ91">
        <v>0.68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5</v>
      </c>
      <c r="BB91">
        <v>99.5</v>
      </c>
      <c r="BC91">
        <v>237</v>
      </c>
      <c r="BD91">
        <v>61</v>
      </c>
      <c r="BE91">
        <v>66</v>
      </c>
      <c r="BF91">
        <v>90</v>
      </c>
      <c r="BG91">
        <v>261</v>
      </c>
      <c r="BH91">
        <v>90</v>
      </c>
    </row>
    <row r="92" spans="1:60" x14ac:dyDescent="0.45">
      <c r="A92" s="1" t="s">
        <v>145</v>
      </c>
      <c r="B92" s="3"/>
      <c r="C92" t="s">
        <v>509</v>
      </c>
      <c r="D92" t="s">
        <v>797</v>
      </c>
      <c r="E92" t="s">
        <v>837</v>
      </c>
      <c r="F92" t="s">
        <v>915</v>
      </c>
      <c r="G92">
        <v>11550</v>
      </c>
      <c r="L92">
        <v>1377</v>
      </c>
      <c r="M92">
        <v>2.2000000000000002</v>
      </c>
      <c r="N92">
        <v>13.9</v>
      </c>
      <c r="O92">
        <v>7.3</v>
      </c>
      <c r="P92">
        <v>9.39</v>
      </c>
      <c r="Q92">
        <v>1.01</v>
      </c>
      <c r="R92">
        <v>3.82</v>
      </c>
      <c r="S92">
        <v>0.76</v>
      </c>
      <c r="T92">
        <v>0.53</v>
      </c>
      <c r="U92">
        <v>0.53</v>
      </c>
      <c r="V92">
        <v>-76.2</v>
      </c>
      <c r="W92">
        <v>7.21</v>
      </c>
      <c r="X92">
        <v>0</v>
      </c>
      <c r="Y92">
        <v>286.98</v>
      </c>
      <c r="Z92">
        <v>26</v>
      </c>
      <c r="AA92">
        <v>762</v>
      </c>
      <c r="AB92">
        <v>2605</v>
      </c>
      <c r="AC92">
        <v>1587</v>
      </c>
      <c r="AD92">
        <v>32</v>
      </c>
      <c r="AE92">
        <v>1622</v>
      </c>
      <c r="AF92">
        <v>383</v>
      </c>
      <c r="AG92">
        <v>3367</v>
      </c>
      <c r="AH92">
        <v>1359</v>
      </c>
      <c r="AI92">
        <v>19</v>
      </c>
      <c r="AJ92">
        <v>191</v>
      </c>
      <c r="AK92">
        <v>143</v>
      </c>
      <c r="AL92">
        <v>694</v>
      </c>
      <c r="AM92">
        <v>146</v>
      </c>
      <c r="AN92">
        <v>400</v>
      </c>
      <c r="AO92">
        <v>5.29</v>
      </c>
      <c r="AP92">
        <v>5.29</v>
      </c>
      <c r="AQ92">
        <v>23.54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5</v>
      </c>
      <c r="BB92">
        <v>56</v>
      </c>
      <c r="BC92">
        <v>58</v>
      </c>
      <c r="BD92">
        <v>198</v>
      </c>
      <c r="BE92">
        <v>154</v>
      </c>
      <c r="BF92">
        <v>91.5</v>
      </c>
      <c r="BG92">
        <v>140</v>
      </c>
      <c r="BH92">
        <v>91.5</v>
      </c>
    </row>
    <row r="93" spans="1:60" x14ac:dyDescent="0.45">
      <c r="A93" s="1" t="s">
        <v>146</v>
      </c>
      <c r="B93" s="3"/>
      <c r="C93" t="s">
        <v>510</v>
      </c>
      <c r="D93" t="s">
        <v>794</v>
      </c>
      <c r="E93" t="s">
        <v>829</v>
      </c>
      <c r="F93" t="s">
        <v>915</v>
      </c>
      <c r="G93">
        <v>1355</v>
      </c>
      <c r="L93">
        <v>361</v>
      </c>
      <c r="M93">
        <v>-13.1</v>
      </c>
      <c r="N93">
        <v>13.5</v>
      </c>
      <c r="O93">
        <v>10</v>
      </c>
      <c r="P93">
        <v>5.05</v>
      </c>
      <c r="Q93">
        <v>0.48</v>
      </c>
      <c r="R93">
        <v>10.029999999999999</v>
      </c>
      <c r="S93">
        <v>1.17</v>
      </c>
      <c r="T93">
        <v>1</v>
      </c>
      <c r="U93">
        <v>1</v>
      </c>
      <c r="V93">
        <v>19.100000000000001</v>
      </c>
      <c r="W93">
        <v>10.029999999999999</v>
      </c>
      <c r="X93">
        <v>0</v>
      </c>
      <c r="Y93">
        <v>302.49</v>
      </c>
      <c r="Z93">
        <v>39</v>
      </c>
      <c r="AA93">
        <v>140</v>
      </c>
      <c r="AB93">
        <v>361</v>
      </c>
      <c r="AC93">
        <v>345</v>
      </c>
      <c r="AD93">
        <v>148</v>
      </c>
      <c r="AE93">
        <v>66</v>
      </c>
      <c r="AF93">
        <v>1</v>
      </c>
      <c r="AG93">
        <v>501</v>
      </c>
      <c r="AH93">
        <v>745</v>
      </c>
      <c r="AI93">
        <v>52</v>
      </c>
      <c r="AJ93">
        <v>36</v>
      </c>
      <c r="AK93">
        <v>65</v>
      </c>
      <c r="AL93">
        <v>406</v>
      </c>
      <c r="AM93">
        <v>71</v>
      </c>
      <c r="AN93">
        <v>0</v>
      </c>
      <c r="AO93">
        <v>1</v>
      </c>
      <c r="AP93">
        <v>1.1000000000000001</v>
      </c>
      <c r="AQ93">
        <v>1.41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5</v>
      </c>
      <c r="BB93">
        <v>190.5</v>
      </c>
      <c r="BC93">
        <v>105.5</v>
      </c>
      <c r="BD93">
        <v>99</v>
      </c>
      <c r="BE93">
        <v>71</v>
      </c>
      <c r="BF93">
        <v>91.5</v>
      </c>
      <c r="BG93">
        <v>244</v>
      </c>
      <c r="BH93">
        <v>91.5</v>
      </c>
    </row>
    <row r="94" spans="1:60" x14ac:dyDescent="0.45">
      <c r="A94" s="1" t="s">
        <v>147</v>
      </c>
      <c r="B94" s="3"/>
      <c r="C94" t="s">
        <v>511</v>
      </c>
      <c r="D94" t="s">
        <v>788</v>
      </c>
      <c r="E94" t="s">
        <v>821</v>
      </c>
      <c r="F94" t="s">
        <v>915</v>
      </c>
      <c r="G94">
        <v>9830</v>
      </c>
      <c r="L94">
        <v>1191</v>
      </c>
      <c r="M94">
        <v>-7.7</v>
      </c>
      <c r="N94">
        <v>11.7</v>
      </c>
      <c r="O94">
        <v>13.6</v>
      </c>
      <c r="P94">
        <v>3.99</v>
      </c>
      <c r="Q94">
        <v>1.08</v>
      </c>
      <c r="R94">
        <v>6.05</v>
      </c>
      <c r="S94">
        <v>2.42</v>
      </c>
      <c r="T94">
        <v>0.91</v>
      </c>
      <c r="U94">
        <v>0.77</v>
      </c>
      <c r="V94">
        <v>16.3</v>
      </c>
      <c r="W94">
        <v>6.65</v>
      </c>
      <c r="X94">
        <v>11.79</v>
      </c>
      <c r="Y94">
        <v>529.1</v>
      </c>
      <c r="Z94">
        <v>20</v>
      </c>
      <c r="AA94">
        <v>257</v>
      </c>
      <c r="AB94">
        <v>1314</v>
      </c>
      <c r="AC94">
        <v>1268</v>
      </c>
      <c r="AD94">
        <v>23</v>
      </c>
      <c r="AE94">
        <v>110</v>
      </c>
      <c r="AF94">
        <v>52</v>
      </c>
      <c r="AG94">
        <v>1571</v>
      </c>
      <c r="AH94">
        <v>1100</v>
      </c>
      <c r="AI94">
        <v>213</v>
      </c>
      <c r="AJ94">
        <v>179</v>
      </c>
      <c r="AK94">
        <v>220</v>
      </c>
      <c r="AL94">
        <v>287</v>
      </c>
      <c r="AM94">
        <v>298</v>
      </c>
      <c r="AN94">
        <v>100</v>
      </c>
      <c r="AO94">
        <v>2.16</v>
      </c>
      <c r="AP94">
        <v>4.8600000000000003</v>
      </c>
      <c r="AQ94">
        <v>4.37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6</v>
      </c>
      <c r="BB94">
        <v>165.5</v>
      </c>
      <c r="BC94">
        <v>49.5</v>
      </c>
      <c r="BD94">
        <v>205.5</v>
      </c>
      <c r="BE94">
        <v>48</v>
      </c>
      <c r="BF94">
        <v>93</v>
      </c>
      <c r="BG94">
        <v>212.5</v>
      </c>
      <c r="BH94">
        <v>93</v>
      </c>
    </row>
    <row r="95" spans="1:60" x14ac:dyDescent="0.45">
      <c r="A95" s="1" t="s">
        <v>148</v>
      </c>
      <c r="B95" s="3"/>
      <c r="C95" t="s">
        <v>512</v>
      </c>
      <c r="D95" t="s">
        <v>783</v>
      </c>
      <c r="E95" t="s">
        <v>858</v>
      </c>
      <c r="F95" t="s">
        <v>915</v>
      </c>
      <c r="G95">
        <v>3450</v>
      </c>
      <c r="L95">
        <v>341</v>
      </c>
      <c r="M95">
        <v>15.8</v>
      </c>
      <c r="N95">
        <v>3.9</v>
      </c>
      <c r="O95">
        <v>2.5</v>
      </c>
      <c r="P95">
        <v>5.75</v>
      </c>
      <c r="Q95">
        <v>0.42</v>
      </c>
      <c r="R95">
        <v>12.73</v>
      </c>
      <c r="S95">
        <v>0.6</v>
      </c>
      <c r="T95">
        <v>0.56000000000000005</v>
      </c>
      <c r="U95">
        <v>0.56000000000000005</v>
      </c>
      <c r="V95">
        <v>21.3</v>
      </c>
      <c r="W95">
        <v>22.73</v>
      </c>
      <c r="X95">
        <v>0</v>
      </c>
      <c r="Y95">
        <v>176.71</v>
      </c>
      <c r="Z95">
        <v>52</v>
      </c>
      <c r="AA95">
        <v>315</v>
      </c>
      <c r="AB95">
        <v>606</v>
      </c>
      <c r="AC95">
        <v>331</v>
      </c>
      <c r="AD95">
        <v>140</v>
      </c>
      <c r="AE95">
        <v>66</v>
      </c>
      <c r="AF95">
        <v>32</v>
      </c>
      <c r="AG95">
        <v>921</v>
      </c>
      <c r="AH95">
        <v>814</v>
      </c>
      <c r="AI95">
        <v>16</v>
      </c>
      <c r="AJ95">
        <v>15</v>
      </c>
      <c r="AK95">
        <v>58</v>
      </c>
      <c r="AL95">
        <v>93</v>
      </c>
      <c r="AM95">
        <v>60</v>
      </c>
      <c r="AN95">
        <v>40</v>
      </c>
      <c r="AO95">
        <v>7.38</v>
      </c>
      <c r="AP95">
        <v>27.4</v>
      </c>
      <c r="AQ95">
        <v>46.48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8</v>
      </c>
      <c r="BB95">
        <v>66</v>
      </c>
      <c r="BC95">
        <v>243</v>
      </c>
      <c r="BD95">
        <v>82</v>
      </c>
      <c r="BE95">
        <v>84.5</v>
      </c>
      <c r="BF95">
        <v>94</v>
      </c>
      <c r="BG95">
        <v>72</v>
      </c>
      <c r="BH95">
        <v>94</v>
      </c>
    </row>
    <row r="96" spans="1:60" x14ac:dyDescent="0.45">
      <c r="A96" s="1" t="s">
        <v>149</v>
      </c>
      <c r="B96" s="3"/>
      <c r="C96" t="s">
        <v>513</v>
      </c>
      <c r="D96" t="s">
        <v>792</v>
      </c>
      <c r="E96" t="s">
        <v>859</v>
      </c>
      <c r="F96" t="s">
        <v>915</v>
      </c>
      <c r="G96">
        <v>2675</v>
      </c>
      <c r="L96">
        <v>492</v>
      </c>
      <c r="M96">
        <v>14.3</v>
      </c>
      <c r="N96">
        <v>1.9</v>
      </c>
      <c r="O96">
        <v>3.4</v>
      </c>
      <c r="P96">
        <v>4.84</v>
      </c>
      <c r="Q96">
        <v>0.48</v>
      </c>
      <c r="R96">
        <v>12.99</v>
      </c>
      <c r="S96">
        <v>0.56000000000000005</v>
      </c>
      <c r="T96">
        <v>0.66</v>
      </c>
      <c r="U96">
        <v>0.66</v>
      </c>
      <c r="V96">
        <v>-15.8</v>
      </c>
      <c r="W96">
        <v>19.68</v>
      </c>
      <c r="X96">
        <v>0</v>
      </c>
      <c r="Y96">
        <v>178.36</v>
      </c>
      <c r="Z96">
        <v>63</v>
      </c>
      <c r="AA96">
        <v>498</v>
      </c>
      <c r="AB96">
        <v>744</v>
      </c>
      <c r="AC96">
        <v>637</v>
      </c>
      <c r="AD96">
        <v>238</v>
      </c>
      <c r="AE96">
        <v>272</v>
      </c>
      <c r="AF96">
        <v>144</v>
      </c>
      <c r="AG96">
        <v>1242</v>
      </c>
      <c r="AH96">
        <v>1021</v>
      </c>
      <c r="AI96">
        <v>47</v>
      </c>
      <c r="AJ96">
        <v>25</v>
      </c>
      <c r="AK96">
        <v>73</v>
      </c>
      <c r="AL96">
        <v>174</v>
      </c>
      <c r="AM96">
        <v>101</v>
      </c>
      <c r="AN96">
        <v>80</v>
      </c>
      <c r="AO96">
        <v>2.63</v>
      </c>
      <c r="AP96">
        <v>4.25</v>
      </c>
      <c r="AQ96">
        <v>6.95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5</v>
      </c>
      <c r="BB96">
        <v>95.5</v>
      </c>
      <c r="BC96">
        <v>217</v>
      </c>
      <c r="BD96">
        <v>99</v>
      </c>
      <c r="BE96">
        <v>64.5</v>
      </c>
      <c r="BF96">
        <v>95</v>
      </c>
      <c r="BG96">
        <v>80.5</v>
      </c>
      <c r="BH96">
        <v>95</v>
      </c>
    </row>
    <row r="97" spans="1:60" x14ac:dyDescent="0.45">
      <c r="A97" s="1" t="s">
        <v>150</v>
      </c>
      <c r="B97" s="3"/>
      <c r="C97" t="s">
        <v>514</v>
      </c>
      <c r="D97" t="s">
        <v>792</v>
      </c>
      <c r="E97" t="s">
        <v>823</v>
      </c>
      <c r="F97" t="s">
        <v>916</v>
      </c>
      <c r="G97">
        <v>2750</v>
      </c>
      <c r="L97">
        <v>564</v>
      </c>
      <c r="M97">
        <v>-18.399999999999999</v>
      </c>
      <c r="N97">
        <v>6.6</v>
      </c>
      <c r="O97">
        <v>4.5</v>
      </c>
      <c r="P97">
        <v>18.010000000000002</v>
      </c>
      <c r="Q97">
        <v>0.35</v>
      </c>
      <c r="R97">
        <v>5.75</v>
      </c>
      <c r="S97">
        <v>0.6</v>
      </c>
      <c r="T97">
        <v>0.51</v>
      </c>
      <c r="U97">
        <v>0.51</v>
      </c>
      <c r="V97">
        <v>10.199999999999999</v>
      </c>
      <c r="W97">
        <v>11.28</v>
      </c>
      <c r="X97">
        <v>0</v>
      </c>
      <c r="Y97">
        <v>254.93</v>
      </c>
      <c r="Z97">
        <v>55</v>
      </c>
      <c r="AA97">
        <v>613</v>
      </c>
      <c r="AB97">
        <v>1114</v>
      </c>
      <c r="AC97">
        <v>608</v>
      </c>
      <c r="AD97">
        <v>156</v>
      </c>
      <c r="AE97">
        <v>968</v>
      </c>
      <c r="AF97">
        <v>519</v>
      </c>
      <c r="AG97">
        <v>1727</v>
      </c>
      <c r="AH97">
        <v>1596</v>
      </c>
      <c r="AI97">
        <v>30</v>
      </c>
      <c r="AJ97">
        <v>50</v>
      </c>
      <c r="AK97">
        <v>37</v>
      </c>
      <c r="AL97">
        <v>98</v>
      </c>
      <c r="AM97">
        <v>32</v>
      </c>
      <c r="AN97">
        <v>50</v>
      </c>
      <c r="AO97">
        <v>1.61</v>
      </c>
      <c r="AP97">
        <v>1.44</v>
      </c>
      <c r="AQ97">
        <v>5.17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4</v>
      </c>
      <c r="BB97">
        <v>49.5</v>
      </c>
      <c r="BC97">
        <v>127</v>
      </c>
      <c r="BD97">
        <v>58</v>
      </c>
      <c r="BE97">
        <v>245</v>
      </c>
      <c r="BF97">
        <v>96</v>
      </c>
      <c r="BG97">
        <v>283.5</v>
      </c>
      <c r="BH97">
        <v>96</v>
      </c>
    </row>
    <row r="98" spans="1:60" x14ac:dyDescent="0.45">
      <c r="A98" s="1" t="s">
        <v>151</v>
      </c>
      <c r="B98" s="3"/>
      <c r="C98" t="s">
        <v>515</v>
      </c>
      <c r="D98" t="s">
        <v>795</v>
      </c>
      <c r="E98" t="s">
        <v>831</v>
      </c>
      <c r="F98" t="s">
        <v>916</v>
      </c>
      <c r="G98">
        <v>1585</v>
      </c>
      <c r="L98">
        <v>397</v>
      </c>
      <c r="M98">
        <v>-15.7</v>
      </c>
      <c r="N98">
        <v>-37.799999999999997</v>
      </c>
      <c r="O98">
        <v>28.4</v>
      </c>
      <c r="P98">
        <v>23.28</v>
      </c>
      <c r="Q98">
        <v>0.32</v>
      </c>
      <c r="R98">
        <v>2.4900000000000002</v>
      </c>
      <c r="S98">
        <v>2.16</v>
      </c>
      <c r="T98">
        <v>0.84</v>
      </c>
      <c r="U98">
        <v>0.84</v>
      </c>
      <c r="V98">
        <v>-5.9</v>
      </c>
      <c r="W98">
        <v>2.96</v>
      </c>
      <c r="X98">
        <v>0</v>
      </c>
      <c r="Y98">
        <v>28.28</v>
      </c>
      <c r="Z98">
        <v>80</v>
      </c>
      <c r="AA98">
        <v>379</v>
      </c>
      <c r="AB98">
        <v>472</v>
      </c>
      <c r="AC98">
        <v>90</v>
      </c>
      <c r="AD98">
        <v>3</v>
      </c>
      <c r="AE98">
        <v>753</v>
      </c>
      <c r="AF98">
        <v>700</v>
      </c>
      <c r="AG98">
        <v>851</v>
      </c>
      <c r="AH98">
        <v>1244</v>
      </c>
      <c r="AI98">
        <v>18</v>
      </c>
      <c r="AJ98">
        <v>134</v>
      </c>
      <c r="AK98">
        <v>35</v>
      </c>
      <c r="AL98">
        <v>212</v>
      </c>
      <c r="AM98">
        <v>17</v>
      </c>
      <c r="AN98">
        <v>0</v>
      </c>
      <c r="AO98">
        <v>0.56999999999999995</v>
      </c>
      <c r="AP98">
        <v>0.47</v>
      </c>
      <c r="AQ98">
        <v>0.72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7</v>
      </c>
      <c r="BB98">
        <v>153</v>
      </c>
      <c r="BC98">
        <v>9</v>
      </c>
      <c r="BD98">
        <v>42.5</v>
      </c>
      <c r="BE98">
        <v>278</v>
      </c>
      <c r="BF98">
        <v>97</v>
      </c>
      <c r="BG98">
        <v>257.5</v>
      </c>
      <c r="BH98">
        <v>97</v>
      </c>
    </row>
    <row r="99" spans="1:60" x14ac:dyDescent="0.45">
      <c r="A99" s="1" t="s">
        <v>152</v>
      </c>
      <c r="B99" s="3"/>
      <c r="C99" t="s">
        <v>516</v>
      </c>
      <c r="D99" t="s">
        <v>802</v>
      </c>
      <c r="E99" t="s">
        <v>860</v>
      </c>
      <c r="F99" t="s">
        <v>915</v>
      </c>
      <c r="G99">
        <v>1130</v>
      </c>
      <c r="L99">
        <v>530</v>
      </c>
      <c r="M99">
        <v>11.9</v>
      </c>
      <c r="N99">
        <v>-0.8</v>
      </c>
      <c r="O99">
        <v>7.5</v>
      </c>
      <c r="P99">
        <v>4.66</v>
      </c>
      <c r="Q99">
        <v>0.89</v>
      </c>
      <c r="R99">
        <v>8.1</v>
      </c>
      <c r="S99">
        <v>1.36</v>
      </c>
      <c r="T99">
        <v>0.78</v>
      </c>
      <c r="U99">
        <v>0.78</v>
      </c>
      <c r="V99">
        <v>72.3</v>
      </c>
      <c r="W99">
        <v>10.39</v>
      </c>
      <c r="X99">
        <v>0</v>
      </c>
      <c r="Y99">
        <v>302.57</v>
      </c>
      <c r="Z99">
        <v>18</v>
      </c>
      <c r="AA99">
        <v>120</v>
      </c>
      <c r="AB99">
        <v>676</v>
      </c>
      <c r="AC99">
        <v>251</v>
      </c>
      <c r="AD99">
        <v>41</v>
      </c>
      <c r="AE99">
        <v>346</v>
      </c>
      <c r="AF99">
        <v>21</v>
      </c>
      <c r="AG99">
        <v>796</v>
      </c>
      <c r="AH99">
        <v>595</v>
      </c>
      <c r="AI99">
        <v>51</v>
      </c>
      <c r="AJ99">
        <v>51</v>
      </c>
      <c r="AK99">
        <v>83</v>
      </c>
      <c r="AL99">
        <v>130</v>
      </c>
      <c r="AM99">
        <v>114</v>
      </c>
      <c r="AN99">
        <v>0</v>
      </c>
      <c r="AO99">
        <v>11.97</v>
      </c>
      <c r="AP99">
        <v>21.83</v>
      </c>
      <c r="AQ99">
        <v>24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8</v>
      </c>
      <c r="BB99">
        <v>131</v>
      </c>
      <c r="BC99">
        <v>112</v>
      </c>
      <c r="BD99">
        <v>180.5</v>
      </c>
      <c r="BE99">
        <v>60</v>
      </c>
      <c r="BF99">
        <v>98</v>
      </c>
      <c r="BG99">
        <v>92.5</v>
      </c>
      <c r="BH99">
        <v>98</v>
      </c>
    </row>
    <row r="100" spans="1:60" x14ac:dyDescent="0.45">
      <c r="A100" s="1" t="s">
        <v>153</v>
      </c>
      <c r="B100" s="3"/>
      <c r="C100" t="s">
        <v>517</v>
      </c>
      <c r="D100" t="s">
        <v>783</v>
      </c>
      <c r="E100" t="s">
        <v>850</v>
      </c>
      <c r="F100" t="s">
        <v>915</v>
      </c>
      <c r="G100">
        <v>7890</v>
      </c>
      <c r="L100">
        <v>823</v>
      </c>
      <c r="M100">
        <v>12.6</v>
      </c>
      <c r="N100">
        <v>1.2</v>
      </c>
      <c r="O100">
        <v>1.2</v>
      </c>
      <c r="P100">
        <v>2.83</v>
      </c>
      <c r="Q100">
        <v>0.42</v>
      </c>
      <c r="R100">
        <v>27.11</v>
      </c>
      <c r="S100">
        <v>0.78</v>
      </c>
      <c r="T100">
        <v>0.56000000000000005</v>
      </c>
      <c r="U100">
        <v>0.52</v>
      </c>
      <c r="V100">
        <v>47.4</v>
      </c>
      <c r="W100">
        <v>48.41</v>
      </c>
      <c r="X100">
        <v>7.84</v>
      </c>
      <c r="Y100">
        <v>256.83999999999997</v>
      </c>
      <c r="Z100">
        <v>41</v>
      </c>
      <c r="AA100">
        <v>603</v>
      </c>
      <c r="AB100">
        <v>1467</v>
      </c>
      <c r="AC100">
        <v>1143</v>
      </c>
      <c r="AD100">
        <v>373</v>
      </c>
      <c r="AE100">
        <v>266</v>
      </c>
      <c r="AF100">
        <v>41</v>
      </c>
      <c r="AG100">
        <v>2070</v>
      </c>
      <c r="AH100">
        <v>1966</v>
      </c>
      <c r="AI100">
        <v>82</v>
      </c>
      <c r="AJ100">
        <v>17</v>
      </c>
      <c r="AK100">
        <v>167</v>
      </c>
      <c r="AL100">
        <v>600</v>
      </c>
      <c r="AM100">
        <v>291</v>
      </c>
      <c r="AN100">
        <v>0</v>
      </c>
      <c r="AO100">
        <v>0.93</v>
      </c>
      <c r="AP100">
        <v>1.19</v>
      </c>
      <c r="AQ100">
        <v>2.12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6</v>
      </c>
      <c r="BB100">
        <v>66</v>
      </c>
      <c r="BC100">
        <v>315</v>
      </c>
      <c r="BD100">
        <v>82</v>
      </c>
      <c r="BE100">
        <v>23</v>
      </c>
      <c r="BF100">
        <v>99</v>
      </c>
      <c r="BG100">
        <v>88</v>
      </c>
      <c r="BH100">
        <v>99</v>
      </c>
    </row>
    <row r="101" spans="1:60" x14ac:dyDescent="0.45">
      <c r="A101" s="1" t="s">
        <v>154</v>
      </c>
      <c r="B101" s="3"/>
      <c r="C101" t="s">
        <v>518</v>
      </c>
      <c r="D101" t="s">
        <v>792</v>
      </c>
      <c r="E101" t="s">
        <v>823</v>
      </c>
      <c r="F101" t="s">
        <v>915</v>
      </c>
      <c r="G101">
        <v>3510</v>
      </c>
      <c r="L101">
        <v>657</v>
      </c>
      <c r="M101">
        <v>-6.5</v>
      </c>
      <c r="N101">
        <v>4.9000000000000004</v>
      </c>
      <c r="O101">
        <v>3.4</v>
      </c>
      <c r="P101">
        <v>10.44</v>
      </c>
      <c r="Q101">
        <v>0.35</v>
      </c>
      <c r="R101">
        <v>10.66</v>
      </c>
      <c r="S101">
        <v>0.68</v>
      </c>
      <c r="T101">
        <v>0.6</v>
      </c>
      <c r="U101">
        <v>0.6</v>
      </c>
      <c r="V101">
        <v>14.9</v>
      </c>
      <c r="W101">
        <v>17.760000000000002</v>
      </c>
      <c r="X101">
        <v>0</v>
      </c>
      <c r="Y101">
        <v>407.2</v>
      </c>
      <c r="Z101">
        <v>23</v>
      </c>
      <c r="AA101">
        <v>249</v>
      </c>
      <c r="AB101">
        <v>1093</v>
      </c>
      <c r="AC101">
        <v>928</v>
      </c>
      <c r="AD101">
        <v>68</v>
      </c>
      <c r="AE101">
        <v>227</v>
      </c>
      <c r="AF101">
        <v>4</v>
      </c>
      <c r="AG101">
        <v>1342</v>
      </c>
      <c r="AH101">
        <v>1866</v>
      </c>
      <c r="AI101">
        <v>19</v>
      </c>
      <c r="AJ101">
        <v>37</v>
      </c>
      <c r="AK101">
        <v>28</v>
      </c>
      <c r="AL101">
        <v>100</v>
      </c>
      <c r="AM101">
        <v>63</v>
      </c>
      <c r="AN101">
        <v>100</v>
      </c>
      <c r="AO101">
        <v>0.63</v>
      </c>
      <c r="AP101">
        <v>2.13</v>
      </c>
      <c r="AQ101">
        <v>2.5099999999999998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7</v>
      </c>
      <c r="BB101">
        <v>82</v>
      </c>
      <c r="BC101">
        <v>197</v>
      </c>
      <c r="BD101">
        <v>58</v>
      </c>
      <c r="BE101">
        <v>164</v>
      </c>
      <c r="BF101">
        <v>100</v>
      </c>
      <c r="BG101">
        <v>206</v>
      </c>
      <c r="BH101">
        <v>100</v>
      </c>
    </row>
    <row r="102" spans="1:60" x14ac:dyDescent="0.45">
      <c r="A102" s="1" t="s">
        <v>155</v>
      </c>
      <c r="B102" s="3"/>
      <c r="C102" t="s">
        <v>519</v>
      </c>
      <c r="D102" t="s">
        <v>799</v>
      </c>
      <c r="E102" t="s">
        <v>843</v>
      </c>
      <c r="F102" t="s">
        <v>915</v>
      </c>
      <c r="G102">
        <v>2130</v>
      </c>
      <c r="L102">
        <v>1444</v>
      </c>
      <c r="M102">
        <v>61.4</v>
      </c>
      <c r="N102">
        <v>11.9</v>
      </c>
      <c r="O102">
        <v>8.6</v>
      </c>
      <c r="P102">
        <v>7</v>
      </c>
      <c r="Q102">
        <v>1.88</v>
      </c>
      <c r="R102">
        <v>3.74</v>
      </c>
      <c r="S102">
        <v>0.79</v>
      </c>
      <c r="T102">
        <v>0.56999999999999995</v>
      </c>
      <c r="U102">
        <v>0.51</v>
      </c>
      <c r="V102">
        <v>6.2</v>
      </c>
      <c r="W102">
        <v>6.56</v>
      </c>
      <c r="X102">
        <v>5.23</v>
      </c>
      <c r="Y102">
        <v>503.49</v>
      </c>
      <c r="Z102">
        <v>15</v>
      </c>
      <c r="AA102">
        <v>391</v>
      </c>
      <c r="AB102">
        <v>2552</v>
      </c>
      <c r="AC102">
        <v>1796</v>
      </c>
      <c r="AD102">
        <v>54</v>
      </c>
      <c r="AE102">
        <v>2</v>
      </c>
      <c r="AF102">
        <v>0</v>
      </c>
      <c r="AG102">
        <v>2943</v>
      </c>
      <c r="AH102">
        <v>769</v>
      </c>
      <c r="AI102">
        <v>272</v>
      </c>
      <c r="AJ102">
        <v>220</v>
      </c>
      <c r="AK102">
        <v>312</v>
      </c>
      <c r="AL102">
        <v>364</v>
      </c>
      <c r="AM102">
        <v>206</v>
      </c>
      <c r="AN102">
        <v>0</v>
      </c>
      <c r="AO102">
        <v>52.98</v>
      </c>
      <c r="AP102">
        <v>69.180000000000007</v>
      </c>
      <c r="AQ102">
        <v>53.95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3</v>
      </c>
      <c r="BB102">
        <v>70.5</v>
      </c>
      <c r="BC102">
        <v>46</v>
      </c>
      <c r="BD102">
        <v>277</v>
      </c>
      <c r="BE102">
        <v>112.5</v>
      </c>
      <c r="BF102">
        <v>101</v>
      </c>
      <c r="BG102">
        <v>14</v>
      </c>
      <c r="BH102">
        <v>101</v>
      </c>
    </row>
    <row r="103" spans="1:60" x14ac:dyDescent="0.45">
      <c r="A103" s="1" t="s">
        <v>156</v>
      </c>
      <c r="B103" s="3"/>
      <c r="C103" t="s">
        <v>520</v>
      </c>
      <c r="D103" t="s">
        <v>789</v>
      </c>
      <c r="E103" t="s">
        <v>853</v>
      </c>
      <c r="F103" t="s">
        <v>916</v>
      </c>
      <c r="G103">
        <v>27300</v>
      </c>
      <c r="L103">
        <v>790</v>
      </c>
      <c r="M103">
        <v>5</v>
      </c>
      <c r="N103">
        <v>5.4</v>
      </c>
      <c r="O103">
        <v>5</v>
      </c>
      <c r="P103">
        <v>7.09</v>
      </c>
      <c r="Q103">
        <v>0.57999999999999996</v>
      </c>
      <c r="R103">
        <v>9.56</v>
      </c>
      <c r="S103">
        <v>0.72</v>
      </c>
      <c r="T103">
        <v>0.69</v>
      </c>
      <c r="U103">
        <v>0.69</v>
      </c>
      <c r="V103">
        <v>-5.6</v>
      </c>
      <c r="W103">
        <v>13.86</v>
      </c>
      <c r="X103">
        <v>0</v>
      </c>
      <c r="Y103">
        <v>59.2</v>
      </c>
      <c r="Z103">
        <v>71</v>
      </c>
      <c r="AA103">
        <v>811</v>
      </c>
      <c r="AB103">
        <v>1144</v>
      </c>
      <c r="AC103">
        <v>331</v>
      </c>
      <c r="AD103">
        <v>15</v>
      </c>
      <c r="AE103">
        <v>912</v>
      </c>
      <c r="AF103">
        <v>0</v>
      </c>
      <c r="AG103">
        <v>1955</v>
      </c>
      <c r="AH103">
        <v>1357</v>
      </c>
      <c r="AI103">
        <v>80</v>
      </c>
      <c r="AJ103">
        <v>57</v>
      </c>
      <c r="AK103">
        <v>138</v>
      </c>
      <c r="AL103">
        <v>191</v>
      </c>
      <c r="AM103">
        <v>111</v>
      </c>
      <c r="AN103">
        <v>1000</v>
      </c>
      <c r="AO103">
        <v>0.44</v>
      </c>
      <c r="AP103">
        <v>0.59</v>
      </c>
      <c r="AQ103">
        <v>2.36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8</v>
      </c>
      <c r="BB103">
        <v>104.5</v>
      </c>
      <c r="BC103">
        <v>163</v>
      </c>
      <c r="BD103">
        <v>127.5</v>
      </c>
      <c r="BE103">
        <v>114</v>
      </c>
      <c r="BF103">
        <v>102</v>
      </c>
      <c r="BG103">
        <v>121</v>
      </c>
      <c r="BH103">
        <v>102</v>
      </c>
    </row>
    <row r="104" spans="1:60" x14ac:dyDescent="0.45">
      <c r="A104" s="1" t="s">
        <v>157</v>
      </c>
      <c r="B104" s="3"/>
      <c r="C104" t="s">
        <v>521</v>
      </c>
      <c r="D104" t="s">
        <v>793</v>
      </c>
      <c r="E104" t="s">
        <v>854</v>
      </c>
      <c r="F104" t="s">
        <v>915</v>
      </c>
      <c r="G104">
        <v>3420</v>
      </c>
      <c r="L104">
        <v>445</v>
      </c>
      <c r="M104">
        <v>1.3</v>
      </c>
      <c r="N104">
        <v>2.1</v>
      </c>
      <c r="O104">
        <v>3.9</v>
      </c>
      <c r="P104">
        <v>8.25</v>
      </c>
      <c r="Q104">
        <v>0.56999999999999995</v>
      </c>
      <c r="R104">
        <v>8.75</v>
      </c>
      <c r="S104">
        <v>0.72</v>
      </c>
      <c r="T104">
        <v>0.59</v>
      </c>
      <c r="U104">
        <v>0.59</v>
      </c>
      <c r="V104">
        <v>46.9</v>
      </c>
      <c r="W104">
        <v>14.83</v>
      </c>
      <c r="X104">
        <v>0</v>
      </c>
      <c r="Y104">
        <v>185.83</v>
      </c>
      <c r="Z104">
        <v>47</v>
      </c>
      <c r="AA104">
        <v>367</v>
      </c>
      <c r="AB104">
        <v>760</v>
      </c>
      <c r="AC104">
        <v>666</v>
      </c>
      <c r="AD104">
        <v>187</v>
      </c>
      <c r="AE104">
        <v>83</v>
      </c>
      <c r="AF104">
        <v>0</v>
      </c>
      <c r="AG104">
        <v>1127</v>
      </c>
      <c r="AH104">
        <v>783</v>
      </c>
      <c r="AI104">
        <v>30</v>
      </c>
      <c r="AJ104">
        <v>30</v>
      </c>
      <c r="AK104">
        <v>54</v>
      </c>
      <c r="AL104">
        <v>109</v>
      </c>
      <c r="AM104">
        <v>54</v>
      </c>
      <c r="AN104">
        <v>60</v>
      </c>
      <c r="AO104">
        <v>1.0900000000000001</v>
      </c>
      <c r="AP104">
        <v>1.01</v>
      </c>
      <c r="AQ104">
        <v>1.31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6</v>
      </c>
      <c r="BB104">
        <v>78</v>
      </c>
      <c r="BC104">
        <v>174</v>
      </c>
      <c r="BD104">
        <v>125</v>
      </c>
      <c r="BE104">
        <v>133</v>
      </c>
      <c r="BF104">
        <v>103</v>
      </c>
      <c r="BG104">
        <v>142</v>
      </c>
      <c r="BH104">
        <v>103</v>
      </c>
    </row>
    <row r="105" spans="1:60" x14ac:dyDescent="0.45">
      <c r="A105" s="1" t="s">
        <v>158</v>
      </c>
      <c r="B105" s="3"/>
      <c r="C105" t="s">
        <v>522</v>
      </c>
      <c r="D105" t="s">
        <v>793</v>
      </c>
      <c r="E105" t="s">
        <v>854</v>
      </c>
      <c r="F105" t="s">
        <v>915</v>
      </c>
      <c r="G105">
        <v>1915</v>
      </c>
      <c r="L105">
        <v>301</v>
      </c>
      <c r="M105">
        <v>-53.4</v>
      </c>
      <c r="N105">
        <v>-3</v>
      </c>
      <c r="O105">
        <v>2.6</v>
      </c>
      <c r="P105">
        <v>5.25</v>
      </c>
      <c r="Q105">
        <v>0.45</v>
      </c>
      <c r="R105">
        <v>16.05</v>
      </c>
      <c r="S105">
        <v>0.93</v>
      </c>
      <c r="T105">
        <v>0.64</v>
      </c>
      <c r="U105">
        <v>0.64</v>
      </c>
      <c r="V105">
        <v>13.1</v>
      </c>
      <c r="W105">
        <v>25.08</v>
      </c>
      <c r="X105">
        <v>0</v>
      </c>
      <c r="Y105">
        <v>159.87</v>
      </c>
      <c r="Z105">
        <v>83</v>
      </c>
      <c r="AA105">
        <v>400</v>
      </c>
      <c r="AB105">
        <v>467</v>
      </c>
      <c r="AC105">
        <v>567</v>
      </c>
      <c r="AD105">
        <v>8</v>
      </c>
      <c r="AE105">
        <v>132</v>
      </c>
      <c r="AF105">
        <v>0</v>
      </c>
      <c r="AG105">
        <v>867</v>
      </c>
      <c r="AH105">
        <v>671</v>
      </c>
      <c r="AI105">
        <v>-13</v>
      </c>
      <c r="AJ105">
        <v>12</v>
      </c>
      <c r="AK105">
        <v>-7</v>
      </c>
      <c r="AL105">
        <v>42</v>
      </c>
      <c r="AM105">
        <v>57</v>
      </c>
      <c r="AN105">
        <v>0</v>
      </c>
      <c r="AO105">
        <v>0.74</v>
      </c>
      <c r="AP105">
        <v>0.98</v>
      </c>
      <c r="AQ105">
        <v>1.39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7</v>
      </c>
      <c r="BB105">
        <v>90.5</v>
      </c>
      <c r="BC105">
        <v>253</v>
      </c>
      <c r="BD105">
        <v>92</v>
      </c>
      <c r="BE105">
        <v>78.5</v>
      </c>
      <c r="BF105">
        <v>104</v>
      </c>
      <c r="BG105">
        <v>361</v>
      </c>
      <c r="BH105">
        <v>104</v>
      </c>
    </row>
    <row r="106" spans="1:60" x14ac:dyDescent="0.45">
      <c r="A106" s="1" t="s">
        <v>159</v>
      </c>
      <c r="B106" s="3"/>
      <c r="C106" t="s">
        <v>523</v>
      </c>
      <c r="D106" t="s">
        <v>798</v>
      </c>
      <c r="E106" t="s">
        <v>861</v>
      </c>
      <c r="F106" t="s">
        <v>915</v>
      </c>
      <c r="G106">
        <v>5370</v>
      </c>
      <c r="L106">
        <v>562</v>
      </c>
      <c r="M106">
        <v>-12.8</v>
      </c>
      <c r="N106">
        <v>6.9</v>
      </c>
      <c r="O106">
        <v>5</v>
      </c>
      <c r="P106">
        <v>8.58</v>
      </c>
      <c r="Q106">
        <v>1.82</v>
      </c>
      <c r="R106">
        <v>3.47</v>
      </c>
      <c r="S106">
        <v>1.25</v>
      </c>
      <c r="T106">
        <v>0.42</v>
      </c>
      <c r="U106">
        <v>0.42</v>
      </c>
      <c r="V106">
        <v>18.8</v>
      </c>
      <c r="W106">
        <v>8.26</v>
      </c>
      <c r="X106">
        <v>0</v>
      </c>
      <c r="Y106">
        <v>1937.91</v>
      </c>
      <c r="Z106">
        <v>6</v>
      </c>
      <c r="AA106">
        <v>84</v>
      </c>
      <c r="AB106">
        <v>1347</v>
      </c>
      <c r="AC106">
        <v>678</v>
      </c>
      <c r="AD106">
        <v>47</v>
      </c>
      <c r="AE106">
        <v>739</v>
      </c>
      <c r="AF106">
        <v>589</v>
      </c>
      <c r="AG106">
        <v>1431</v>
      </c>
      <c r="AH106">
        <v>308</v>
      </c>
      <c r="AI106">
        <v>58</v>
      </c>
      <c r="AJ106">
        <v>68</v>
      </c>
      <c r="AK106">
        <v>68</v>
      </c>
      <c r="AL106">
        <v>122</v>
      </c>
      <c r="AM106">
        <v>66</v>
      </c>
      <c r="AN106">
        <v>0</v>
      </c>
      <c r="AO106">
        <v>1.47</v>
      </c>
      <c r="AP106">
        <v>1.75</v>
      </c>
      <c r="AQ106">
        <v>1.43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6</v>
      </c>
      <c r="BB106">
        <v>21</v>
      </c>
      <c r="BC106">
        <v>75</v>
      </c>
      <c r="BD106">
        <v>275</v>
      </c>
      <c r="BE106">
        <v>144.5</v>
      </c>
      <c r="BF106">
        <v>105</v>
      </c>
      <c r="BG106">
        <v>241.5</v>
      </c>
      <c r="BH106">
        <v>105</v>
      </c>
    </row>
    <row r="107" spans="1:60" x14ac:dyDescent="0.45">
      <c r="A107" s="1" t="s">
        <v>160</v>
      </c>
      <c r="B107" s="3"/>
      <c r="C107" t="s">
        <v>524</v>
      </c>
      <c r="D107" t="s">
        <v>798</v>
      </c>
      <c r="E107" t="s">
        <v>838</v>
      </c>
      <c r="F107" t="s">
        <v>915</v>
      </c>
      <c r="G107">
        <v>8440</v>
      </c>
      <c r="L107">
        <v>451</v>
      </c>
      <c r="M107">
        <v>3.3</v>
      </c>
      <c r="N107">
        <v>9.1</v>
      </c>
      <c r="O107">
        <v>3.3</v>
      </c>
      <c r="P107">
        <v>2.06</v>
      </c>
      <c r="Q107">
        <v>0.38</v>
      </c>
      <c r="R107">
        <v>26.5</v>
      </c>
      <c r="S107">
        <v>1.46</v>
      </c>
      <c r="T107">
        <v>0.94</v>
      </c>
      <c r="U107">
        <v>0.94</v>
      </c>
      <c r="V107">
        <v>73.3</v>
      </c>
      <c r="W107">
        <v>28.19</v>
      </c>
      <c r="X107">
        <v>0</v>
      </c>
      <c r="Y107">
        <v>234.23</v>
      </c>
      <c r="Z107">
        <v>40</v>
      </c>
      <c r="AA107">
        <v>325</v>
      </c>
      <c r="AB107">
        <v>479</v>
      </c>
      <c r="AC107">
        <v>634</v>
      </c>
      <c r="AD107">
        <v>195</v>
      </c>
      <c r="AE107">
        <v>280</v>
      </c>
      <c r="AF107">
        <v>16</v>
      </c>
      <c r="AG107">
        <v>804</v>
      </c>
      <c r="AH107">
        <v>1183</v>
      </c>
      <c r="AI107">
        <v>48</v>
      </c>
      <c r="AJ107">
        <v>16</v>
      </c>
      <c r="AK107">
        <v>74</v>
      </c>
      <c r="AL107">
        <v>329</v>
      </c>
      <c r="AM107">
        <v>219</v>
      </c>
      <c r="AN107">
        <v>100</v>
      </c>
      <c r="AO107">
        <v>3.67</v>
      </c>
      <c r="AP107">
        <v>3.51</v>
      </c>
      <c r="AQ107">
        <v>3.28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6</v>
      </c>
      <c r="BB107">
        <v>176.5</v>
      </c>
      <c r="BC107">
        <v>272</v>
      </c>
      <c r="BD107">
        <v>67.5</v>
      </c>
      <c r="BE107">
        <v>6</v>
      </c>
      <c r="BF107">
        <v>106</v>
      </c>
      <c r="BG107">
        <v>132.5</v>
      </c>
      <c r="BH107">
        <v>106</v>
      </c>
    </row>
    <row r="108" spans="1:60" x14ac:dyDescent="0.45">
      <c r="A108" s="1" t="s">
        <v>161</v>
      </c>
      <c r="B108" s="3"/>
      <c r="C108" t="s">
        <v>525</v>
      </c>
      <c r="D108" t="s">
        <v>792</v>
      </c>
      <c r="E108" t="s">
        <v>862</v>
      </c>
      <c r="F108" t="s">
        <v>915</v>
      </c>
      <c r="G108">
        <v>5870</v>
      </c>
      <c r="L108">
        <v>305</v>
      </c>
      <c r="M108">
        <v>-5</v>
      </c>
      <c r="N108">
        <v>1.8</v>
      </c>
      <c r="O108">
        <v>2.5</v>
      </c>
      <c r="P108">
        <v>6.84</v>
      </c>
      <c r="Q108">
        <v>0.49</v>
      </c>
      <c r="R108">
        <v>13.61</v>
      </c>
      <c r="S108">
        <v>0.63</v>
      </c>
      <c r="T108">
        <v>0.57999999999999996</v>
      </c>
      <c r="U108">
        <v>0.57999999999999996</v>
      </c>
      <c r="V108">
        <v>21.6</v>
      </c>
      <c r="W108">
        <v>23.46</v>
      </c>
      <c r="X108">
        <v>0</v>
      </c>
      <c r="Y108">
        <v>1293.32</v>
      </c>
      <c r="Z108">
        <v>15</v>
      </c>
      <c r="AA108">
        <v>78</v>
      </c>
      <c r="AB108">
        <v>522</v>
      </c>
      <c r="AC108">
        <v>349</v>
      </c>
      <c r="AD108">
        <v>159</v>
      </c>
      <c r="AE108">
        <v>57</v>
      </c>
      <c r="AF108">
        <v>0</v>
      </c>
      <c r="AG108">
        <v>600</v>
      </c>
      <c r="AH108">
        <v>628</v>
      </c>
      <c r="AI108">
        <v>10</v>
      </c>
      <c r="AJ108">
        <v>13</v>
      </c>
      <c r="AK108">
        <v>21</v>
      </c>
      <c r="AL108">
        <v>50</v>
      </c>
      <c r="AM108">
        <v>44</v>
      </c>
      <c r="AN108">
        <v>120</v>
      </c>
      <c r="AO108">
        <v>0.93</v>
      </c>
      <c r="AP108">
        <v>1.47</v>
      </c>
      <c r="AQ108">
        <v>8.01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9</v>
      </c>
      <c r="BB108">
        <v>73.5</v>
      </c>
      <c r="BC108">
        <v>246</v>
      </c>
      <c r="BD108">
        <v>102.5</v>
      </c>
      <c r="BE108">
        <v>109</v>
      </c>
      <c r="BF108">
        <v>107</v>
      </c>
      <c r="BG108">
        <v>199</v>
      </c>
      <c r="BH108">
        <v>107</v>
      </c>
    </row>
    <row r="109" spans="1:60" x14ac:dyDescent="0.45">
      <c r="A109" s="1" t="s">
        <v>162</v>
      </c>
      <c r="B109" s="3"/>
      <c r="C109" t="s">
        <v>526</v>
      </c>
      <c r="D109" t="s">
        <v>795</v>
      </c>
      <c r="E109" t="s">
        <v>847</v>
      </c>
      <c r="F109" t="s">
        <v>915</v>
      </c>
      <c r="G109">
        <v>6740</v>
      </c>
      <c r="L109">
        <v>1182</v>
      </c>
      <c r="M109">
        <v>-1.2</v>
      </c>
      <c r="N109">
        <v>9.5</v>
      </c>
      <c r="O109">
        <v>12</v>
      </c>
      <c r="P109">
        <v>6.35</v>
      </c>
      <c r="Q109">
        <v>0.73</v>
      </c>
      <c r="R109">
        <v>8.67</v>
      </c>
      <c r="S109">
        <v>1.8</v>
      </c>
      <c r="T109">
        <v>1.02</v>
      </c>
      <c r="U109">
        <v>1.02</v>
      </c>
      <c r="V109">
        <v>20.5</v>
      </c>
      <c r="W109">
        <v>8.5</v>
      </c>
      <c r="X109">
        <v>0</v>
      </c>
      <c r="Y109">
        <v>315.77</v>
      </c>
      <c r="Z109">
        <v>26</v>
      </c>
      <c r="AA109">
        <v>306</v>
      </c>
      <c r="AB109">
        <v>1157</v>
      </c>
      <c r="AC109">
        <v>725</v>
      </c>
      <c r="AD109">
        <v>196</v>
      </c>
      <c r="AE109">
        <v>413</v>
      </c>
      <c r="AF109">
        <v>5</v>
      </c>
      <c r="AG109">
        <v>1463</v>
      </c>
      <c r="AH109">
        <v>1626</v>
      </c>
      <c r="AI109">
        <v>175</v>
      </c>
      <c r="AJ109">
        <v>139</v>
      </c>
      <c r="AK109">
        <v>187</v>
      </c>
      <c r="AL109">
        <v>437</v>
      </c>
      <c r="AM109">
        <v>186</v>
      </c>
      <c r="AN109">
        <v>195</v>
      </c>
      <c r="AO109">
        <v>2.54</v>
      </c>
      <c r="AP109">
        <v>7.3</v>
      </c>
      <c r="AQ109">
        <v>3.12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9</v>
      </c>
      <c r="BB109">
        <v>198</v>
      </c>
      <c r="BC109">
        <v>85</v>
      </c>
      <c r="BD109">
        <v>152.5</v>
      </c>
      <c r="BE109">
        <v>96</v>
      </c>
      <c r="BF109">
        <v>108</v>
      </c>
      <c r="BG109">
        <v>175</v>
      </c>
      <c r="BH109">
        <v>108</v>
      </c>
    </row>
    <row r="110" spans="1:60" x14ac:dyDescent="0.45">
      <c r="A110" s="1" t="s">
        <v>163</v>
      </c>
      <c r="B110" s="3"/>
      <c r="C110" t="s">
        <v>527</v>
      </c>
      <c r="D110" t="s">
        <v>803</v>
      </c>
      <c r="E110" t="s">
        <v>863</v>
      </c>
      <c r="F110" t="s">
        <v>916</v>
      </c>
      <c r="G110">
        <v>3410</v>
      </c>
      <c r="L110">
        <v>1189</v>
      </c>
      <c r="M110">
        <v>3.5</v>
      </c>
      <c r="N110">
        <v>9.8000000000000007</v>
      </c>
      <c r="O110">
        <v>10.5</v>
      </c>
      <c r="P110">
        <v>219.69</v>
      </c>
      <c r="Q110">
        <v>0.14000000000000001</v>
      </c>
      <c r="R110">
        <v>5.07</v>
      </c>
      <c r="S110">
        <v>0.85</v>
      </c>
      <c r="T110">
        <v>0.73</v>
      </c>
      <c r="U110">
        <v>0.73</v>
      </c>
      <c r="V110">
        <v>8.8000000000000007</v>
      </c>
      <c r="W110">
        <v>6.95</v>
      </c>
      <c r="X110">
        <v>0</v>
      </c>
      <c r="Y110">
        <v>160.54</v>
      </c>
      <c r="Z110">
        <v>70</v>
      </c>
      <c r="AA110">
        <v>1144</v>
      </c>
      <c r="AB110">
        <v>1624</v>
      </c>
      <c r="AC110">
        <v>1172</v>
      </c>
      <c r="AD110">
        <v>222</v>
      </c>
      <c r="AE110">
        <v>595</v>
      </c>
      <c r="AF110">
        <v>137</v>
      </c>
      <c r="AG110">
        <v>2768</v>
      </c>
      <c r="AH110">
        <v>8224</v>
      </c>
      <c r="AI110">
        <v>184</v>
      </c>
      <c r="AJ110">
        <v>171</v>
      </c>
      <c r="AK110">
        <v>217</v>
      </c>
      <c r="AL110">
        <v>464</v>
      </c>
      <c r="AM110">
        <v>6</v>
      </c>
      <c r="AN110">
        <v>160</v>
      </c>
      <c r="AO110">
        <v>1.47</v>
      </c>
      <c r="AP110">
        <v>1.94</v>
      </c>
      <c r="AQ110">
        <v>4.26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7</v>
      </c>
      <c r="BB110">
        <v>120</v>
      </c>
      <c r="BC110">
        <v>54</v>
      </c>
      <c r="BD110">
        <v>5.5</v>
      </c>
      <c r="BE110">
        <v>357</v>
      </c>
      <c r="BF110">
        <v>109</v>
      </c>
      <c r="BG110">
        <v>130</v>
      </c>
      <c r="BH110">
        <v>109</v>
      </c>
    </row>
    <row r="111" spans="1:60" x14ac:dyDescent="0.45">
      <c r="A111" s="1" t="s">
        <v>164</v>
      </c>
      <c r="B111" s="3"/>
      <c r="C111" t="s">
        <v>528</v>
      </c>
      <c r="D111" t="s">
        <v>801</v>
      </c>
      <c r="E111" t="s">
        <v>864</v>
      </c>
      <c r="F111" t="s">
        <v>915</v>
      </c>
      <c r="G111">
        <v>11800</v>
      </c>
      <c r="L111">
        <v>1042</v>
      </c>
      <c r="M111">
        <v>-30.2</v>
      </c>
      <c r="N111">
        <v>9.9</v>
      </c>
      <c r="O111">
        <v>10.5</v>
      </c>
      <c r="P111">
        <v>9.44</v>
      </c>
      <c r="Q111">
        <v>0.65</v>
      </c>
      <c r="R111">
        <v>7.54</v>
      </c>
      <c r="S111">
        <v>1.82</v>
      </c>
      <c r="T111">
        <v>0.89</v>
      </c>
      <c r="U111">
        <v>0.81</v>
      </c>
      <c r="V111">
        <v>18.5</v>
      </c>
      <c r="W111">
        <v>8.4700000000000006</v>
      </c>
      <c r="X111">
        <v>6.64</v>
      </c>
      <c r="Y111">
        <v>398.54</v>
      </c>
      <c r="Z111">
        <v>29</v>
      </c>
      <c r="AA111">
        <v>343</v>
      </c>
      <c r="AB111">
        <v>1167</v>
      </c>
      <c r="AC111">
        <v>1136</v>
      </c>
      <c r="AD111">
        <v>115</v>
      </c>
      <c r="AE111">
        <v>79</v>
      </c>
      <c r="AF111">
        <v>7</v>
      </c>
      <c r="AG111">
        <v>1510</v>
      </c>
      <c r="AH111">
        <v>1592</v>
      </c>
      <c r="AI111">
        <v>51</v>
      </c>
      <c r="AJ111">
        <v>123</v>
      </c>
      <c r="AK111">
        <v>81</v>
      </c>
      <c r="AL111">
        <v>512</v>
      </c>
      <c r="AM111">
        <v>110</v>
      </c>
      <c r="AN111">
        <v>250</v>
      </c>
      <c r="AO111">
        <v>3.57</v>
      </c>
      <c r="AP111">
        <v>4.2</v>
      </c>
      <c r="AQ111">
        <v>2.63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7</v>
      </c>
      <c r="BB111">
        <v>163.5</v>
      </c>
      <c r="BC111">
        <v>81.5</v>
      </c>
      <c r="BD111">
        <v>141</v>
      </c>
      <c r="BE111">
        <v>155</v>
      </c>
      <c r="BF111">
        <v>110.5</v>
      </c>
      <c r="BG111">
        <v>324</v>
      </c>
      <c r="BH111">
        <v>110.5</v>
      </c>
    </row>
    <row r="112" spans="1:60" x14ac:dyDescent="0.45">
      <c r="A112" s="1" t="s">
        <v>165</v>
      </c>
      <c r="B112" s="3"/>
      <c r="C112" t="s">
        <v>529</v>
      </c>
      <c r="D112" t="s">
        <v>803</v>
      </c>
      <c r="E112" t="s">
        <v>863</v>
      </c>
      <c r="F112" t="s">
        <v>916</v>
      </c>
      <c r="G112">
        <v>80900</v>
      </c>
      <c r="L112">
        <v>1407</v>
      </c>
      <c r="M112">
        <v>0</v>
      </c>
      <c r="N112">
        <v>8.4</v>
      </c>
      <c r="O112">
        <v>6.2</v>
      </c>
      <c r="P112">
        <v>29.05</v>
      </c>
      <c r="Q112">
        <v>0.44</v>
      </c>
      <c r="R112">
        <v>4.87</v>
      </c>
      <c r="S112">
        <v>0.62</v>
      </c>
      <c r="T112">
        <v>0.55000000000000004</v>
      </c>
      <c r="U112">
        <v>0.55000000000000004</v>
      </c>
      <c r="V112">
        <v>8.5</v>
      </c>
      <c r="W112">
        <v>8.85</v>
      </c>
      <c r="X112">
        <v>0</v>
      </c>
      <c r="Y112">
        <v>619.85</v>
      </c>
      <c r="Z112">
        <v>15</v>
      </c>
      <c r="AA112">
        <v>389</v>
      </c>
      <c r="AB112">
        <v>2554</v>
      </c>
      <c r="AC112">
        <v>2218</v>
      </c>
      <c r="AD112">
        <v>558</v>
      </c>
      <c r="AE112">
        <v>334</v>
      </c>
      <c r="AF112">
        <v>140</v>
      </c>
      <c r="AG112">
        <v>2943</v>
      </c>
      <c r="AH112">
        <v>3168</v>
      </c>
      <c r="AI112">
        <v>169</v>
      </c>
      <c r="AJ112">
        <v>159</v>
      </c>
      <c r="AK112">
        <v>198</v>
      </c>
      <c r="AL112">
        <v>281</v>
      </c>
      <c r="AM112">
        <v>48</v>
      </c>
      <c r="AN112">
        <v>1600</v>
      </c>
      <c r="AO112">
        <v>0.17</v>
      </c>
      <c r="AP112">
        <v>0.56000000000000005</v>
      </c>
      <c r="AQ112">
        <v>0.54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4</v>
      </c>
      <c r="BB112">
        <v>62</v>
      </c>
      <c r="BC112">
        <v>92</v>
      </c>
      <c r="BD112">
        <v>89</v>
      </c>
      <c r="BE112">
        <v>298</v>
      </c>
      <c r="BF112">
        <v>110.5</v>
      </c>
      <c r="BG112">
        <v>157</v>
      </c>
      <c r="BH112">
        <v>110.5</v>
      </c>
    </row>
    <row r="113" spans="1:60" x14ac:dyDescent="0.45">
      <c r="A113" s="1" t="s">
        <v>166</v>
      </c>
      <c r="B113" s="3"/>
      <c r="C113" t="s">
        <v>530</v>
      </c>
      <c r="D113" t="s">
        <v>800</v>
      </c>
      <c r="E113" t="s">
        <v>844</v>
      </c>
      <c r="F113" t="s">
        <v>915</v>
      </c>
      <c r="G113">
        <v>5710</v>
      </c>
      <c r="L113">
        <v>343</v>
      </c>
      <c r="M113">
        <v>-5</v>
      </c>
      <c r="N113">
        <v>7</v>
      </c>
      <c r="O113">
        <v>2.9</v>
      </c>
      <c r="P113">
        <v>5.15</v>
      </c>
      <c r="Q113">
        <v>0.7</v>
      </c>
      <c r="R113">
        <v>13.29</v>
      </c>
      <c r="S113">
        <v>0.7</v>
      </c>
      <c r="T113">
        <v>0.62</v>
      </c>
      <c r="U113">
        <v>0.62</v>
      </c>
      <c r="V113">
        <v>13.3</v>
      </c>
      <c r="W113">
        <v>21.44</v>
      </c>
      <c r="X113">
        <v>0</v>
      </c>
      <c r="Y113">
        <v>737.57</v>
      </c>
      <c r="Z113">
        <v>16</v>
      </c>
      <c r="AA113">
        <v>89</v>
      </c>
      <c r="AB113">
        <v>551</v>
      </c>
      <c r="AC113">
        <v>402</v>
      </c>
      <c r="AD113">
        <v>73</v>
      </c>
      <c r="AE113">
        <v>16</v>
      </c>
      <c r="AF113">
        <v>0</v>
      </c>
      <c r="AG113">
        <v>640</v>
      </c>
      <c r="AH113">
        <v>487</v>
      </c>
      <c r="AI113">
        <v>16</v>
      </c>
      <c r="AJ113">
        <v>16</v>
      </c>
      <c r="AK113">
        <v>27</v>
      </c>
      <c r="AL113">
        <v>87</v>
      </c>
      <c r="AM113">
        <v>66</v>
      </c>
      <c r="AN113">
        <v>50</v>
      </c>
      <c r="AO113">
        <v>0.98</v>
      </c>
      <c r="AP113">
        <v>0.8</v>
      </c>
      <c r="AQ113">
        <v>1.27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5</v>
      </c>
      <c r="BB113">
        <v>87.5</v>
      </c>
      <c r="BC113">
        <v>233</v>
      </c>
      <c r="BD113">
        <v>148.5</v>
      </c>
      <c r="BE113">
        <v>74</v>
      </c>
      <c r="BF113">
        <v>112</v>
      </c>
      <c r="BG113">
        <v>199</v>
      </c>
      <c r="BH113">
        <v>112</v>
      </c>
    </row>
    <row r="114" spans="1:60" x14ac:dyDescent="0.45">
      <c r="A114" s="1" t="s">
        <v>167</v>
      </c>
      <c r="B114" s="3"/>
      <c r="C114" t="s">
        <v>531</v>
      </c>
      <c r="D114" t="s">
        <v>787</v>
      </c>
      <c r="E114" t="s">
        <v>814</v>
      </c>
      <c r="F114" t="s">
        <v>915</v>
      </c>
      <c r="G114">
        <v>8820</v>
      </c>
      <c r="L114">
        <v>759</v>
      </c>
      <c r="M114">
        <v>-2.8</v>
      </c>
      <c r="N114">
        <v>4.5999999999999996</v>
      </c>
      <c r="O114">
        <v>1.8</v>
      </c>
      <c r="P114">
        <v>7.1</v>
      </c>
      <c r="Q114">
        <v>0.55000000000000004</v>
      </c>
      <c r="R114">
        <v>13.28</v>
      </c>
      <c r="S114">
        <v>0.65</v>
      </c>
      <c r="T114">
        <v>0.49</v>
      </c>
      <c r="U114">
        <v>0.49</v>
      </c>
      <c r="V114">
        <v>18.3</v>
      </c>
      <c r="W114">
        <v>27.11</v>
      </c>
      <c r="X114">
        <v>0</v>
      </c>
      <c r="Y114">
        <v>292.51</v>
      </c>
      <c r="Z114">
        <v>21</v>
      </c>
      <c r="AA114">
        <v>327</v>
      </c>
      <c r="AB114">
        <v>1546</v>
      </c>
      <c r="AC114">
        <v>676</v>
      </c>
      <c r="AD114">
        <v>88</v>
      </c>
      <c r="AE114">
        <v>157</v>
      </c>
      <c r="AF114">
        <v>146</v>
      </c>
      <c r="AG114">
        <v>1873</v>
      </c>
      <c r="AH114">
        <v>1382</v>
      </c>
      <c r="AI114">
        <v>7</v>
      </c>
      <c r="AJ114">
        <v>28</v>
      </c>
      <c r="AK114">
        <v>72</v>
      </c>
      <c r="AL114">
        <v>160</v>
      </c>
      <c r="AM114">
        <v>107</v>
      </c>
      <c r="AN114">
        <v>100</v>
      </c>
      <c r="AO114">
        <v>0.19</v>
      </c>
      <c r="AP114">
        <v>0.15</v>
      </c>
      <c r="AQ114">
        <v>1.45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6</v>
      </c>
      <c r="BB114">
        <v>44</v>
      </c>
      <c r="BC114">
        <v>266</v>
      </c>
      <c r="BD114">
        <v>119.5</v>
      </c>
      <c r="BE114">
        <v>115</v>
      </c>
      <c r="BF114">
        <v>113</v>
      </c>
      <c r="BG114">
        <v>181</v>
      </c>
      <c r="BH114">
        <v>113</v>
      </c>
    </row>
    <row r="115" spans="1:60" x14ac:dyDescent="0.45">
      <c r="A115" s="1" t="s">
        <v>168</v>
      </c>
      <c r="B115" s="3"/>
      <c r="C115" t="s">
        <v>532</v>
      </c>
      <c r="D115" t="s">
        <v>793</v>
      </c>
      <c r="E115" t="s">
        <v>793</v>
      </c>
      <c r="F115" t="s">
        <v>915</v>
      </c>
      <c r="G115">
        <v>8360</v>
      </c>
      <c r="L115">
        <v>1317</v>
      </c>
      <c r="M115">
        <v>10.1</v>
      </c>
      <c r="N115">
        <v>3.2</v>
      </c>
      <c r="O115">
        <v>4.9000000000000004</v>
      </c>
      <c r="P115">
        <v>9.59</v>
      </c>
      <c r="Q115">
        <v>1.68</v>
      </c>
      <c r="R115">
        <v>3.97</v>
      </c>
      <c r="S115">
        <v>0.48</v>
      </c>
      <c r="T115">
        <v>0.44</v>
      </c>
      <c r="U115">
        <v>0.42</v>
      </c>
      <c r="V115">
        <v>15.5</v>
      </c>
      <c r="W115">
        <v>9.02</v>
      </c>
      <c r="X115">
        <v>8.2799999999999994</v>
      </c>
      <c r="Y115">
        <v>546.74</v>
      </c>
      <c r="Z115">
        <v>19</v>
      </c>
      <c r="AA115">
        <v>565</v>
      </c>
      <c r="AB115">
        <v>2980</v>
      </c>
      <c r="AC115">
        <v>876</v>
      </c>
      <c r="AD115">
        <v>195</v>
      </c>
      <c r="AE115">
        <v>2175</v>
      </c>
      <c r="AF115">
        <v>0</v>
      </c>
      <c r="AG115">
        <v>3545</v>
      </c>
      <c r="AH115">
        <v>784</v>
      </c>
      <c r="AI115">
        <v>131</v>
      </c>
      <c r="AJ115">
        <v>146</v>
      </c>
      <c r="AK115">
        <v>160</v>
      </c>
      <c r="AL115">
        <v>241</v>
      </c>
      <c r="AM115">
        <v>138</v>
      </c>
      <c r="AN115">
        <v>250</v>
      </c>
      <c r="AO115">
        <v>0.96</v>
      </c>
      <c r="AP115">
        <v>0.93</v>
      </c>
      <c r="AQ115">
        <v>1.21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6</v>
      </c>
      <c r="BB115">
        <v>29</v>
      </c>
      <c r="BC115">
        <v>94</v>
      </c>
      <c r="BD115">
        <v>268</v>
      </c>
      <c r="BE115">
        <v>156</v>
      </c>
      <c r="BF115">
        <v>114</v>
      </c>
      <c r="BG115">
        <v>99</v>
      </c>
      <c r="BH115">
        <v>114</v>
      </c>
    </row>
    <row r="116" spans="1:60" x14ac:dyDescent="0.45">
      <c r="A116" s="1" t="s">
        <v>169</v>
      </c>
      <c r="B116" s="3"/>
      <c r="C116" t="s">
        <v>533</v>
      </c>
      <c r="D116" t="s">
        <v>796</v>
      </c>
      <c r="E116" t="s">
        <v>832</v>
      </c>
      <c r="F116" t="s">
        <v>915</v>
      </c>
      <c r="G116">
        <v>5390</v>
      </c>
      <c r="L116">
        <v>949</v>
      </c>
      <c r="M116">
        <v>-18</v>
      </c>
      <c r="N116">
        <v>13.3</v>
      </c>
      <c r="O116">
        <v>13.2</v>
      </c>
      <c r="P116">
        <v>7.15</v>
      </c>
      <c r="Q116">
        <v>0.63</v>
      </c>
      <c r="R116">
        <v>9.32</v>
      </c>
      <c r="S116">
        <v>1.44</v>
      </c>
      <c r="T116">
        <v>1.1100000000000001</v>
      </c>
      <c r="U116">
        <v>1.1100000000000001</v>
      </c>
      <c r="V116">
        <v>11.1</v>
      </c>
      <c r="W116">
        <v>8.4</v>
      </c>
      <c r="X116">
        <v>0</v>
      </c>
      <c r="Y116">
        <v>121.91</v>
      </c>
      <c r="Z116">
        <v>85</v>
      </c>
      <c r="AA116">
        <v>722</v>
      </c>
      <c r="AB116">
        <v>853</v>
      </c>
      <c r="AC116">
        <v>667</v>
      </c>
      <c r="AD116">
        <v>345</v>
      </c>
      <c r="AE116">
        <v>326</v>
      </c>
      <c r="AF116">
        <v>46</v>
      </c>
      <c r="AG116">
        <v>1575</v>
      </c>
      <c r="AH116">
        <v>1503</v>
      </c>
      <c r="AI116">
        <v>146</v>
      </c>
      <c r="AJ116">
        <v>113</v>
      </c>
      <c r="AK116">
        <v>207</v>
      </c>
      <c r="AL116">
        <v>322</v>
      </c>
      <c r="AM116">
        <v>133</v>
      </c>
      <c r="AN116">
        <v>60</v>
      </c>
      <c r="AO116">
        <v>0.69</v>
      </c>
      <c r="AP116">
        <v>0.38</v>
      </c>
      <c r="AQ116">
        <v>1.47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5</v>
      </c>
      <c r="BB116">
        <v>218</v>
      </c>
      <c r="BC116">
        <v>79.5</v>
      </c>
      <c r="BD116">
        <v>139</v>
      </c>
      <c r="BE116">
        <v>116.5</v>
      </c>
      <c r="BF116">
        <v>115</v>
      </c>
      <c r="BG116">
        <v>280</v>
      </c>
      <c r="BH116">
        <v>115</v>
      </c>
    </row>
    <row r="117" spans="1:60" x14ac:dyDescent="0.45">
      <c r="A117" s="1" t="s">
        <v>170</v>
      </c>
      <c r="B117" s="3"/>
      <c r="C117" t="s">
        <v>534</v>
      </c>
      <c r="D117" t="s">
        <v>802</v>
      </c>
      <c r="E117" t="s">
        <v>852</v>
      </c>
      <c r="F117" t="s">
        <v>915</v>
      </c>
      <c r="G117">
        <v>7210</v>
      </c>
      <c r="L117">
        <v>672</v>
      </c>
      <c r="M117">
        <v>36.299999999999997</v>
      </c>
      <c r="N117">
        <v>12.4</v>
      </c>
      <c r="O117">
        <v>10</v>
      </c>
      <c r="P117">
        <v>15.98</v>
      </c>
      <c r="Q117">
        <v>0.56000000000000005</v>
      </c>
      <c r="R117">
        <v>6.25</v>
      </c>
      <c r="S117">
        <v>1.01</v>
      </c>
      <c r="T117">
        <v>0.79</v>
      </c>
      <c r="U117">
        <v>0.68</v>
      </c>
      <c r="V117">
        <v>8.9</v>
      </c>
      <c r="W117">
        <v>7.91</v>
      </c>
      <c r="X117">
        <v>4.91</v>
      </c>
      <c r="Y117">
        <v>353.76</v>
      </c>
      <c r="Z117">
        <v>26</v>
      </c>
      <c r="AA117">
        <v>230</v>
      </c>
      <c r="AB117">
        <v>851</v>
      </c>
      <c r="AC117">
        <v>638</v>
      </c>
      <c r="AD117">
        <v>220</v>
      </c>
      <c r="AE117">
        <v>59</v>
      </c>
      <c r="AF117">
        <v>1</v>
      </c>
      <c r="AG117">
        <v>1081</v>
      </c>
      <c r="AH117">
        <v>1196</v>
      </c>
      <c r="AI117">
        <v>91</v>
      </c>
      <c r="AJ117">
        <v>85</v>
      </c>
      <c r="AK117">
        <v>121</v>
      </c>
      <c r="AL117">
        <v>422</v>
      </c>
      <c r="AM117">
        <v>42</v>
      </c>
      <c r="AN117">
        <v>0</v>
      </c>
      <c r="AO117">
        <v>1.67</v>
      </c>
      <c r="AP117">
        <v>2.14</v>
      </c>
      <c r="AQ117">
        <v>2.15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0</v>
      </c>
      <c r="BA117">
        <v>5</v>
      </c>
      <c r="BB117">
        <v>135</v>
      </c>
      <c r="BC117">
        <v>69.5</v>
      </c>
      <c r="BD117">
        <v>122.5</v>
      </c>
      <c r="BE117">
        <v>231</v>
      </c>
      <c r="BF117">
        <v>116</v>
      </c>
      <c r="BG117">
        <v>37</v>
      </c>
      <c r="BH117">
        <v>116</v>
      </c>
    </row>
    <row r="118" spans="1:60" x14ac:dyDescent="0.45">
      <c r="A118" s="1" t="s">
        <v>171</v>
      </c>
      <c r="B118" s="3"/>
      <c r="C118" t="s">
        <v>535</v>
      </c>
      <c r="D118" t="s">
        <v>788</v>
      </c>
      <c r="E118" t="s">
        <v>815</v>
      </c>
      <c r="F118" t="s">
        <v>915</v>
      </c>
      <c r="G118">
        <v>5060</v>
      </c>
      <c r="L118">
        <v>847</v>
      </c>
      <c r="M118">
        <v>69.5</v>
      </c>
      <c r="N118">
        <v>5.0999999999999996</v>
      </c>
      <c r="O118">
        <v>17.5</v>
      </c>
      <c r="P118">
        <v>4.45</v>
      </c>
      <c r="Q118">
        <v>0.62</v>
      </c>
      <c r="R118">
        <v>13.36</v>
      </c>
      <c r="S118">
        <v>1.18</v>
      </c>
      <c r="T118">
        <v>1.53</v>
      </c>
      <c r="U118">
        <v>1.53</v>
      </c>
      <c r="V118">
        <v>-3.7</v>
      </c>
      <c r="W118">
        <v>8.73</v>
      </c>
      <c r="X118">
        <v>0</v>
      </c>
      <c r="Y118">
        <v>283.95999999999998</v>
      </c>
      <c r="Z118">
        <v>30</v>
      </c>
      <c r="AA118">
        <v>166</v>
      </c>
      <c r="AB118">
        <v>553</v>
      </c>
      <c r="AC118">
        <v>399</v>
      </c>
      <c r="AD118">
        <v>73</v>
      </c>
      <c r="AE118">
        <v>68</v>
      </c>
      <c r="AF118">
        <v>66</v>
      </c>
      <c r="AG118">
        <v>719</v>
      </c>
      <c r="AH118">
        <v>1376</v>
      </c>
      <c r="AI118">
        <v>129</v>
      </c>
      <c r="AJ118">
        <v>97</v>
      </c>
      <c r="AK118">
        <v>168</v>
      </c>
      <c r="AL118">
        <v>220</v>
      </c>
      <c r="AM118">
        <v>190</v>
      </c>
      <c r="AN118">
        <v>100</v>
      </c>
      <c r="AO118">
        <v>19.71</v>
      </c>
      <c r="AP118">
        <v>14.28</v>
      </c>
      <c r="AQ118">
        <v>23.17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8</v>
      </c>
      <c r="BB118">
        <v>278</v>
      </c>
      <c r="BC118">
        <v>88</v>
      </c>
      <c r="BD118">
        <v>137.5</v>
      </c>
      <c r="BE118">
        <v>56.5</v>
      </c>
      <c r="BF118">
        <v>117</v>
      </c>
      <c r="BG118">
        <v>11</v>
      </c>
      <c r="BH118">
        <v>117</v>
      </c>
    </row>
    <row r="119" spans="1:60" x14ac:dyDescent="0.45">
      <c r="A119" s="1" t="s">
        <v>172</v>
      </c>
      <c r="B119" s="3"/>
      <c r="C119" t="s">
        <v>536</v>
      </c>
      <c r="D119" t="s">
        <v>795</v>
      </c>
      <c r="E119" t="s">
        <v>865</v>
      </c>
      <c r="F119" t="s">
        <v>916</v>
      </c>
      <c r="G119">
        <v>1980</v>
      </c>
      <c r="L119">
        <v>1357</v>
      </c>
      <c r="M119">
        <v>-28</v>
      </c>
      <c r="N119">
        <v>8</v>
      </c>
      <c r="O119">
        <v>1.3</v>
      </c>
      <c r="P119">
        <v>8.65</v>
      </c>
      <c r="Q119">
        <v>0.31</v>
      </c>
      <c r="R119">
        <v>24.95</v>
      </c>
      <c r="S119">
        <v>1.68</v>
      </c>
      <c r="T119">
        <v>0.56999999999999995</v>
      </c>
      <c r="U119">
        <v>0.55000000000000004</v>
      </c>
      <c r="V119">
        <v>23</v>
      </c>
      <c r="W119">
        <v>43.77</v>
      </c>
      <c r="X119">
        <v>9.6199999999999992</v>
      </c>
      <c r="Y119">
        <v>160.30000000000001</v>
      </c>
      <c r="Z119">
        <v>65</v>
      </c>
      <c r="AA119">
        <v>1931</v>
      </c>
      <c r="AB119">
        <v>2368</v>
      </c>
      <c r="AC119">
        <v>2333</v>
      </c>
      <c r="AD119">
        <v>354</v>
      </c>
      <c r="AE119">
        <v>180</v>
      </c>
      <c r="AF119">
        <v>2</v>
      </c>
      <c r="AG119">
        <v>4299</v>
      </c>
      <c r="AH119">
        <v>4334</v>
      </c>
      <c r="AI119">
        <v>28</v>
      </c>
      <c r="AJ119">
        <v>31</v>
      </c>
      <c r="AK119">
        <v>133</v>
      </c>
      <c r="AL119">
        <v>677</v>
      </c>
      <c r="AM119">
        <v>157</v>
      </c>
      <c r="AN119">
        <v>15</v>
      </c>
      <c r="AO119">
        <v>7.5</v>
      </c>
      <c r="AP119">
        <v>7.06</v>
      </c>
      <c r="AQ119">
        <v>17.399999999999999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4</v>
      </c>
      <c r="BB119">
        <v>70.5</v>
      </c>
      <c r="BC119">
        <v>307</v>
      </c>
      <c r="BD119">
        <v>38.5</v>
      </c>
      <c r="BE119">
        <v>146</v>
      </c>
      <c r="BF119">
        <v>118</v>
      </c>
      <c r="BG119">
        <v>321</v>
      </c>
      <c r="BH119">
        <v>118</v>
      </c>
    </row>
    <row r="120" spans="1:60" x14ac:dyDescent="0.45">
      <c r="A120" s="1" t="s">
        <v>173</v>
      </c>
      <c r="B120" s="3"/>
      <c r="C120" t="s">
        <v>537</v>
      </c>
      <c r="D120" t="s">
        <v>788</v>
      </c>
      <c r="E120" t="s">
        <v>821</v>
      </c>
      <c r="F120" t="s">
        <v>915</v>
      </c>
      <c r="G120">
        <v>10400</v>
      </c>
      <c r="L120">
        <v>511</v>
      </c>
      <c r="M120">
        <v>-27.3</v>
      </c>
      <c r="N120">
        <v>26.7</v>
      </c>
      <c r="O120">
        <v>7.5</v>
      </c>
      <c r="P120">
        <v>5.07</v>
      </c>
      <c r="Q120">
        <v>1.38</v>
      </c>
      <c r="R120">
        <v>8.41</v>
      </c>
      <c r="S120">
        <v>2.16</v>
      </c>
      <c r="T120">
        <v>0.79</v>
      </c>
      <c r="U120">
        <v>0.63</v>
      </c>
      <c r="V120">
        <v>11</v>
      </c>
      <c r="W120">
        <v>10.65</v>
      </c>
      <c r="X120">
        <v>3.02</v>
      </c>
      <c r="Y120">
        <v>615.25</v>
      </c>
      <c r="Z120">
        <v>14</v>
      </c>
      <c r="AA120">
        <v>93</v>
      </c>
      <c r="AB120">
        <v>644</v>
      </c>
      <c r="AC120">
        <v>532</v>
      </c>
      <c r="AD120">
        <v>55</v>
      </c>
      <c r="AE120">
        <v>138</v>
      </c>
      <c r="AF120">
        <v>0</v>
      </c>
      <c r="AG120">
        <v>737</v>
      </c>
      <c r="AH120">
        <v>371</v>
      </c>
      <c r="AI120">
        <v>38</v>
      </c>
      <c r="AJ120">
        <v>48</v>
      </c>
      <c r="AK120">
        <v>46</v>
      </c>
      <c r="AL120">
        <v>132</v>
      </c>
      <c r="AM120">
        <v>100</v>
      </c>
      <c r="AN120">
        <v>150</v>
      </c>
      <c r="AO120">
        <v>3.59</v>
      </c>
      <c r="AP120">
        <v>3.28</v>
      </c>
      <c r="AQ120">
        <v>5.62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0</v>
      </c>
      <c r="BA120">
        <v>6</v>
      </c>
      <c r="BB120">
        <v>135</v>
      </c>
      <c r="BC120">
        <v>118</v>
      </c>
      <c r="BD120">
        <v>243</v>
      </c>
      <c r="BE120">
        <v>72</v>
      </c>
      <c r="BF120">
        <v>119.5</v>
      </c>
      <c r="BG120">
        <v>316.5</v>
      </c>
      <c r="BH120">
        <v>119.5</v>
      </c>
    </row>
    <row r="121" spans="1:60" x14ac:dyDescent="0.45">
      <c r="A121" s="1" t="s">
        <v>174</v>
      </c>
      <c r="B121" s="3"/>
      <c r="C121" t="s">
        <v>538</v>
      </c>
      <c r="D121" t="s">
        <v>783</v>
      </c>
      <c r="E121" t="s">
        <v>850</v>
      </c>
      <c r="F121" t="s">
        <v>915</v>
      </c>
      <c r="G121">
        <v>2780</v>
      </c>
      <c r="L121">
        <v>428</v>
      </c>
      <c r="M121">
        <v>8.8000000000000007</v>
      </c>
      <c r="N121">
        <v>0.3</v>
      </c>
      <c r="O121">
        <v>2.2000000000000002</v>
      </c>
      <c r="P121">
        <v>1.58</v>
      </c>
      <c r="Q121">
        <v>0.32</v>
      </c>
      <c r="R121">
        <v>50.41</v>
      </c>
      <c r="S121">
        <v>1.64</v>
      </c>
      <c r="T121">
        <v>1.06</v>
      </c>
      <c r="U121">
        <v>1.06</v>
      </c>
      <c r="V121">
        <v>-7.1</v>
      </c>
      <c r="W121">
        <v>47.56</v>
      </c>
      <c r="X121">
        <v>0</v>
      </c>
      <c r="Y121">
        <v>209.56</v>
      </c>
      <c r="Z121">
        <v>76</v>
      </c>
      <c r="AA121">
        <v>379</v>
      </c>
      <c r="AB121">
        <v>404</v>
      </c>
      <c r="AC121">
        <v>656</v>
      </c>
      <c r="AD121">
        <v>194</v>
      </c>
      <c r="AE121">
        <v>134</v>
      </c>
      <c r="AF121">
        <v>0</v>
      </c>
      <c r="AG121">
        <v>783</v>
      </c>
      <c r="AH121">
        <v>1318</v>
      </c>
      <c r="AI121">
        <v>128</v>
      </c>
      <c r="AJ121">
        <v>9</v>
      </c>
      <c r="AK121">
        <v>162</v>
      </c>
      <c r="AL121">
        <v>340</v>
      </c>
      <c r="AM121">
        <v>271</v>
      </c>
      <c r="AN121">
        <v>50</v>
      </c>
      <c r="AO121">
        <v>6.48</v>
      </c>
      <c r="AP121">
        <v>6.26</v>
      </c>
      <c r="AQ121">
        <v>5.64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7</v>
      </c>
      <c r="BB121">
        <v>209.5</v>
      </c>
      <c r="BC121">
        <v>314</v>
      </c>
      <c r="BD121">
        <v>42.5</v>
      </c>
      <c r="BE121">
        <v>2</v>
      </c>
      <c r="BF121">
        <v>119.5</v>
      </c>
      <c r="BG121">
        <v>106</v>
      </c>
      <c r="BH121">
        <v>119.5</v>
      </c>
    </row>
    <row r="122" spans="1:60" x14ac:dyDescent="0.45">
      <c r="A122" s="1" t="s">
        <v>175</v>
      </c>
      <c r="B122" s="3"/>
      <c r="C122" t="s">
        <v>539</v>
      </c>
      <c r="D122" t="s">
        <v>795</v>
      </c>
      <c r="E122" t="s">
        <v>831</v>
      </c>
      <c r="F122" t="s">
        <v>915</v>
      </c>
      <c r="G122">
        <v>3410</v>
      </c>
      <c r="L122">
        <v>423</v>
      </c>
      <c r="M122">
        <v>8.4</v>
      </c>
      <c r="N122">
        <v>4.4000000000000004</v>
      </c>
      <c r="O122">
        <v>6.4</v>
      </c>
      <c r="P122">
        <v>10.87</v>
      </c>
      <c r="Q122">
        <v>0.69</v>
      </c>
      <c r="R122">
        <v>8.34</v>
      </c>
      <c r="S122">
        <v>0.73</v>
      </c>
      <c r="T122">
        <v>0.73</v>
      </c>
      <c r="U122">
        <v>0.73</v>
      </c>
      <c r="V122">
        <v>22.9</v>
      </c>
      <c r="W122">
        <v>11.43</v>
      </c>
      <c r="X122">
        <v>0</v>
      </c>
      <c r="Y122">
        <v>695.22</v>
      </c>
      <c r="Z122">
        <v>16</v>
      </c>
      <c r="AA122">
        <v>91</v>
      </c>
      <c r="AB122">
        <v>581</v>
      </c>
      <c r="AC122">
        <v>583</v>
      </c>
      <c r="AD122">
        <v>25</v>
      </c>
      <c r="AE122">
        <v>44</v>
      </c>
      <c r="AF122">
        <v>0</v>
      </c>
      <c r="AG122">
        <v>672</v>
      </c>
      <c r="AH122">
        <v>612</v>
      </c>
      <c r="AI122">
        <v>40</v>
      </c>
      <c r="AJ122">
        <v>37</v>
      </c>
      <c r="AK122">
        <v>41</v>
      </c>
      <c r="AL122">
        <v>73</v>
      </c>
      <c r="AM122">
        <v>38</v>
      </c>
      <c r="AN122">
        <v>100</v>
      </c>
      <c r="AO122">
        <v>6.71</v>
      </c>
      <c r="AP122">
        <v>6.94</v>
      </c>
      <c r="AQ122">
        <v>23.92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5</v>
      </c>
      <c r="BB122">
        <v>120</v>
      </c>
      <c r="BC122">
        <v>132</v>
      </c>
      <c r="BD122">
        <v>146.5</v>
      </c>
      <c r="BE122">
        <v>171</v>
      </c>
      <c r="BF122">
        <v>121</v>
      </c>
      <c r="BG122">
        <v>108</v>
      </c>
      <c r="BH122">
        <v>121</v>
      </c>
    </row>
    <row r="123" spans="1:60" x14ac:dyDescent="0.45">
      <c r="A123" s="1" t="s">
        <v>176</v>
      </c>
      <c r="B123" s="3"/>
      <c r="C123" t="s">
        <v>540</v>
      </c>
      <c r="D123" t="s">
        <v>804</v>
      </c>
      <c r="E123" t="s">
        <v>866</v>
      </c>
      <c r="F123" t="s">
        <v>915</v>
      </c>
      <c r="G123">
        <v>17250</v>
      </c>
      <c r="L123">
        <v>1383</v>
      </c>
      <c r="M123">
        <v>0</v>
      </c>
      <c r="N123">
        <v>-86.9</v>
      </c>
      <c r="O123">
        <v>24.3</v>
      </c>
      <c r="P123">
        <v>4.8</v>
      </c>
      <c r="Q123">
        <v>0.99</v>
      </c>
      <c r="R123">
        <v>8.75</v>
      </c>
      <c r="S123">
        <v>2.0699999999999998</v>
      </c>
      <c r="T123">
        <v>1.46</v>
      </c>
      <c r="U123">
        <v>1.21</v>
      </c>
      <c r="V123">
        <v>1.2</v>
      </c>
      <c r="W123">
        <v>5.99</v>
      </c>
      <c r="X123">
        <v>15.03</v>
      </c>
      <c r="Y123">
        <v>479.25</v>
      </c>
      <c r="Z123">
        <v>23</v>
      </c>
      <c r="AA123">
        <v>220</v>
      </c>
      <c r="AB123">
        <v>950</v>
      </c>
      <c r="AC123">
        <v>767</v>
      </c>
      <c r="AD123">
        <v>0</v>
      </c>
      <c r="AE123">
        <v>299</v>
      </c>
      <c r="AF123">
        <v>6</v>
      </c>
      <c r="AG123">
        <v>1170</v>
      </c>
      <c r="AH123">
        <v>1392</v>
      </c>
      <c r="AI123">
        <v>232</v>
      </c>
      <c r="AJ123">
        <v>231</v>
      </c>
      <c r="AK123">
        <v>240</v>
      </c>
      <c r="AL123">
        <v>1391</v>
      </c>
      <c r="AM123">
        <v>289</v>
      </c>
      <c r="AN123">
        <v>0</v>
      </c>
      <c r="AO123">
        <v>62.24</v>
      </c>
      <c r="AP123">
        <v>63.84</v>
      </c>
      <c r="AQ123">
        <v>21.66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8</v>
      </c>
      <c r="BB123">
        <v>272.5</v>
      </c>
      <c r="BC123">
        <v>40</v>
      </c>
      <c r="BD123">
        <v>195.5</v>
      </c>
      <c r="BE123">
        <v>62</v>
      </c>
      <c r="BF123">
        <v>122</v>
      </c>
      <c r="BG123">
        <v>157</v>
      </c>
      <c r="BH123">
        <v>122</v>
      </c>
    </row>
    <row r="124" spans="1:60" x14ac:dyDescent="0.45">
      <c r="A124" s="1" t="s">
        <v>177</v>
      </c>
      <c r="B124" s="3"/>
      <c r="C124" t="s">
        <v>541</v>
      </c>
      <c r="D124" t="s">
        <v>793</v>
      </c>
      <c r="E124" t="s">
        <v>867</v>
      </c>
      <c r="F124" t="s">
        <v>915</v>
      </c>
      <c r="G124">
        <v>5470</v>
      </c>
      <c r="L124">
        <v>1223</v>
      </c>
      <c r="M124">
        <v>-27.7</v>
      </c>
      <c r="N124">
        <v>7</v>
      </c>
      <c r="O124">
        <v>6.7</v>
      </c>
      <c r="P124">
        <v>8.7200000000000006</v>
      </c>
      <c r="Q124">
        <v>0.61</v>
      </c>
      <c r="R124">
        <v>10.59</v>
      </c>
      <c r="S124">
        <v>1.08</v>
      </c>
      <c r="T124">
        <v>0.84</v>
      </c>
      <c r="U124">
        <v>0.84</v>
      </c>
      <c r="V124">
        <v>11.3</v>
      </c>
      <c r="W124">
        <v>12.61</v>
      </c>
      <c r="X124">
        <v>0</v>
      </c>
      <c r="Y124">
        <v>167.38</v>
      </c>
      <c r="Z124">
        <v>57</v>
      </c>
      <c r="AA124">
        <v>1306</v>
      </c>
      <c r="AB124">
        <v>1452</v>
      </c>
      <c r="AC124">
        <v>1519</v>
      </c>
      <c r="AD124">
        <v>445</v>
      </c>
      <c r="AE124">
        <v>88</v>
      </c>
      <c r="AF124">
        <v>1</v>
      </c>
      <c r="AG124">
        <v>2758</v>
      </c>
      <c r="AH124">
        <v>2001</v>
      </c>
      <c r="AI124">
        <v>197</v>
      </c>
      <c r="AJ124">
        <v>97</v>
      </c>
      <c r="AK124">
        <v>272</v>
      </c>
      <c r="AL124">
        <v>311</v>
      </c>
      <c r="AM124">
        <v>141</v>
      </c>
      <c r="AN124">
        <v>0</v>
      </c>
      <c r="AO124">
        <v>1.6</v>
      </c>
      <c r="AP124">
        <v>1.55</v>
      </c>
      <c r="AQ124">
        <v>1.76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6</v>
      </c>
      <c r="BB124">
        <v>153</v>
      </c>
      <c r="BC124">
        <v>144</v>
      </c>
      <c r="BD124">
        <v>134</v>
      </c>
      <c r="BE124">
        <v>148</v>
      </c>
      <c r="BF124">
        <v>123</v>
      </c>
      <c r="BG124">
        <v>318</v>
      </c>
      <c r="BH124">
        <v>123</v>
      </c>
    </row>
    <row r="125" spans="1:60" x14ac:dyDescent="0.45">
      <c r="A125" s="1" t="s">
        <v>178</v>
      </c>
      <c r="B125" s="3"/>
      <c r="C125" t="s">
        <v>542</v>
      </c>
      <c r="D125" t="s">
        <v>790</v>
      </c>
      <c r="E125" t="s">
        <v>848</v>
      </c>
      <c r="F125" t="s">
        <v>915</v>
      </c>
      <c r="G125">
        <v>9350</v>
      </c>
      <c r="L125">
        <v>772</v>
      </c>
      <c r="M125">
        <v>38.5</v>
      </c>
      <c r="N125">
        <v>14.7</v>
      </c>
      <c r="O125">
        <v>8.1999999999999993</v>
      </c>
      <c r="P125">
        <v>5.01</v>
      </c>
      <c r="Q125">
        <v>0.78</v>
      </c>
      <c r="R125">
        <v>13.17</v>
      </c>
      <c r="S125">
        <v>1.1000000000000001</v>
      </c>
      <c r="T125">
        <v>1.04</v>
      </c>
      <c r="U125">
        <v>1.04</v>
      </c>
      <c r="V125">
        <v>8.1</v>
      </c>
      <c r="W125">
        <v>12.66</v>
      </c>
      <c r="X125">
        <v>0</v>
      </c>
      <c r="Y125">
        <v>236.79</v>
      </c>
      <c r="Z125">
        <v>23</v>
      </c>
      <c r="AA125">
        <v>167</v>
      </c>
      <c r="AB125">
        <v>742</v>
      </c>
      <c r="AC125">
        <v>251</v>
      </c>
      <c r="AD125">
        <v>59</v>
      </c>
      <c r="AE125">
        <v>517</v>
      </c>
      <c r="AF125">
        <v>293</v>
      </c>
      <c r="AG125">
        <v>909</v>
      </c>
      <c r="AH125">
        <v>985</v>
      </c>
      <c r="AI125">
        <v>41</v>
      </c>
      <c r="AJ125">
        <v>61</v>
      </c>
      <c r="AK125">
        <v>54</v>
      </c>
      <c r="AL125">
        <v>248</v>
      </c>
      <c r="AM125">
        <v>154</v>
      </c>
      <c r="AN125">
        <v>100</v>
      </c>
      <c r="AO125">
        <v>16.420000000000002</v>
      </c>
      <c r="AP125">
        <v>20.79</v>
      </c>
      <c r="AQ125">
        <v>17.489999999999998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7</v>
      </c>
      <c r="BB125">
        <v>205</v>
      </c>
      <c r="BC125">
        <v>146</v>
      </c>
      <c r="BD125">
        <v>159</v>
      </c>
      <c r="BE125">
        <v>69.5</v>
      </c>
      <c r="BF125">
        <v>124</v>
      </c>
      <c r="BG125">
        <v>36</v>
      </c>
      <c r="BH125">
        <v>124</v>
      </c>
    </row>
    <row r="126" spans="1:60" x14ac:dyDescent="0.45">
      <c r="A126" s="1" t="s">
        <v>179</v>
      </c>
      <c r="B126" s="3"/>
      <c r="C126" t="s">
        <v>543</v>
      </c>
      <c r="D126" t="s">
        <v>795</v>
      </c>
      <c r="E126" t="s">
        <v>868</v>
      </c>
      <c r="F126" t="s">
        <v>916</v>
      </c>
      <c r="G126">
        <v>1225</v>
      </c>
      <c r="L126">
        <v>987</v>
      </c>
      <c r="M126">
        <v>-22.5</v>
      </c>
      <c r="N126">
        <v>3.2</v>
      </c>
      <c r="O126">
        <v>5.9</v>
      </c>
      <c r="P126">
        <v>71.760000000000005</v>
      </c>
      <c r="Q126">
        <v>0.33</v>
      </c>
      <c r="R126">
        <v>6.34</v>
      </c>
      <c r="S126">
        <v>0.89</v>
      </c>
      <c r="T126">
        <v>0.61</v>
      </c>
      <c r="U126">
        <v>0.61</v>
      </c>
      <c r="V126">
        <v>69.400000000000006</v>
      </c>
      <c r="W126">
        <v>10.39</v>
      </c>
      <c r="X126">
        <v>0</v>
      </c>
      <c r="Y126">
        <v>100.06</v>
      </c>
      <c r="Z126">
        <v>93</v>
      </c>
      <c r="AA126">
        <v>1510</v>
      </c>
      <c r="AB126">
        <v>1620</v>
      </c>
      <c r="AC126">
        <v>874</v>
      </c>
      <c r="AD126">
        <v>407</v>
      </c>
      <c r="AE126">
        <v>651</v>
      </c>
      <c r="AF126">
        <v>4</v>
      </c>
      <c r="AG126">
        <v>3130</v>
      </c>
      <c r="AH126">
        <v>2993</v>
      </c>
      <c r="AI126">
        <v>50</v>
      </c>
      <c r="AJ126">
        <v>95</v>
      </c>
      <c r="AK126">
        <v>150</v>
      </c>
      <c r="AL126">
        <v>376</v>
      </c>
      <c r="AM126">
        <v>14</v>
      </c>
      <c r="AN126">
        <v>20</v>
      </c>
      <c r="AO126">
        <v>1.49</v>
      </c>
      <c r="AP126">
        <v>2.82</v>
      </c>
      <c r="AQ126">
        <v>7.04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6</v>
      </c>
      <c r="BB126">
        <v>84</v>
      </c>
      <c r="BC126">
        <v>112</v>
      </c>
      <c r="BD126">
        <v>48.5</v>
      </c>
      <c r="BE126">
        <v>340</v>
      </c>
      <c r="BF126">
        <v>125</v>
      </c>
      <c r="BG126">
        <v>302</v>
      </c>
      <c r="BH126">
        <v>125</v>
      </c>
    </row>
    <row r="127" spans="1:60" x14ac:dyDescent="0.45">
      <c r="A127" s="1" t="s">
        <v>180</v>
      </c>
      <c r="B127" s="3"/>
      <c r="C127" t="s">
        <v>544</v>
      </c>
      <c r="D127" t="s">
        <v>792</v>
      </c>
      <c r="E127" t="s">
        <v>822</v>
      </c>
      <c r="F127" t="s">
        <v>915</v>
      </c>
      <c r="G127">
        <v>2315</v>
      </c>
      <c r="L127">
        <v>562</v>
      </c>
      <c r="M127">
        <v>-21.7</v>
      </c>
      <c r="N127">
        <v>2.2999999999999998</v>
      </c>
      <c r="O127">
        <v>2</v>
      </c>
      <c r="P127">
        <v>6.86</v>
      </c>
      <c r="Q127">
        <v>0.46</v>
      </c>
      <c r="R127">
        <v>22.15</v>
      </c>
      <c r="S127">
        <v>0.6</v>
      </c>
      <c r="T127">
        <v>0.67</v>
      </c>
      <c r="U127">
        <v>0.67</v>
      </c>
      <c r="V127">
        <v>11.5</v>
      </c>
      <c r="W127">
        <v>33.06</v>
      </c>
      <c r="X127">
        <v>0</v>
      </c>
      <c r="Y127">
        <v>218.49</v>
      </c>
      <c r="Z127">
        <v>59</v>
      </c>
      <c r="AA127">
        <v>497</v>
      </c>
      <c r="AB127">
        <v>839</v>
      </c>
      <c r="AC127">
        <v>691</v>
      </c>
      <c r="AD127">
        <v>297</v>
      </c>
      <c r="AE127">
        <v>5</v>
      </c>
      <c r="AF127">
        <v>0</v>
      </c>
      <c r="AG127">
        <v>1336</v>
      </c>
      <c r="AH127">
        <v>1222</v>
      </c>
      <c r="AI127">
        <v>30</v>
      </c>
      <c r="AJ127">
        <v>17</v>
      </c>
      <c r="AK127">
        <v>49</v>
      </c>
      <c r="AL127">
        <v>80</v>
      </c>
      <c r="AM127">
        <v>82</v>
      </c>
      <c r="AN127">
        <v>20</v>
      </c>
      <c r="AO127">
        <v>7.64</v>
      </c>
      <c r="AP127">
        <v>5.49</v>
      </c>
      <c r="AQ127">
        <v>14.68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7</v>
      </c>
      <c r="BB127">
        <v>99.5</v>
      </c>
      <c r="BC127">
        <v>286</v>
      </c>
      <c r="BD127">
        <v>94</v>
      </c>
      <c r="BE127">
        <v>110</v>
      </c>
      <c r="BF127">
        <v>126</v>
      </c>
      <c r="BG127">
        <v>298</v>
      </c>
      <c r="BH127">
        <v>126</v>
      </c>
    </row>
    <row r="128" spans="1:60" x14ac:dyDescent="0.45">
      <c r="A128" s="1" t="s">
        <v>181</v>
      </c>
      <c r="B128" s="3"/>
      <c r="C128" t="s">
        <v>545</v>
      </c>
      <c r="D128" t="s">
        <v>787</v>
      </c>
      <c r="E128" t="s">
        <v>814</v>
      </c>
      <c r="F128" t="s">
        <v>916</v>
      </c>
      <c r="G128">
        <v>22600</v>
      </c>
      <c r="L128">
        <v>275</v>
      </c>
      <c r="M128">
        <v>8.1</v>
      </c>
      <c r="N128">
        <v>0.6</v>
      </c>
      <c r="O128">
        <v>0.8</v>
      </c>
      <c r="P128">
        <v>4.09</v>
      </c>
      <c r="Q128">
        <v>0.38</v>
      </c>
      <c r="R128">
        <v>67.84</v>
      </c>
      <c r="S128">
        <v>0.64</v>
      </c>
      <c r="T128">
        <v>0.74</v>
      </c>
      <c r="U128">
        <v>0.74</v>
      </c>
      <c r="V128">
        <v>4.5999999999999996</v>
      </c>
      <c r="W128">
        <v>91.67</v>
      </c>
      <c r="X128">
        <v>0</v>
      </c>
      <c r="Y128">
        <v>153.16999999999999</v>
      </c>
      <c r="Z128">
        <v>76</v>
      </c>
      <c r="AA128">
        <v>285</v>
      </c>
      <c r="AB128">
        <v>374</v>
      </c>
      <c r="AC128">
        <v>424</v>
      </c>
      <c r="AD128">
        <v>141</v>
      </c>
      <c r="AE128">
        <v>85</v>
      </c>
      <c r="AF128">
        <v>5</v>
      </c>
      <c r="AG128">
        <v>659</v>
      </c>
      <c r="AH128">
        <v>721</v>
      </c>
      <c r="AI128">
        <v>11</v>
      </c>
      <c r="AJ128">
        <v>3</v>
      </c>
      <c r="AK128">
        <v>17</v>
      </c>
      <c r="AL128">
        <v>59</v>
      </c>
      <c r="AM128">
        <v>67</v>
      </c>
      <c r="AN128">
        <v>100</v>
      </c>
      <c r="AO128">
        <v>0.84</v>
      </c>
      <c r="AP128">
        <v>1.52</v>
      </c>
      <c r="AQ128">
        <v>3.88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7</v>
      </c>
      <c r="BB128">
        <v>124.5</v>
      </c>
      <c r="BC128">
        <v>349</v>
      </c>
      <c r="BD128">
        <v>67.5</v>
      </c>
      <c r="BE128">
        <v>49</v>
      </c>
      <c r="BF128">
        <v>127</v>
      </c>
      <c r="BG128">
        <v>109</v>
      </c>
      <c r="BH128">
        <v>127</v>
      </c>
    </row>
    <row r="129" spans="1:60" x14ac:dyDescent="0.45">
      <c r="A129" s="1" t="s">
        <v>182</v>
      </c>
      <c r="B129" s="3"/>
      <c r="C129" t="s">
        <v>546</v>
      </c>
      <c r="D129" t="s">
        <v>802</v>
      </c>
      <c r="E129" t="s">
        <v>860</v>
      </c>
      <c r="F129" t="s">
        <v>915</v>
      </c>
      <c r="G129">
        <v>6900</v>
      </c>
      <c r="L129">
        <v>1139</v>
      </c>
      <c r="M129">
        <v>34.799999999999997</v>
      </c>
      <c r="N129">
        <v>3.5</v>
      </c>
      <c r="O129">
        <v>25.3</v>
      </c>
      <c r="P129">
        <v>6.69</v>
      </c>
      <c r="Q129">
        <v>1</v>
      </c>
      <c r="R129">
        <v>7.65</v>
      </c>
      <c r="S129">
        <v>1.1200000000000001</v>
      </c>
      <c r="T129">
        <v>1.39</v>
      </c>
      <c r="U129">
        <v>1.1100000000000001</v>
      </c>
      <c r="V129">
        <v>5.9</v>
      </c>
      <c r="W129">
        <v>5.5</v>
      </c>
      <c r="X129">
        <v>5.87</v>
      </c>
      <c r="Y129">
        <v>176.6</v>
      </c>
      <c r="Z129">
        <v>77</v>
      </c>
      <c r="AA129">
        <v>630</v>
      </c>
      <c r="AB129">
        <v>818</v>
      </c>
      <c r="AC129">
        <v>780</v>
      </c>
      <c r="AD129">
        <v>302</v>
      </c>
      <c r="AE129">
        <v>46</v>
      </c>
      <c r="AF129">
        <v>0</v>
      </c>
      <c r="AG129">
        <v>1448</v>
      </c>
      <c r="AH129">
        <v>1140</v>
      </c>
      <c r="AI129">
        <v>251</v>
      </c>
      <c r="AJ129">
        <v>207</v>
      </c>
      <c r="AK129">
        <v>307</v>
      </c>
      <c r="AL129">
        <v>391</v>
      </c>
      <c r="AM129">
        <v>169</v>
      </c>
      <c r="AN129">
        <v>50</v>
      </c>
      <c r="AO129">
        <v>22.64</v>
      </c>
      <c r="AP129">
        <v>18.37</v>
      </c>
      <c r="AQ129">
        <v>8.76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7</v>
      </c>
      <c r="BB129">
        <v>263</v>
      </c>
      <c r="BC129">
        <v>33</v>
      </c>
      <c r="BD129">
        <v>197</v>
      </c>
      <c r="BE129">
        <v>103</v>
      </c>
      <c r="BF129">
        <v>128</v>
      </c>
      <c r="BG129">
        <v>39</v>
      </c>
      <c r="BH129">
        <v>128</v>
      </c>
    </row>
    <row r="130" spans="1:60" x14ac:dyDescent="0.45">
      <c r="A130" s="1" t="s">
        <v>183</v>
      </c>
      <c r="B130" s="3"/>
      <c r="C130" t="s">
        <v>547</v>
      </c>
      <c r="D130" t="s">
        <v>799</v>
      </c>
      <c r="E130" t="s">
        <v>869</v>
      </c>
      <c r="F130" t="s">
        <v>916</v>
      </c>
      <c r="G130">
        <v>3460</v>
      </c>
      <c r="L130">
        <v>450</v>
      </c>
      <c r="M130">
        <v>-2.5</v>
      </c>
      <c r="N130">
        <v>8.1999999999999993</v>
      </c>
      <c r="O130">
        <v>12.7</v>
      </c>
      <c r="P130">
        <v>6.96</v>
      </c>
      <c r="Q130">
        <v>0.73</v>
      </c>
      <c r="R130">
        <v>11.16</v>
      </c>
      <c r="S130">
        <v>1.35</v>
      </c>
      <c r="T130">
        <v>1.19</v>
      </c>
      <c r="U130">
        <v>1.19</v>
      </c>
      <c r="V130">
        <v>23.3</v>
      </c>
      <c r="W130">
        <v>9.3800000000000008</v>
      </c>
      <c r="X130">
        <v>0</v>
      </c>
      <c r="Y130">
        <v>187.16</v>
      </c>
      <c r="Z130">
        <v>45</v>
      </c>
      <c r="AA130">
        <v>168</v>
      </c>
      <c r="AB130">
        <v>377</v>
      </c>
      <c r="AC130">
        <v>222</v>
      </c>
      <c r="AD130">
        <v>41</v>
      </c>
      <c r="AE130">
        <v>26</v>
      </c>
      <c r="AF130">
        <v>0</v>
      </c>
      <c r="AG130">
        <v>545</v>
      </c>
      <c r="AH130">
        <v>613</v>
      </c>
      <c r="AI130">
        <v>63</v>
      </c>
      <c r="AJ130">
        <v>48</v>
      </c>
      <c r="AK130">
        <v>79</v>
      </c>
      <c r="AL130">
        <v>120</v>
      </c>
      <c r="AM130">
        <v>64</v>
      </c>
      <c r="AN130">
        <v>100</v>
      </c>
      <c r="AO130">
        <v>2.69</v>
      </c>
      <c r="AP130">
        <v>2.2999999999999998</v>
      </c>
      <c r="AQ130">
        <v>1.97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9</v>
      </c>
      <c r="BB130">
        <v>236.5</v>
      </c>
      <c r="BC130">
        <v>97.5</v>
      </c>
      <c r="BD130">
        <v>152.5</v>
      </c>
      <c r="BE130">
        <v>111</v>
      </c>
      <c r="BF130">
        <v>129</v>
      </c>
      <c r="BG130">
        <v>179.5</v>
      </c>
      <c r="BH130">
        <v>129</v>
      </c>
    </row>
    <row r="131" spans="1:60" x14ac:dyDescent="0.45">
      <c r="A131" s="1" t="s">
        <v>184</v>
      </c>
      <c r="B131" s="3"/>
      <c r="C131" t="s">
        <v>548</v>
      </c>
      <c r="D131" t="s">
        <v>790</v>
      </c>
      <c r="E131" t="s">
        <v>870</v>
      </c>
      <c r="F131" t="s">
        <v>915</v>
      </c>
      <c r="G131">
        <v>3960</v>
      </c>
      <c r="L131">
        <v>594</v>
      </c>
      <c r="M131">
        <v>-4.0999999999999996</v>
      </c>
      <c r="N131">
        <v>7</v>
      </c>
      <c r="O131">
        <v>6.8</v>
      </c>
      <c r="P131">
        <v>19.22</v>
      </c>
      <c r="Q131">
        <v>0.95</v>
      </c>
      <c r="R131">
        <v>5.08</v>
      </c>
      <c r="S131">
        <v>0.73</v>
      </c>
      <c r="T131">
        <v>0.59</v>
      </c>
      <c r="U131">
        <v>0.59</v>
      </c>
      <c r="V131">
        <v>10.5</v>
      </c>
      <c r="W131">
        <v>8.61</v>
      </c>
      <c r="X131">
        <v>0</v>
      </c>
      <c r="Y131">
        <v>322.07</v>
      </c>
      <c r="Z131">
        <v>36</v>
      </c>
      <c r="AA131">
        <v>364</v>
      </c>
      <c r="AB131">
        <v>1011</v>
      </c>
      <c r="AC131">
        <v>395</v>
      </c>
      <c r="AD131">
        <v>188</v>
      </c>
      <c r="AE131">
        <v>354</v>
      </c>
      <c r="AF131">
        <v>19</v>
      </c>
      <c r="AG131">
        <v>1375</v>
      </c>
      <c r="AH131">
        <v>626</v>
      </c>
      <c r="AI131">
        <v>89</v>
      </c>
      <c r="AJ131">
        <v>69</v>
      </c>
      <c r="AK131">
        <v>98</v>
      </c>
      <c r="AL131">
        <v>218</v>
      </c>
      <c r="AM131">
        <v>31</v>
      </c>
      <c r="AN131">
        <v>115</v>
      </c>
      <c r="AO131">
        <v>0.15</v>
      </c>
      <c r="AP131">
        <v>0.27</v>
      </c>
      <c r="AQ131">
        <v>0.67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4</v>
      </c>
      <c r="BB131">
        <v>78</v>
      </c>
      <c r="BC131">
        <v>87</v>
      </c>
      <c r="BD131">
        <v>187.5</v>
      </c>
      <c r="BE131">
        <v>252</v>
      </c>
      <c r="BF131">
        <v>130</v>
      </c>
      <c r="BG131">
        <v>190</v>
      </c>
      <c r="BH131">
        <v>130</v>
      </c>
    </row>
    <row r="132" spans="1:60" x14ac:dyDescent="0.45">
      <c r="A132" s="1" t="s">
        <v>185</v>
      </c>
      <c r="B132" s="3"/>
      <c r="C132" t="s">
        <v>549</v>
      </c>
      <c r="D132" t="s">
        <v>788</v>
      </c>
      <c r="E132" t="s">
        <v>821</v>
      </c>
      <c r="F132" t="s">
        <v>915</v>
      </c>
      <c r="G132">
        <v>5380</v>
      </c>
      <c r="L132">
        <v>399</v>
      </c>
      <c r="M132">
        <v>13</v>
      </c>
      <c r="N132">
        <v>-3.7</v>
      </c>
      <c r="O132">
        <v>6</v>
      </c>
      <c r="P132">
        <v>6.1</v>
      </c>
      <c r="Q132">
        <v>0.83</v>
      </c>
      <c r="R132">
        <v>14.12</v>
      </c>
      <c r="S132">
        <v>1.31</v>
      </c>
      <c r="T132">
        <v>0.92</v>
      </c>
      <c r="U132">
        <v>0.92</v>
      </c>
      <c r="V132">
        <v>8.4</v>
      </c>
      <c r="W132">
        <v>15.35</v>
      </c>
      <c r="X132">
        <v>0</v>
      </c>
      <c r="Y132">
        <v>234.2</v>
      </c>
      <c r="Z132">
        <v>54</v>
      </c>
      <c r="AA132">
        <v>235</v>
      </c>
      <c r="AB132">
        <v>433</v>
      </c>
      <c r="AC132">
        <v>270</v>
      </c>
      <c r="AD132">
        <v>53</v>
      </c>
      <c r="AE132">
        <v>18</v>
      </c>
      <c r="AF132">
        <v>0</v>
      </c>
      <c r="AG132">
        <v>668</v>
      </c>
      <c r="AH132">
        <v>479</v>
      </c>
      <c r="AI132">
        <v>28</v>
      </c>
      <c r="AJ132">
        <v>26</v>
      </c>
      <c r="AK132">
        <v>42</v>
      </c>
      <c r="AL132">
        <v>68</v>
      </c>
      <c r="AM132">
        <v>65</v>
      </c>
      <c r="AN132">
        <v>0</v>
      </c>
      <c r="AO132">
        <v>2.92</v>
      </c>
      <c r="AP132">
        <v>4.4800000000000004</v>
      </c>
      <c r="AQ132">
        <v>6.16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7</v>
      </c>
      <c r="BB132">
        <v>167.5</v>
      </c>
      <c r="BC132">
        <v>180</v>
      </c>
      <c r="BD132">
        <v>167.5</v>
      </c>
      <c r="BE132">
        <v>92</v>
      </c>
      <c r="BF132">
        <v>131</v>
      </c>
      <c r="BG132">
        <v>87</v>
      </c>
      <c r="BH132">
        <v>131</v>
      </c>
    </row>
    <row r="133" spans="1:60" x14ac:dyDescent="0.45">
      <c r="A133" s="1" t="s">
        <v>186</v>
      </c>
      <c r="B133" s="3"/>
      <c r="C133" t="s">
        <v>550</v>
      </c>
      <c r="D133" t="s">
        <v>784</v>
      </c>
      <c r="E133" t="s">
        <v>871</v>
      </c>
      <c r="F133" t="s">
        <v>915</v>
      </c>
      <c r="G133">
        <v>4385</v>
      </c>
      <c r="L133">
        <v>715</v>
      </c>
      <c r="M133">
        <v>4.3</v>
      </c>
      <c r="N133">
        <v>9.9</v>
      </c>
      <c r="O133">
        <v>8.4</v>
      </c>
      <c r="P133">
        <v>14.14</v>
      </c>
      <c r="Q133">
        <v>0.48</v>
      </c>
      <c r="R133">
        <v>10.5</v>
      </c>
      <c r="S133">
        <v>1.17</v>
      </c>
      <c r="T133">
        <v>0.94</v>
      </c>
      <c r="U133">
        <v>0.84</v>
      </c>
      <c r="V133">
        <v>12.1</v>
      </c>
      <c r="W133">
        <v>11.17</v>
      </c>
      <c r="X133">
        <v>9.2899999999999991</v>
      </c>
      <c r="Y133">
        <v>176.01</v>
      </c>
      <c r="Z133">
        <v>56</v>
      </c>
      <c r="AA133">
        <v>480</v>
      </c>
      <c r="AB133">
        <v>764</v>
      </c>
      <c r="AC133">
        <v>808</v>
      </c>
      <c r="AD133">
        <v>112</v>
      </c>
      <c r="AE133">
        <v>100</v>
      </c>
      <c r="AF133">
        <v>0</v>
      </c>
      <c r="AG133">
        <v>1244</v>
      </c>
      <c r="AH133">
        <v>1477</v>
      </c>
      <c r="AI133">
        <v>88</v>
      </c>
      <c r="AJ133">
        <v>64</v>
      </c>
      <c r="AK133">
        <v>110</v>
      </c>
      <c r="AL133">
        <v>172</v>
      </c>
      <c r="AM133">
        <v>50</v>
      </c>
      <c r="AN133">
        <v>50</v>
      </c>
      <c r="AO133">
        <v>1.33</v>
      </c>
      <c r="AP133">
        <v>1.35</v>
      </c>
      <c r="AQ133">
        <v>3.16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6</v>
      </c>
      <c r="BB133">
        <v>176.5</v>
      </c>
      <c r="BC133">
        <v>124</v>
      </c>
      <c r="BD133">
        <v>99</v>
      </c>
      <c r="BE133">
        <v>211</v>
      </c>
      <c r="BF133">
        <v>132</v>
      </c>
      <c r="BG133">
        <v>126</v>
      </c>
      <c r="BH133">
        <v>132</v>
      </c>
    </row>
    <row r="134" spans="1:60" x14ac:dyDescent="0.45">
      <c r="A134" s="1" t="s">
        <v>187</v>
      </c>
      <c r="B134" s="3"/>
      <c r="C134" t="s">
        <v>551</v>
      </c>
      <c r="D134" t="s">
        <v>786</v>
      </c>
      <c r="E134" t="s">
        <v>786</v>
      </c>
      <c r="F134" t="s">
        <v>915</v>
      </c>
      <c r="G134">
        <v>4260</v>
      </c>
      <c r="L134">
        <v>1165</v>
      </c>
      <c r="M134">
        <v>-17.8</v>
      </c>
      <c r="N134">
        <v>1.6</v>
      </c>
      <c r="O134">
        <v>11.4</v>
      </c>
      <c r="P134">
        <v>12.06</v>
      </c>
      <c r="Q134">
        <v>1.29</v>
      </c>
      <c r="R134">
        <v>5.62</v>
      </c>
      <c r="S134">
        <v>1.1499999999999999</v>
      </c>
      <c r="T134">
        <v>0.8</v>
      </c>
      <c r="U134">
        <v>0.8</v>
      </c>
      <c r="V134">
        <v>28</v>
      </c>
      <c r="W134">
        <v>7.02</v>
      </c>
      <c r="X134">
        <v>0</v>
      </c>
      <c r="Y134">
        <v>698.82</v>
      </c>
      <c r="Z134">
        <v>12</v>
      </c>
      <c r="AA134">
        <v>218</v>
      </c>
      <c r="AB134">
        <v>1456</v>
      </c>
      <c r="AC134">
        <v>1159</v>
      </c>
      <c r="AD134">
        <v>15</v>
      </c>
      <c r="AE134">
        <v>733</v>
      </c>
      <c r="AF134">
        <v>99</v>
      </c>
      <c r="AG134">
        <v>1674</v>
      </c>
      <c r="AH134">
        <v>901</v>
      </c>
      <c r="AI134">
        <v>202</v>
      </c>
      <c r="AJ134">
        <v>166</v>
      </c>
      <c r="AK134">
        <v>224</v>
      </c>
      <c r="AL134">
        <v>596</v>
      </c>
      <c r="AM134">
        <v>97</v>
      </c>
      <c r="AN134">
        <v>0</v>
      </c>
      <c r="AO134">
        <v>1.1599999999999999</v>
      </c>
      <c r="AP134">
        <v>1.29</v>
      </c>
      <c r="AQ134">
        <v>1.8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7</v>
      </c>
      <c r="BB134">
        <v>138</v>
      </c>
      <c r="BC134">
        <v>57</v>
      </c>
      <c r="BD134">
        <v>230.5</v>
      </c>
      <c r="BE134">
        <v>187</v>
      </c>
      <c r="BF134">
        <v>133</v>
      </c>
      <c r="BG134">
        <v>277</v>
      </c>
      <c r="BH134">
        <v>133</v>
      </c>
    </row>
    <row r="135" spans="1:60" x14ac:dyDescent="0.45">
      <c r="A135" s="1" t="s">
        <v>188</v>
      </c>
      <c r="B135" s="3"/>
      <c r="C135" t="s">
        <v>552</v>
      </c>
      <c r="D135" t="s">
        <v>805</v>
      </c>
      <c r="E135" t="s">
        <v>872</v>
      </c>
      <c r="F135" t="s">
        <v>915</v>
      </c>
      <c r="G135">
        <v>16050</v>
      </c>
      <c r="L135">
        <v>1022</v>
      </c>
      <c r="M135">
        <v>-14.2</v>
      </c>
      <c r="N135">
        <v>5.4</v>
      </c>
      <c r="O135">
        <v>5.4</v>
      </c>
      <c r="P135">
        <v>8.4499999999999993</v>
      </c>
      <c r="Q135">
        <v>1.49</v>
      </c>
      <c r="R135">
        <v>7.12</v>
      </c>
      <c r="S135">
        <v>0.75</v>
      </c>
      <c r="T135">
        <v>0.62</v>
      </c>
      <c r="U135">
        <v>0.62</v>
      </c>
      <c r="V135">
        <v>14.3</v>
      </c>
      <c r="W135">
        <v>11.48</v>
      </c>
      <c r="X135">
        <v>0</v>
      </c>
      <c r="Y135">
        <v>732.56</v>
      </c>
      <c r="Z135">
        <v>9</v>
      </c>
      <c r="AA135">
        <v>156</v>
      </c>
      <c r="AB135">
        <v>1649</v>
      </c>
      <c r="AC135">
        <v>923</v>
      </c>
      <c r="AD135">
        <v>111</v>
      </c>
      <c r="AE135">
        <v>397</v>
      </c>
      <c r="AF135">
        <v>0</v>
      </c>
      <c r="AG135">
        <v>1805</v>
      </c>
      <c r="AH135">
        <v>686</v>
      </c>
      <c r="AI135">
        <v>88</v>
      </c>
      <c r="AJ135">
        <v>89</v>
      </c>
      <c r="AK135">
        <v>122</v>
      </c>
      <c r="AL135">
        <v>416</v>
      </c>
      <c r="AM135">
        <v>122</v>
      </c>
      <c r="AN135">
        <v>250</v>
      </c>
      <c r="AO135">
        <v>0.93</v>
      </c>
      <c r="AP135">
        <v>0.78</v>
      </c>
      <c r="AQ135">
        <v>0.72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6</v>
      </c>
      <c r="BB135">
        <v>87.5</v>
      </c>
      <c r="BC135">
        <v>134</v>
      </c>
      <c r="BD135">
        <v>250</v>
      </c>
      <c r="BE135">
        <v>142</v>
      </c>
      <c r="BF135">
        <v>134</v>
      </c>
      <c r="BG135">
        <v>249.5</v>
      </c>
      <c r="BH135">
        <v>134</v>
      </c>
    </row>
    <row r="136" spans="1:60" x14ac:dyDescent="0.45">
      <c r="A136" s="1" t="s">
        <v>189</v>
      </c>
      <c r="B136" s="3"/>
      <c r="C136" t="s">
        <v>553</v>
      </c>
      <c r="D136" t="s">
        <v>802</v>
      </c>
      <c r="E136" t="s">
        <v>852</v>
      </c>
      <c r="F136" t="s">
        <v>915</v>
      </c>
      <c r="G136">
        <v>10350</v>
      </c>
      <c r="L136">
        <v>986</v>
      </c>
      <c r="M136">
        <v>22.3</v>
      </c>
      <c r="N136">
        <v>23.8</v>
      </c>
      <c r="O136">
        <v>26.9</v>
      </c>
      <c r="P136">
        <v>4.95</v>
      </c>
      <c r="Q136">
        <v>1.06</v>
      </c>
      <c r="R136">
        <v>11.63</v>
      </c>
      <c r="S136">
        <v>2.2599999999999998</v>
      </c>
      <c r="T136">
        <v>1.77</v>
      </c>
      <c r="U136">
        <v>1.36</v>
      </c>
      <c r="V136">
        <v>11</v>
      </c>
      <c r="W136">
        <v>6.57</v>
      </c>
      <c r="X136">
        <v>7.47</v>
      </c>
      <c r="Y136">
        <v>262.58999999999997</v>
      </c>
      <c r="Z136">
        <v>20</v>
      </c>
      <c r="AA136">
        <v>120</v>
      </c>
      <c r="AB136">
        <v>557</v>
      </c>
      <c r="AC136">
        <v>310</v>
      </c>
      <c r="AD136">
        <v>53</v>
      </c>
      <c r="AE136">
        <v>29</v>
      </c>
      <c r="AF136">
        <v>0</v>
      </c>
      <c r="AG136">
        <v>677</v>
      </c>
      <c r="AH136">
        <v>934</v>
      </c>
      <c r="AI136">
        <v>199</v>
      </c>
      <c r="AJ136">
        <v>150</v>
      </c>
      <c r="AK136">
        <v>221</v>
      </c>
      <c r="AL136">
        <v>262</v>
      </c>
      <c r="AM136">
        <v>199</v>
      </c>
      <c r="AN136">
        <v>400</v>
      </c>
      <c r="AO136">
        <v>3.11</v>
      </c>
      <c r="AP136">
        <v>5.56</v>
      </c>
      <c r="AQ136">
        <v>7.06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8</v>
      </c>
      <c r="BB136">
        <v>298.5</v>
      </c>
      <c r="BC136">
        <v>47</v>
      </c>
      <c r="BD136">
        <v>201.5</v>
      </c>
      <c r="BE136">
        <v>68</v>
      </c>
      <c r="BF136">
        <v>135</v>
      </c>
      <c r="BG136">
        <v>54</v>
      </c>
      <c r="BH136">
        <v>135</v>
      </c>
    </row>
    <row r="137" spans="1:60" x14ac:dyDescent="0.45">
      <c r="A137" s="1" t="s">
        <v>190</v>
      </c>
      <c r="B137" s="3"/>
      <c r="C137" t="s">
        <v>554</v>
      </c>
      <c r="D137" t="s">
        <v>783</v>
      </c>
      <c r="E137" t="s">
        <v>811</v>
      </c>
      <c r="F137" t="s">
        <v>916</v>
      </c>
      <c r="G137">
        <v>2035</v>
      </c>
      <c r="L137">
        <v>915</v>
      </c>
      <c r="M137">
        <v>6.5</v>
      </c>
      <c r="N137">
        <v>-1.1000000000000001</v>
      </c>
      <c r="O137">
        <v>2.7</v>
      </c>
      <c r="P137">
        <v>6.49</v>
      </c>
      <c r="Q137">
        <v>0.71</v>
      </c>
      <c r="R137">
        <v>18.559999999999999</v>
      </c>
      <c r="S137">
        <v>0.98</v>
      </c>
      <c r="T137">
        <v>0.71</v>
      </c>
      <c r="U137">
        <v>0.71</v>
      </c>
      <c r="V137">
        <v>-4.5</v>
      </c>
      <c r="W137">
        <v>26.14</v>
      </c>
      <c r="X137">
        <v>0</v>
      </c>
      <c r="Y137">
        <v>118.98</v>
      </c>
      <c r="Z137">
        <v>56</v>
      </c>
      <c r="AA137">
        <v>730</v>
      </c>
      <c r="AB137">
        <v>1296</v>
      </c>
      <c r="AC137">
        <v>488</v>
      </c>
      <c r="AD137">
        <v>151</v>
      </c>
      <c r="AE137">
        <v>1283</v>
      </c>
      <c r="AF137">
        <v>40</v>
      </c>
      <c r="AG137">
        <v>2026</v>
      </c>
      <c r="AH137">
        <v>1286</v>
      </c>
      <c r="AI137">
        <v>60</v>
      </c>
      <c r="AJ137">
        <v>35</v>
      </c>
      <c r="AK137">
        <v>94</v>
      </c>
      <c r="AL137">
        <v>157</v>
      </c>
      <c r="AM137">
        <v>141</v>
      </c>
      <c r="AN137">
        <v>0</v>
      </c>
      <c r="AO137">
        <v>2.5</v>
      </c>
      <c r="AP137">
        <v>4.78</v>
      </c>
      <c r="AQ137">
        <v>8.35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8</v>
      </c>
      <c r="BB137">
        <v>110.5</v>
      </c>
      <c r="BC137">
        <v>260</v>
      </c>
      <c r="BD137">
        <v>150</v>
      </c>
      <c r="BE137">
        <v>98</v>
      </c>
      <c r="BF137">
        <v>136</v>
      </c>
      <c r="BG137">
        <v>117</v>
      </c>
      <c r="BH137">
        <v>136</v>
      </c>
    </row>
    <row r="138" spans="1:60" x14ac:dyDescent="0.45">
      <c r="A138" s="1" t="s">
        <v>191</v>
      </c>
      <c r="B138" s="3"/>
      <c r="C138" t="s">
        <v>555</v>
      </c>
      <c r="D138" t="s">
        <v>806</v>
      </c>
      <c r="E138" t="s">
        <v>873</v>
      </c>
      <c r="F138" t="s">
        <v>915</v>
      </c>
      <c r="G138">
        <v>2065</v>
      </c>
      <c r="L138">
        <v>1180</v>
      </c>
      <c r="M138">
        <v>-35.1</v>
      </c>
      <c r="N138">
        <v>3.8</v>
      </c>
      <c r="O138">
        <v>0.1</v>
      </c>
      <c r="P138">
        <v>10.24</v>
      </c>
      <c r="Q138">
        <v>0.35</v>
      </c>
      <c r="R138">
        <v>271.39999999999998</v>
      </c>
      <c r="S138">
        <v>1.03</v>
      </c>
      <c r="T138">
        <v>0.46</v>
      </c>
      <c r="U138">
        <v>0.43</v>
      </c>
      <c r="V138">
        <v>66.2</v>
      </c>
      <c r="W138">
        <v>590</v>
      </c>
      <c r="X138">
        <v>6.56</v>
      </c>
      <c r="Y138">
        <v>171.78</v>
      </c>
      <c r="Z138">
        <v>55</v>
      </c>
      <c r="AA138">
        <v>1490</v>
      </c>
      <c r="AB138">
        <v>2552</v>
      </c>
      <c r="AC138">
        <v>2197</v>
      </c>
      <c r="AD138">
        <v>702</v>
      </c>
      <c r="AE138">
        <v>530</v>
      </c>
      <c r="AF138">
        <v>220</v>
      </c>
      <c r="AG138">
        <v>4042</v>
      </c>
      <c r="AH138">
        <v>3411</v>
      </c>
      <c r="AI138">
        <v>20</v>
      </c>
      <c r="AJ138">
        <v>2</v>
      </c>
      <c r="AK138">
        <v>88</v>
      </c>
      <c r="AL138">
        <v>263</v>
      </c>
      <c r="AM138">
        <v>116</v>
      </c>
      <c r="AN138">
        <v>80</v>
      </c>
      <c r="AO138">
        <v>2.63</v>
      </c>
      <c r="AP138">
        <v>1.24</v>
      </c>
      <c r="AQ138">
        <v>1.74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9</v>
      </c>
      <c r="BB138">
        <v>37</v>
      </c>
      <c r="BC138">
        <v>363</v>
      </c>
      <c r="BD138">
        <v>58</v>
      </c>
      <c r="BE138">
        <v>163</v>
      </c>
      <c r="BF138">
        <v>137</v>
      </c>
      <c r="BG138">
        <v>339</v>
      </c>
      <c r="BH138">
        <v>137</v>
      </c>
    </row>
    <row r="139" spans="1:60" x14ac:dyDescent="0.45">
      <c r="A139" s="1" t="s">
        <v>192</v>
      </c>
      <c r="B139" s="3"/>
      <c r="C139" t="s">
        <v>556</v>
      </c>
      <c r="D139" t="s">
        <v>795</v>
      </c>
      <c r="E139" t="s">
        <v>831</v>
      </c>
      <c r="F139" t="s">
        <v>915</v>
      </c>
      <c r="G139">
        <v>16100</v>
      </c>
      <c r="L139">
        <v>1208</v>
      </c>
      <c r="M139">
        <v>13.4</v>
      </c>
      <c r="N139">
        <v>13</v>
      </c>
      <c r="O139">
        <v>10.4</v>
      </c>
      <c r="P139">
        <v>11.87</v>
      </c>
      <c r="Q139">
        <v>0.53</v>
      </c>
      <c r="R139">
        <v>11.24</v>
      </c>
      <c r="S139">
        <v>1.53</v>
      </c>
      <c r="T139">
        <v>1.08</v>
      </c>
      <c r="U139">
        <v>0.98</v>
      </c>
      <c r="V139">
        <v>11.9</v>
      </c>
      <c r="W139">
        <v>10.41</v>
      </c>
      <c r="X139">
        <v>10.41</v>
      </c>
      <c r="Y139">
        <v>227.07</v>
      </c>
      <c r="Z139">
        <v>62</v>
      </c>
      <c r="AA139">
        <v>691</v>
      </c>
      <c r="AB139">
        <v>1114</v>
      </c>
      <c r="AC139">
        <v>1460</v>
      </c>
      <c r="AD139">
        <v>0</v>
      </c>
      <c r="AE139">
        <v>233</v>
      </c>
      <c r="AF139">
        <v>1</v>
      </c>
      <c r="AG139">
        <v>1805</v>
      </c>
      <c r="AH139">
        <v>2278</v>
      </c>
      <c r="AI139">
        <v>128</v>
      </c>
      <c r="AJ139">
        <v>116</v>
      </c>
      <c r="AK139">
        <v>133</v>
      </c>
      <c r="AL139">
        <v>334</v>
      </c>
      <c r="AM139">
        <v>102</v>
      </c>
      <c r="AN139">
        <v>280</v>
      </c>
      <c r="AO139">
        <v>1</v>
      </c>
      <c r="AP139">
        <v>1.79</v>
      </c>
      <c r="AQ139">
        <v>0.85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5</v>
      </c>
      <c r="BB139">
        <v>212</v>
      </c>
      <c r="BC139">
        <v>114</v>
      </c>
      <c r="BD139">
        <v>112.5</v>
      </c>
      <c r="BE139">
        <v>184</v>
      </c>
      <c r="BF139">
        <v>138</v>
      </c>
      <c r="BG139">
        <v>83</v>
      </c>
      <c r="BH139">
        <v>138</v>
      </c>
    </row>
    <row r="140" spans="1:60" x14ac:dyDescent="0.45">
      <c r="A140" s="1" t="s">
        <v>193</v>
      </c>
      <c r="B140" s="3"/>
      <c r="C140" t="s">
        <v>557</v>
      </c>
      <c r="D140" t="s">
        <v>792</v>
      </c>
      <c r="E140" t="s">
        <v>826</v>
      </c>
      <c r="F140" t="s">
        <v>916</v>
      </c>
      <c r="G140">
        <v>2575</v>
      </c>
      <c r="L140">
        <v>386</v>
      </c>
      <c r="M140">
        <v>-22.3</v>
      </c>
      <c r="N140">
        <v>3</v>
      </c>
      <c r="O140">
        <v>0.2</v>
      </c>
      <c r="P140">
        <v>15.11</v>
      </c>
      <c r="Q140">
        <v>0.31</v>
      </c>
      <c r="R140">
        <v>55.97</v>
      </c>
      <c r="S140">
        <v>0.39</v>
      </c>
      <c r="T140">
        <v>0.28999999999999998</v>
      </c>
      <c r="U140">
        <v>0.28999999999999998</v>
      </c>
      <c r="V140">
        <v>23.1</v>
      </c>
      <c r="W140">
        <v>193</v>
      </c>
      <c r="X140">
        <v>0</v>
      </c>
      <c r="Y140">
        <v>534.52</v>
      </c>
      <c r="Z140">
        <v>14</v>
      </c>
      <c r="AA140">
        <v>183</v>
      </c>
      <c r="AB140">
        <v>1318</v>
      </c>
      <c r="AC140">
        <v>765</v>
      </c>
      <c r="AD140">
        <v>193</v>
      </c>
      <c r="AE140">
        <v>91</v>
      </c>
      <c r="AF140">
        <v>11</v>
      </c>
      <c r="AG140">
        <v>1501</v>
      </c>
      <c r="AH140">
        <v>1261</v>
      </c>
      <c r="AI140">
        <v>-5</v>
      </c>
      <c r="AJ140">
        <v>2</v>
      </c>
      <c r="AK140">
        <v>36</v>
      </c>
      <c r="AL140">
        <v>41</v>
      </c>
      <c r="AM140">
        <v>26</v>
      </c>
      <c r="AN140">
        <v>0</v>
      </c>
      <c r="AO140">
        <v>0.81</v>
      </c>
      <c r="AP140">
        <v>1.1299999999999999</v>
      </c>
      <c r="AQ140">
        <v>0.93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8</v>
      </c>
      <c r="BB140">
        <v>3.5</v>
      </c>
      <c r="BC140">
        <v>358</v>
      </c>
      <c r="BD140">
        <v>38.5</v>
      </c>
      <c r="BE140">
        <v>224</v>
      </c>
      <c r="BF140">
        <v>139</v>
      </c>
      <c r="BG140">
        <v>301</v>
      </c>
      <c r="BH140">
        <v>139</v>
      </c>
    </row>
    <row r="141" spans="1:60" x14ac:dyDescent="0.45">
      <c r="A141" s="1" t="s">
        <v>194</v>
      </c>
      <c r="B141" s="3"/>
      <c r="C141" t="s">
        <v>558</v>
      </c>
      <c r="D141" t="s">
        <v>795</v>
      </c>
      <c r="E141" t="s">
        <v>847</v>
      </c>
      <c r="F141" t="s">
        <v>915</v>
      </c>
      <c r="G141">
        <v>3910</v>
      </c>
      <c r="L141">
        <v>569</v>
      </c>
      <c r="M141">
        <v>-11.9</v>
      </c>
      <c r="N141">
        <v>11</v>
      </c>
      <c r="O141">
        <v>5.9</v>
      </c>
      <c r="P141">
        <v>14.76</v>
      </c>
      <c r="Q141">
        <v>0.41</v>
      </c>
      <c r="R141">
        <v>12.55</v>
      </c>
      <c r="S141">
        <v>1.44</v>
      </c>
      <c r="T141">
        <v>0.86</v>
      </c>
      <c r="U141">
        <v>0.86</v>
      </c>
      <c r="V141">
        <v>15.4</v>
      </c>
      <c r="W141">
        <v>14.59</v>
      </c>
      <c r="X141">
        <v>0</v>
      </c>
      <c r="Y141">
        <v>215.53</v>
      </c>
      <c r="Z141">
        <v>55</v>
      </c>
      <c r="AA141">
        <v>369</v>
      </c>
      <c r="AB141">
        <v>663</v>
      </c>
      <c r="AC141">
        <v>690</v>
      </c>
      <c r="AD141">
        <v>275</v>
      </c>
      <c r="AE141">
        <v>52</v>
      </c>
      <c r="AF141">
        <v>0</v>
      </c>
      <c r="AG141">
        <v>1032</v>
      </c>
      <c r="AH141">
        <v>1396</v>
      </c>
      <c r="AI141">
        <v>59</v>
      </c>
      <c r="AJ141">
        <v>39</v>
      </c>
      <c r="AK141">
        <v>85</v>
      </c>
      <c r="AL141">
        <v>298</v>
      </c>
      <c r="AM141">
        <v>39</v>
      </c>
      <c r="AN141">
        <v>58</v>
      </c>
      <c r="AO141">
        <v>1.71</v>
      </c>
      <c r="AP141">
        <v>6.32</v>
      </c>
      <c r="AQ141">
        <v>2.25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6</v>
      </c>
      <c r="BB141">
        <v>157</v>
      </c>
      <c r="BC141">
        <v>171.5</v>
      </c>
      <c r="BD141">
        <v>78.5</v>
      </c>
      <c r="BE141">
        <v>220</v>
      </c>
      <c r="BF141">
        <v>140</v>
      </c>
      <c r="BG141">
        <v>237</v>
      </c>
      <c r="BH141">
        <v>140</v>
      </c>
    </row>
    <row r="142" spans="1:60" x14ac:dyDescent="0.45">
      <c r="A142" s="1" t="s">
        <v>195</v>
      </c>
      <c r="B142" s="3"/>
      <c r="C142" t="s">
        <v>559</v>
      </c>
      <c r="D142" t="s">
        <v>785</v>
      </c>
      <c r="E142" t="s">
        <v>813</v>
      </c>
      <c r="F142" t="s">
        <v>915</v>
      </c>
      <c r="G142">
        <v>1645</v>
      </c>
      <c r="L142">
        <v>1074</v>
      </c>
      <c r="M142">
        <v>-4.5999999999999996</v>
      </c>
      <c r="N142">
        <v>11.9</v>
      </c>
      <c r="O142">
        <v>2.2000000000000002</v>
      </c>
      <c r="P142">
        <v>4.22</v>
      </c>
      <c r="Q142">
        <v>0.33</v>
      </c>
      <c r="R142">
        <v>52.73</v>
      </c>
      <c r="S142">
        <v>1.63</v>
      </c>
      <c r="T142">
        <v>1.08</v>
      </c>
      <c r="U142">
        <v>1.08</v>
      </c>
      <c r="V142">
        <v>17.2</v>
      </c>
      <c r="W142">
        <v>48.82</v>
      </c>
      <c r="X142">
        <v>0</v>
      </c>
      <c r="Y142">
        <v>114.15</v>
      </c>
      <c r="Z142">
        <v>89</v>
      </c>
      <c r="AA142">
        <v>894</v>
      </c>
      <c r="AB142">
        <v>993</v>
      </c>
      <c r="AC142">
        <v>945</v>
      </c>
      <c r="AD142">
        <v>152</v>
      </c>
      <c r="AE142">
        <v>134</v>
      </c>
      <c r="AF142">
        <v>2</v>
      </c>
      <c r="AG142">
        <v>1887</v>
      </c>
      <c r="AH142">
        <v>3212</v>
      </c>
      <c r="AI142">
        <v>42</v>
      </c>
      <c r="AJ142">
        <v>22</v>
      </c>
      <c r="AK142">
        <v>161</v>
      </c>
      <c r="AL142">
        <v>334</v>
      </c>
      <c r="AM142">
        <v>254</v>
      </c>
      <c r="AN142">
        <v>0</v>
      </c>
      <c r="AO142">
        <v>41.32</v>
      </c>
      <c r="AP142">
        <v>122.56</v>
      </c>
      <c r="AQ142">
        <v>37.85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5</v>
      </c>
      <c r="BB142">
        <v>212</v>
      </c>
      <c r="BC142">
        <v>316</v>
      </c>
      <c r="BD142">
        <v>48.5</v>
      </c>
      <c r="BE142">
        <v>52</v>
      </c>
      <c r="BF142">
        <v>141</v>
      </c>
      <c r="BG142">
        <v>195</v>
      </c>
      <c r="BH142">
        <v>141</v>
      </c>
    </row>
    <row r="143" spans="1:60" x14ac:dyDescent="0.45">
      <c r="A143" s="1" t="s">
        <v>196</v>
      </c>
      <c r="B143" s="3"/>
      <c r="C143" t="s">
        <v>560</v>
      </c>
      <c r="D143" t="s">
        <v>807</v>
      </c>
      <c r="E143" t="s">
        <v>807</v>
      </c>
      <c r="F143" t="s">
        <v>915</v>
      </c>
      <c r="G143">
        <v>6310</v>
      </c>
      <c r="L143">
        <v>481</v>
      </c>
      <c r="M143">
        <v>28.9</v>
      </c>
      <c r="N143">
        <v>4.5999999999999996</v>
      </c>
      <c r="O143">
        <v>11</v>
      </c>
      <c r="P143">
        <v>13.17</v>
      </c>
      <c r="Q143">
        <v>0.19</v>
      </c>
      <c r="R143">
        <v>18.72</v>
      </c>
      <c r="S143">
        <v>1.1200000000000001</v>
      </c>
      <c r="T143">
        <v>1.44</v>
      </c>
      <c r="U143">
        <v>1.44</v>
      </c>
      <c r="V143">
        <v>9.1999999999999993</v>
      </c>
      <c r="W143">
        <v>13</v>
      </c>
      <c r="X143">
        <v>0</v>
      </c>
      <c r="Y143">
        <v>221.44</v>
      </c>
      <c r="Z143">
        <v>86</v>
      </c>
      <c r="AA143">
        <v>287</v>
      </c>
      <c r="AB143">
        <v>335</v>
      </c>
      <c r="AC143">
        <v>585</v>
      </c>
      <c r="AD143">
        <v>170</v>
      </c>
      <c r="AE143">
        <v>32</v>
      </c>
      <c r="AF143">
        <v>0</v>
      </c>
      <c r="AG143">
        <v>622</v>
      </c>
      <c r="AH143">
        <v>2499</v>
      </c>
      <c r="AI143">
        <v>52</v>
      </c>
      <c r="AJ143">
        <v>37</v>
      </c>
      <c r="AK143">
        <v>55</v>
      </c>
      <c r="AL143">
        <v>158</v>
      </c>
      <c r="AM143">
        <v>37</v>
      </c>
      <c r="AN143">
        <v>100</v>
      </c>
      <c r="AO143">
        <v>16.05</v>
      </c>
      <c r="AP143">
        <v>4.3499999999999996</v>
      </c>
      <c r="AQ143">
        <v>3.34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4</v>
      </c>
      <c r="BB143">
        <v>270.5</v>
      </c>
      <c r="BC143">
        <v>149</v>
      </c>
      <c r="BD143">
        <v>14.5</v>
      </c>
      <c r="BE143">
        <v>198</v>
      </c>
      <c r="BF143">
        <v>142</v>
      </c>
      <c r="BG143">
        <v>46</v>
      </c>
      <c r="BH143">
        <v>142</v>
      </c>
    </row>
    <row r="144" spans="1:60" x14ac:dyDescent="0.45">
      <c r="A144" s="1" t="s">
        <v>197</v>
      </c>
      <c r="B144" s="3"/>
      <c r="C144" t="s">
        <v>561</v>
      </c>
      <c r="D144" t="s">
        <v>801</v>
      </c>
      <c r="E144" t="s">
        <v>874</v>
      </c>
      <c r="F144" t="s">
        <v>915</v>
      </c>
      <c r="G144">
        <v>7540</v>
      </c>
      <c r="L144">
        <v>1021</v>
      </c>
      <c r="M144">
        <v>4</v>
      </c>
      <c r="N144">
        <v>10.1</v>
      </c>
      <c r="O144">
        <v>11.6</v>
      </c>
      <c r="P144">
        <v>3.69</v>
      </c>
      <c r="Q144">
        <v>0.77</v>
      </c>
      <c r="R144">
        <v>20.420000000000002</v>
      </c>
      <c r="S144">
        <v>1.69</v>
      </c>
      <c r="T144">
        <v>1.54</v>
      </c>
      <c r="U144">
        <v>1.54</v>
      </c>
      <c r="V144">
        <v>17</v>
      </c>
      <c r="W144">
        <v>13.26</v>
      </c>
      <c r="X144">
        <v>0</v>
      </c>
      <c r="Y144">
        <v>194.21</v>
      </c>
      <c r="Z144">
        <v>48</v>
      </c>
      <c r="AA144">
        <v>584</v>
      </c>
      <c r="AB144">
        <v>664</v>
      </c>
      <c r="AC144">
        <v>784</v>
      </c>
      <c r="AD144">
        <v>32</v>
      </c>
      <c r="AE144">
        <v>166</v>
      </c>
      <c r="AF144">
        <v>10</v>
      </c>
      <c r="AG144">
        <v>1248</v>
      </c>
      <c r="AH144">
        <v>1333</v>
      </c>
      <c r="AI144">
        <v>193</v>
      </c>
      <c r="AJ144">
        <v>77</v>
      </c>
      <c r="AK144">
        <v>325</v>
      </c>
      <c r="AL144">
        <v>652</v>
      </c>
      <c r="AM144">
        <v>277</v>
      </c>
      <c r="AN144">
        <v>30</v>
      </c>
      <c r="AO144">
        <v>2.2599999999999998</v>
      </c>
      <c r="AP144">
        <v>1.66</v>
      </c>
      <c r="AQ144">
        <v>2.11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5</v>
      </c>
      <c r="BB144">
        <v>279.5</v>
      </c>
      <c r="BC144">
        <v>156</v>
      </c>
      <c r="BD144">
        <v>157</v>
      </c>
      <c r="BE144">
        <v>41</v>
      </c>
      <c r="BF144">
        <v>143</v>
      </c>
      <c r="BG144">
        <v>127</v>
      </c>
      <c r="BH144">
        <v>143</v>
      </c>
    </row>
    <row r="145" spans="1:60" x14ac:dyDescent="0.45">
      <c r="A145" s="1" t="s">
        <v>198</v>
      </c>
      <c r="B145" s="3"/>
      <c r="C145" t="s">
        <v>562</v>
      </c>
      <c r="D145" t="s">
        <v>786</v>
      </c>
      <c r="E145" t="s">
        <v>786</v>
      </c>
      <c r="F145" t="s">
        <v>916</v>
      </c>
      <c r="G145">
        <v>2500</v>
      </c>
      <c r="L145">
        <v>1397</v>
      </c>
      <c r="M145">
        <v>-5.3</v>
      </c>
      <c r="N145">
        <v>3.5</v>
      </c>
      <c r="O145">
        <v>1.5</v>
      </c>
      <c r="P145">
        <v>11.54</v>
      </c>
      <c r="Q145">
        <v>0.61</v>
      </c>
      <c r="R145">
        <v>14.92</v>
      </c>
      <c r="S145">
        <v>0.65</v>
      </c>
      <c r="T145">
        <v>0.47</v>
      </c>
      <c r="U145">
        <v>0.47</v>
      </c>
      <c r="V145">
        <v>27.2</v>
      </c>
      <c r="W145">
        <v>31.75</v>
      </c>
      <c r="X145">
        <v>0</v>
      </c>
      <c r="Y145">
        <v>125.1</v>
      </c>
      <c r="Z145">
        <v>39</v>
      </c>
      <c r="AA145">
        <v>1430</v>
      </c>
      <c r="AB145">
        <v>3003</v>
      </c>
      <c r="AC145">
        <v>1282</v>
      </c>
      <c r="AD145">
        <v>103</v>
      </c>
      <c r="AE145">
        <v>2366</v>
      </c>
      <c r="AF145">
        <v>21</v>
      </c>
      <c r="AG145">
        <v>4433</v>
      </c>
      <c r="AH145">
        <v>2298</v>
      </c>
      <c r="AI145">
        <v>116</v>
      </c>
      <c r="AJ145">
        <v>44</v>
      </c>
      <c r="AK145">
        <v>184</v>
      </c>
      <c r="AL145">
        <v>346</v>
      </c>
      <c r="AM145">
        <v>121</v>
      </c>
      <c r="AN145">
        <v>150</v>
      </c>
      <c r="AO145">
        <v>0.32</v>
      </c>
      <c r="AP145">
        <v>0.47</v>
      </c>
      <c r="AQ145">
        <v>0.51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5</v>
      </c>
      <c r="BB145">
        <v>41</v>
      </c>
      <c r="BC145">
        <v>280</v>
      </c>
      <c r="BD145">
        <v>134</v>
      </c>
      <c r="BE145">
        <v>180.5</v>
      </c>
      <c r="BF145">
        <v>144</v>
      </c>
      <c r="BG145">
        <v>201</v>
      </c>
      <c r="BH145">
        <v>144</v>
      </c>
    </row>
    <row r="146" spans="1:60" x14ac:dyDescent="0.45">
      <c r="A146" s="1" t="s">
        <v>199</v>
      </c>
      <c r="B146" s="3"/>
      <c r="C146" t="s">
        <v>563</v>
      </c>
      <c r="D146" t="s">
        <v>802</v>
      </c>
      <c r="E146" t="s">
        <v>860</v>
      </c>
      <c r="F146" t="s">
        <v>915</v>
      </c>
      <c r="G146">
        <v>7070</v>
      </c>
      <c r="L146">
        <v>1431</v>
      </c>
      <c r="M146">
        <v>48.5</v>
      </c>
      <c r="N146">
        <v>11.7</v>
      </c>
      <c r="O146">
        <v>16</v>
      </c>
      <c r="P146">
        <v>5.75</v>
      </c>
      <c r="Q146">
        <v>1.0900000000000001</v>
      </c>
      <c r="R146">
        <v>11.74</v>
      </c>
      <c r="S146">
        <v>1.22</v>
      </c>
      <c r="T146">
        <v>1.37</v>
      </c>
      <c r="U146">
        <v>1.07</v>
      </c>
      <c r="V146">
        <v>11.4</v>
      </c>
      <c r="W146">
        <v>8.57</v>
      </c>
      <c r="X146">
        <v>6.3</v>
      </c>
      <c r="Y146">
        <v>137.06</v>
      </c>
      <c r="Z146">
        <v>58</v>
      </c>
      <c r="AA146">
        <v>604</v>
      </c>
      <c r="AB146">
        <v>1047</v>
      </c>
      <c r="AC146">
        <v>603</v>
      </c>
      <c r="AD146">
        <v>154</v>
      </c>
      <c r="AE146">
        <v>166</v>
      </c>
      <c r="AF146">
        <v>84</v>
      </c>
      <c r="AG146">
        <v>1651</v>
      </c>
      <c r="AH146">
        <v>1309</v>
      </c>
      <c r="AI146">
        <v>171</v>
      </c>
      <c r="AJ146">
        <v>167</v>
      </c>
      <c r="AK146">
        <v>223</v>
      </c>
      <c r="AL146">
        <v>471</v>
      </c>
      <c r="AM146">
        <v>248</v>
      </c>
      <c r="AN146">
        <v>80</v>
      </c>
      <c r="AO146">
        <v>37.78</v>
      </c>
      <c r="AP146">
        <v>28.5</v>
      </c>
      <c r="AQ146">
        <v>16.559999999999999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5</v>
      </c>
      <c r="BB146">
        <v>259</v>
      </c>
      <c r="BC146">
        <v>86</v>
      </c>
      <c r="BD146">
        <v>207</v>
      </c>
      <c r="BE146">
        <v>84.5</v>
      </c>
      <c r="BF146">
        <v>145</v>
      </c>
      <c r="BG146">
        <v>26</v>
      </c>
      <c r="BH146">
        <v>145</v>
      </c>
    </row>
    <row r="147" spans="1:60" x14ac:dyDescent="0.45">
      <c r="A147" s="1" t="s">
        <v>200</v>
      </c>
      <c r="B147" s="3"/>
      <c r="C147" t="s">
        <v>564</v>
      </c>
      <c r="D147" t="s">
        <v>802</v>
      </c>
      <c r="E147" t="s">
        <v>852</v>
      </c>
      <c r="F147" t="s">
        <v>915</v>
      </c>
      <c r="G147">
        <v>8390</v>
      </c>
      <c r="L147">
        <v>705</v>
      </c>
      <c r="M147">
        <v>31.1</v>
      </c>
      <c r="N147">
        <v>22.6</v>
      </c>
      <c r="O147">
        <v>11.8</v>
      </c>
      <c r="P147">
        <v>7.15</v>
      </c>
      <c r="Q147">
        <v>0.84</v>
      </c>
      <c r="R147">
        <v>12.65</v>
      </c>
      <c r="S147">
        <v>1.0900000000000001</v>
      </c>
      <c r="T147">
        <v>1.22</v>
      </c>
      <c r="U147">
        <v>1.03</v>
      </c>
      <c r="V147">
        <v>7.3</v>
      </c>
      <c r="W147">
        <v>10.37</v>
      </c>
      <c r="X147">
        <v>6.71</v>
      </c>
      <c r="Y147">
        <v>419.89</v>
      </c>
      <c r="Z147">
        <v>29</v>
      </c>
      <c r="AA147">
        <v>168</v>
      </c>
      <c r="AB147">
        <v>578</v>
      </c>
      <c r="AC147">
        <v>668</v>
      </c>
      <c r="AD147">
        <v>185</v>
      </c>
      <c r="AE147">
        <v>21</v>
      </c>
      <c r="AF147">
        <v>2</v>
      </c>
      <c r="AG147">
        <v>746</v>
      </c>
      <c r="AH147">
        <v>839</v>
      </c>
      <c r="AI147">
        <v>79</v>
      </c>
      <c r="AJ147">
        <v>68</v>
      </c>
      <c r="AK147">
        <v>85</v>
      </c>
      <c r="AL147">
        <v>144</v>
      </c>
      <c r="AM147">
        <v>99</v>
      </c>
      <c r="AN147">
        <v>100</v>
      </c>
      <c r="AO147">
        <v>26.48</v>
      </c>
      <c r="AP147">
        <v>28</v>
      </c>
      <c r="AQ147">
        <v>16.63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4</v>
      </c>
      <c r="BB147">
        <v>240</v>
      </c>
      <c r="BC147">
        <v>110</v>
      </c>
      <c r="BD147">
        <v>171</v>
      </c>
      <c r="BE147">
        <v>116.5</v>
      </c>
      <c r="BF147">
        <v>146</v>
      </c>
      <c r="BG147">
        <v>43</v>
      </c>
      <c r="BH147">
        <v>146</v>
      </c>
    </row>
    <row r="148" spans="1:60" x14ac:dyDescent="0.45">
      <c r="A148" s="1" t="s">
        <v>201</v>
      </c>
      <c r="B148" s="3"/>
      <c r="C148" t="s">
        <v>565</v>
      </c>
      <c r="D148" t="s">
        <v>804</v>
      </c>
      <c r="E148" t="s">
        <v>875</v>
      </c>
      <c r="F148" t="s">
        <v>915</v>
      </c>
      <c r="G148">
        <v>4780</v>
      </c>
      <c r="L148">
        <v>1099</v>
      </c>
      <c r="M148">
        <v>31</v>
      </c>
      <c r="N148">
        <v>11.6</v>
      </c>
      <c r="O148">
        <v>13.6</v>
      </c>
      <c r="P148">
        <v>10.63</v>
      </c>
      <c r="Q148">
        <v>1.32</v>
      </c>
      <c r="R148">
        <v>6.65</v>
      </c>
      <c r="S148">
        <v>1.05</v>
      </c>
      <c r="T148">
        <v>0.95</v>
      </c>
      <c r="U148">
        <v>0.81</v>
      </c>
      <c r="V148">
        <v>12.4</v>
      </c>
      <c r="W148">
        <v>7</v>
      </c>
      <c r="X148">
        <v>5.91</v>
      </c>
      <c r="Y148">
        <v>266.27999999999997</v>
      </c>
      <c r="Z148">
        <v>22</v>
      </c>
      <c r="AA148">
        <v>252</v>
      </c>
      <c r="AB148">
        <v>1156</v>
      </c>
      <c r="AC148">
        <v>464</v>
      </c>
      <c r="AD148">
        <v>0</v>
      </c>
      <c r="AE148">
        <v>841</v>
      </c>
      <c r="AF148">
        <v>259</v>
      </c>
      <c r="AG148">
        <v>1408</v>
      </c>
      <c r="AH148">
        <v>832</v>
      </c>
      <c r="AI148">
        <v>156</v>
      </c>
      <c r="AJ148">
        <v>157</v>
      </c>
      <c r="AK148">
        <v>171</v>
      </c>
      <c r="AL148">
        <v>832</v>
      </c>
      <c r="AM148">
        <v>103</v>
      </c>
      <c r="AN148">
        <v>100</v>
      </c>
      <c r="AO148">
        <v>1.21</v>
      </c>
      <c r="AP148">
        <v>5.18</v>
      </c>
      <c r="AQ148">
        <v>3.29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7</v>
      </c>
      <c r="BB148">
        <v>178.5</v>
      </c>
      <c r="BC148">
        <v>56</v>
      </c>
      <c r="BD148">
        <v>236.5</v>
      </c>
      <c r="BE148">
        <v>168.5</v>
      </c>
      <c r="BF148">
        <v>147</v>
      </c>
      <c r="BG148">
        <v>44</v>
      </c>
      <c r="BH148">
        <v>147</v>
      </c>
    </row>
    <row r="149" spans="1:60" x14ac:dyDescent="0.45">
      <c r="A149" s="1" t="s">
        <v>202</v>
      </c>
      <c r="B149" s="3"/>
      <c r="C149" t="s">
        <v>566</v>
      </c>
      <c r="D149" t="s">
        <v>785</v>
      </c>
      <c r="E149" t="s">
        <v>813</v>
      </c>
      <c r="F149" t="s">
        <v>915</v>
      </c>
      <c r="G149">
        <v>10200</v>
      </c>
      <c r="L149">
        <v>1023</v>
      </c>
      <c r="M149">
        <v>23.3</v>
      </c>
      <c r="N149">
        <v>33</v>
      </c>
      <c r="O149">
        <v>16.3</v>
      </c>
      <c r="P149">
        <v>5.49</v>
      </c>
      <c r="Q149">
        <v>1.02</v>
      </c>
      <c r="R149">
        <v>12.7</v>
      </c>
      <c r="S149">
        <v>1.23</v>
      </c>
      <c r="T149">
        <v>1.44</v>
      </c>
      <c r="U149">
        <v>1.19</v>
      </c>
      <c r="V149">
        <v>6.6</v>
      </c>
      <c r="W149">
        <v>8.82</v>
      </c>
      <c r="X149">
        <v>6.91</v>
      </c>
      <c r="Y149">
        <v>371.85</v>
      </c>
      <c r="Z149">
        <v>23</v>
      </c>
      <c r="AA149">
        <v>164</v>
      </c>
      <c r="AB149">
        <v>712</v>
      </c>
      <c r="AC149">
        <v>569</v>
      </c>
      <c r="AD149">
        <v>39</v>
      </c>
      <c r="AE149">
        <v>48</v>
      </c>
      <c r="AF149">
        <v>0</v>
      </c>
      <c r="AG149">
        <v>876</v>
      </c>
      <c r="AH149">
        <v>1006</v>
      </c>
      <c r="AI149">
        <v>123</v>
      </c>
      <c r="AJ149">
        <v>116</v>
      </c>
      <c r="AK149">
        <v>181</v>
      </c>
      <c r="AL149">
        <v>188</v>
      </c>
      <c r="AM149">
        <v>187</v>
      </c>
      <c r="AN149">
        <v>203</v>
      </c>
      <c r="AO149">
        <v>44.45</v>
      </c>
      <c r="AP149">
        <v>33.36</v>
      </c>
      <c r="AQ149">
        <v>28.57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5</v>
      </c>
      <c r="BB149">
        <v>270.5</v>
      </c>
      <c r="BC149">
        <v>91</v>
      </c>
      <c r="BD149">
        <v>199</v>
      </c>
      <c r="BE149">
        <v>81</v>
      </c>
      <c r="BF149">
        <v>148</v>
      </c>
      <c r="BG149">
        <v>53</v>
      </c>
      <c r="BH149">
        <v>148</v>
      </c>
    </row>
    <row r="150" spans="1:60" x14ac:dyDescent="0.45">
      <c r="A150" s="1" t="s">
        <v>203</v>
      </c>
      <c r="B150" s="3"/>
      <c r="C150" t="s">
        <v>567</v>
      </c>
      <c r="D150" t="s">
        <v>799</v>
      </c>
      <c r="E150" t="s">
        <v>843</v>
      </c>
      <c r="F150" t="s">
        <v>916</v>
      </c>
      <c r="G150">
        <v>5160</v>
      </c>
      <c r="L150">
        <v>599</v>
      </c>
      <c r="M150">
        <v>16.600000000000001</v>
      </c>
      <c r="N150">
        <v>3.9</v>
      </c>
      <c r="O150">
        <v>2.9</v>
      </c>
      <c r="P150">
        <v>8.44</v>
      </c>
      <c r="Q150">
        <v>1.32</v>
      </c>
      <c r="R150">
        <v>10.11</v>
      </c>
      <c r="S150">
        <v>0.65</v>
      </c>
      <c r="T150">
        <v>0.54</v>
      </c>
      <c r="U150">
        <v>0.54</v>
      </c>
      <c r="V150">
        <v>19.3</v>
      </c>
      <c r="W150">
        <v>18.72</v>
      </c>
      <c r="X150">
        <v>0</v>
      </c>
      <c r="Y150">
        <v>296.54000000000002</v>
      </c>
      <c r="Z150">
        <v>13</v>
      </c>
      <c r="AA150">
        <v>148</v>
      </c>
      <c r="AB150">
        <v>1116</v>
      </c>
      <c r="AC150">
        <v>240</v>
      </c>
      <c r="AD150">
        <v>14</v>
      </c>
      <c r="AE150">
        <v>476</v>
      </c>
      <c r="AF150">
        <v>80</v>
      </c>
      <c r="AG150">
        <v>1264</v>
      </c>
      <c r="AH150">
        <v>453</v>
      </c>
      <c r="AI150">
        <v>21</v>
      </c>
      <c r="AJ150">
        <v>32</v>
      </c>
      <c r="AK150">
        <v>47</v>
      </c>
      <c r="AL150">
        <v>120</v>
      </c>
      <c r="AM150">
        <v>71</v>
      </c>
      <c r="AN150">
        <v>150</v>
      </c>
      <c r="AO150">
        <v>0.92</v>
      </c>
      <c r="AP150">
        <v>2.54</v>
      </c>
      <c r="AQ150">
        <v>3.4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8</v>
      </c>
      <c r="BB150">
        <v>59</v>
      </c>
      <c r="BC150">
        <v>206</v>
      </c>
      <c r="BD150">
        <v>236.5</v>
      </c>
      <c r="BE150">
        <v>141</v>
      </c>
      <c r="BF150">
        <v>149</v>
      </c>
      <c r="BG150">
        <v>70</v>
      </c>
      <c r="BH150">
        <v>149</v>
      </c>
    </row>
    <row r="151" spans="1:60" x14ac:dyDescent="0.45">
      <c r="A151" s="1" t="s">
        <v>204</v>
      </c>
      <c r="B151" s="3"/>
      <c r="C151" t="s">
        <v>568</v>
      </c>
      <c r="D151" t="s">
        <v>792</v>
      </c>
      <c r="E151" t="s">
        <v>859</v>
      </c>
      <c r="F151" t="s">
        <v>916</v>
      </c>
      <c r="G151">
        <v>5050</v>
      </c>
      <c r="L151">
        <v>1155</v>
      </c>
      <c r="M151">
        <v>-16.3</v>
      </c>
      <c r="N151">
        <v>6.3</v>
      </c>
      <c r="O151">
        <v>4.3</v>
      </c>
      <c r="P151">
        <v>11.54</v>
      </c>
      <c r="Q151">
        <v>0.52</v>
      </c>
      <c r="R151">
        <v>15.98</v>
      </c>
      <c r="S151">
        <v>0.74</v>
      </c>
      <c r="T151">
        <v>0.83</v>
      </c>
      <c r="U151">
        <v>0.83</v>
      </c>
      <c r="V151">
        <v>13.3</v>
      </c>
      <c r="W151">
        <v>19.25</v>
      </c>
      <c r="X151">
        <v>0</v>
      </c>
      <c r="Y151">
        <v>137.47999999999999</v>
      </c>
      <c r="Z151">
        <v>55</v>
      </c>
      <c r="AA151">
        <v>759</v>
      </c>
      <c r="AB151">
        <v>1392</v>
      </c>
      <c r="AC151">
        <v>759</v>
      </c>
      <c r="AD151">
        <v>433</v>
      </c>
      <c r="AE151">
        <v>610</v>
      </c>
      <c r="AF151">
        <v>220</v>
      </c>
      <c r="AG151">
        <v>2151</v>
      </c>
      <c r="AH151">
        <v>2222</v>
      </c>
      <c r="AI151">
        <v>114</v>
      </c>
      <c r="AJ151">
        <v>60</v>
      </c>
      <c r="AK151">
        <v>174</v>
      </c>
      <c r="AL151">
        <v>321</v>
      </c>
      <c r="AM151">
        <v>100</v>
      </c>
      <c r="AN151">
        <v>35</v>
      </c>
      <c r="AO151">
        <v>20.16</v>
      </c>
      <c r="AP151">
        <v>30.12</v>
      </c>
      <c r="AQ151">
        <v>74.47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6</v>
      </c>
      <c r="BB151">
        <v>148.5</v>
      </c>
      <c r="BC151">
        <v>212</v>
      </c>
      <c r="BD151">
        <v>109.5</v>
      </c>
      <c r="BE151">
        <v>180.5</v>
      </c>
      <c r="BF151">
        <v>150</v>
      </c>
      <c r="BG151">
        <v>263.5</v>
      </c>
      <c r="BH151">
        <v>150</v>
      </c>
    </row>
    <row r="152" spans="1:60" x14ac:dyDescent="0.45">
      <c r="A152" s="1" t="s">
        <v>205</v>
      </c>
      <c r="B152" s="3"/>
      <c r="C152" t="s">
        <v>569</v>
      </c>
      <c r="D152" t="s">
        <v>800</v>
      </c>
      <c r="E152" t="s">
        <v>844</v>
      </c>
      <c r="F152" t="s">
        <v>915</v>
      </c>
      <c r="G152">
        <v>8600</v>
      </c>
      <c r="L152">
        <v>843</v>
      </c>
      <c r="M152">
        <v>40.299999999999997</v>
      </c>
      <c r="N152">
        <v>9.1</v>
      </c>
      <c r="O152">
        <v>14.9</v>
      </c>
      <c r="P152">
        <v>27.43</v>
      </c>
      <c r="Q152">
        <v>1.07</v>
      </c>
      <c r="R152">
        <v>3.96</v>
      </c>
      <c r="S152">
        <v>0.71</v>
      </c>
      <c r="T152">
        <v>0.77</v>
      </c>
      <c r="U152">
        <v>0.77</v>
      </c>
      <c r="V152">
        <v>8.4</v>
      </c>
      <c r="W152">
        <v>5.14</v>
      </c>
      <c r="X152">
        <v>0</v>
      </c>
      <c r="Y152">
        <v>217.69</v>
      </c>
      <c r="Z152">
        <v>35</v>
      </c>
      <c r="AA152">
        <v>384</v>
      </c>
      <c r="AB152">
        <v>1098</v>
      </c>
      <c r="AC152">
        <v>770</v>
      </c>
      <c r="AD152">
        <v>303</v>
      </c>
      <c r="AE152">
        <v>327</v>
      </c>
      <c r="AF152">
        <v>100</v>
      </c>
      <c r="AG152">
        <v>1482</v>
      </c>
      <c r="AH152">
        <v>786</v>
      </c>
      <c r="AI152">
        <v>60</v>
      </c>
      <c r="AJ152">
        <v>164</v>
      </c>
      <c r="AK152">
        <v>70</v>
      </c>
      <c r="AL152">
        <v>220</v>
      </c>
      <c r="AM152">
        <v>31</v>
      </c>
      <c r="AN152">
        <v>150</v>
      </c>
      <c r="AO152">
        <v>4.2</v>
      </c>
      <c r="AP152">
        <v>4.53</v>
      </c>
      <c r="AQ152">
        <v>7.08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6</v>
      </c>
      <c r="BB152">
        <v>129</v>
      </c>
      <c r="BC152">
        <v>29</v>
      </c>
      <c r="BD152">
        <v>203.5</v>
      </c>
      <c r="BE152">
        <v>291</v>
      </c>
      <c r="BF152">
        <v>151</v>
      </c>
      <c r="BG152">
        <v>31</v>
      </c>
      <c r="BH152">
        <v>151</v>
      </c>
    </row>
    <row r="153" spans="1:60" x14ac:dyDescent="0.45">
      <c r="A153" s="1" t="s">
        <v>206</v>
      </c>
      <c r="B153" s="3"/>
      <c r="C153" t="s">
        <v>570</v>
      </c>
      <c r="D153" t="s">
        <v>804</v>
      </c>
      <c r="E153" t="s">
        <v>876</v>
      </c>
      <c r="F153" t="s">
        <v>915</v>
      </c>
      <c r="G153">
        <v>1705</v>
      </c>
      <c r="L153">
        <v>577</v>
      </c>
      <c r="M153">
        <v>-24.6</v>
      </c>
      <c r="N153">
        <v>10.3</v>
      </c>
      <c r="O153">
        <v>3.8</v>
      </c>
      <c r="P153">
        <v>10.63</v>
      </c>
      <c r="Q153">
        <v>0.54</v>
      </c>
      <c r="R153">
        <v>17.309999999999999</v>
      </c>
      <c r="S153">
        <v>1.08</v>
      </c>
      <c r="T153">
        <v>0.81</v>
      </c>
      <c r="U153">
        <v>0.81</v>
      </c>
      <c r="V153">
        <v>11.9</v>
      </c>
      <c r="W153">
        <v>21.37</v>
      </c>
      <c r="X153">
        <v>0</v>
      </c>
      <c r="Y153">
        <v>109.21</v>
      </c>
      <c r="Z153">
        <v>98</v>
      </c>
      <c r="AA153">
        <v>773</v>
      </c>
      <c r="AB153">
        <v>710</v>
      </c>
      <c r="AC153">
        <v>595</v>
      </c>
      <c r="AD153">
        <v>116</v>
      </c>
      <c r="AE153">
        <v>199</v>
      </c>
      <c r="AF153">
        <v>25</v>
      </c>
      <c r="AG153">
        <v>1483</v>
      </c>
      <c r="AH153">
        <v>1075</v>
      </c>
      <c r="AI153">
        <v>48</v>
      </c>
      <c r="AJ153">
        <v>27</v>
      </c>
      <c r="AK153">
        <v>87</v>
      </c>
      <c r="AL153">
        <v>183</v>
      </c>
      <c r="AM153">
        <v>54</v>
      </c>
      <c r="AN153">
        <v>30</v>
      </c>
      <c r="AO153">
        <v>0.31</v>
      </c>
      <c r="AP153">
        <v>0.68</v>
      </c>
      <c r="AQ153">
        <v>0.94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4</v>
      </c>
      <c r="BB153">
        <v>139.5</v>
      </c>
      <c r="BC153">
        <v>232</v>
      </c>
      <c r="BD153">
        <v>116</v>
      </c>
      <c r="BE153">
        <v>168.5</v>
      </c>
      <c r="BF153">
        <v>152</v>
      </c>
      <c r="BG153">
        <v>307</v>
      </c>
      <c r="BH153">
        <v>152</v>
      </c>
    </row>
    <row r="154" spans="1:60" x14ac:dyDescent="0.45">
      <c r="A154" s="1" t="s">
        <v>207</v>
      </c>
      <c r="B154" s="3"/>
      <c r="C154" t="s">
        <v>571</v>
      </c>
      <c r="D154" t="s">
        <v>808</v>
      </c>
      <c r="E154" t="s">
        <v>808</v>
      </c>
      <c r="F154" t="s">
        <v>915</v>
      </c>
      <c r="G154">
        <v>7690</v>
      </c>
      <c r="L154">
        <v>907</v>
      </c>
      <c r="M154">
        <v>-26.1</v>
      </c>
      <c r="N154">
        <v>12</v>
      </c>
      <c r="O154">
        <v>28.7</v>
      </c>
      <c r="P154">
        <v>13.66</v>
      </c>
      <c r="Q154">
        <v>0.85</v>
      </c>
      <c r="R154">
        <v>5.97</v>
      </c>
      <c r="S154">
        <v>3.68</v>
      </c>
      <c r="T154">
        <v>1.31</v>
      </c>
      <c r="U154">
        <v>1.31</v>
      </c>
      <c r="V154">
        <v>36.4</v>
      </c>
      <c r="W154">
        <v>4.5599999999999996</v>
      </c>
      <c r="X154">
        <v>0</v>
      </c>
      <c r="Y154">
        <v>138.27000000000001</v>
      </c>
      <c r="Z154">
        <v>96</v>
      </c>
      <c r="AA154">
        <v>663</v>
      </c>
      <c r="AB154">
        <v>694</v>
      </c>
      <c r="AC154">
        <v>458</v>
      </c>
      <c r="AD154">
        <v>178</v>
      </c>
      <c r="AE154">
        <v>350</v>
      </c>
      <c r="AF154">
        <v>157</v>
      </c>
      <c r="AG154">
        <v>1357</v>
      </c>
      <c r="AH154">
        <v>1066</v>
      </c>
      <c r="AI154">
        <v>28</v>
      </c>
      <c r="AJ154">
        <v>199</v>
      </c>
      <c r="AK154">
        <v>53</v>
      </c>
      <c r="AL154">
        <v>543</v>
      </c>
      <c r="AM154">
        <v>66</v>
      </c>
      <c r="AN154">
        <v>0</v>
      </c>
      <c r="AO154">
        <v>3.59</v>
      </c>
      <c r="AP154">
        <v>8.2799999999999994</v>
      </c>
      <c r="AQ154">
        <v>7.78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6</v>
      </c>
      <c r="BB154">
        <v>255.5</v>
      </c>
      <c r="BC154">
        <v>22.5</v>
      </c>
      <c r="BD154">
        <v>173.5</v>
      </c>
      <c r="BE154">
        <v>205</v>
      </c>
      <c r="BF154">
        <v>153.5</v>
      </c>
      <c r="BG154">
        <v>312</v>
      </c>
      <c r="BH154">
        <v>153.5</v>
      </c>
    </row>
    <row r="155" spans="1:60" x14ac:dyDescent="0.45">
      <c r="A155" s="1" t="s">
        <v>208</v>
      </c>
      <c r="B155" s="3"/>
      <c r="C155" t="s">
        <v>572</v>
      </c>
      <c r="D155" t="s">
        <v>783</v>
      </c>
      <c r="E155" t="s">
        <v>858</v>
      </c>
      <c r="F155" t="s">
        <v>915</v>
      </c>
      <c r="G155">
        <v>2735</v>
      </c>
      <c r="L155">
        <v>324</v>
      </c>
      <c r="M155">
        <v>-25.7</v>
      </c>
      <c r="N155">
        <v>3.9</v>
      </c>
      <c r="O155">
        <v>4.3</v>
      </c>
      <c r="P155">
        <v>14.08</v>
      </c>
      <c r="Q155">
        <v>0.61</v>
      </c>
      <c r="R155">
        <v>12.62</v>
      </c>
      <c r="S155">
        <v>1.07</v>
      </c>
      <c r="T155">
        <v>0.74</v>
      </c>
      <c r="U155">
        <v>0.67</v>
      </c>
      <c r="V155">
        <v>11.2</v>
      </c>
      <c r="W155">
        <v>17.05</v>
      </c>
      <c r="X155">
        <v>6.89</v>
      </c>
      <c r="Y155">
        <v>164.19</v>
      </c>
      <c r="Z155">
        <v>44</v>
      </c>
      <c r="AA155">
        <v>194</v>
      </c>
      <c r="AB155">
        <v>439</v>
      </c>
      <c r="AC155">
        <v>172</v>
      </c>
      <c r="AD155">
        <v>46</v>
      </c>
      <c r="AE155">
        <v>7</v>
      </c>
      <c r="AF155">
        <v>0</v>
      </c>
      <c r="AG155">
        <v>633</v>
      </c>
      <c r="AH155">
        <v>533</v>
      </c>
      <c r="AI155">
        <v>21</v>
      </c>
      <c r="AJ155">
        <v>19</v>
      </c>
      <c r="AK155">
        <v>43</v>
      </c>
      <c r="AL155">
        <v>60</v>
      </c>
      <c r="AM155">
        <v>23</v>
      </c>
      <c r="AN155">
        <v>60</v>
      </c>
      <c r="AO155">
        <v>0.5</v>
      </c>
      <c r="AP155">
        <v>0.56000000000000005</v>
      </c>
      <c r="AQ155">
        <v>0.68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6</v>
      </c>
      <c r="BB155">
        <v>124.5</v>
      </c>
      <c r="BC155">
        <v>188</v>
      </c>
      <c r="BD155">
        <v>134</v>
      </c>
      <c r="BE155">
        <v>210</v>
      </c>
      <c r="BF155">
        <v>153.5</v>
      </c>
      <c r="BG155">
        <v>311</v>
      </c>
      <c r="BH155">
        <v>153.5</v>
      </c>
    </row>
    <row r="156" spans="1:60" x14ac:dyDescent="0.45">
      <c r="A156" s="1" t="s">
        <v>209</v>
      </c>
      <c r="B156" s="3"/>
      <c r="C156" t="s">
        <v>573</v>
      </c>
      <c r="D156" t="s">
        <v>802</v>
      </c>
      <c r="E156" t="s">
        <v>852</v>
      </c>
      <c r="F156" t="s">
        <v>915</v>
      </c>
      <c r="G156">
        <v>4780</v>
      </c>
      <c r="L156">
        <v>1466</v>
      </c>
      <c r="M156">
        <v>18.8</v>
      </c>
      <c r="N156">
        <v>13.8</v>
      </c>
      <c r="O156">
        <v>11.4</v>
      </c>
      <c r="P156">
        <v>6.83</v>
      </c>
      <c r="Q156">
        <v>0.87</v>
      </c>
      <c r="R156">
        <v>14.21</v>
      </c>
      <c r="S156">
        <v>2.2599999999999998</v>
      </c>
      <c r="T156">
        <v>1.27</v>
      </c>
      <c r="U156">
        <v>1.07</v>
      </c>
      <c r="V156">
        <v>24.7</v>
      </c>
      <c r="W156">
        <v>11.19</v>
      </c>
      <c r="X156">
        <v>8.8800000000000008</v>
      </c>
      <c r="Y156">
        <v>326.39</v>
      </c>
      <c r="Z156">
        <v>33</v>
      </c>
      <c r="AA156">
        <v>366</v>
      </c>
      <c r="AB156">
        <v>1151</v>
      </c>
      <c r="AC156">
        <v>1101</v>
      </c>
      <c r="AD156">
        <v>187</v>
      </c>
      <c r="AE156">
        <v>71</v>
      </c>
      <c r="AF156">
        <v>24</v>
      </c>
      <c r="AG156">
        <v>1517</v>
      </c>
      <c r="AH156">
        <v>1684</v>
      </c>
      <c r="AI156">
        <v>158</v>
      </c>
      <c r="AJ156">
        <v>131</v>
      </c>
      <c r="AK156">
        <v>171</v>
      </c>
      <c r="AL156">
        <v>610</v>
      </c>
      <c r="AM156">
        <v>215</v>
      </c>
      <c r="AN156">
        <v>60</v>
      </c>
      <c r="AO156">
        <v>16.38</v>
      </c>
      <c r="AP156">
        <v>24.68</v>
      </c>
      <c r="AQ156">
        <v>15.17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7</v>
      </c>
      <c r="BB156">
        <v>248.5</v>
      </c>
      <c r="BC156">
        <v>125</v>
      </c>
      <c r="BD156">
        <v>176</v>
      </c>
      <c r="BE156">
        <v>108</v>
      </c>
      <c r="BF156">
        <v>155</v>
      </c>
      <c r="BG156">
        <v>65.5</v>
      </c>
      <c r="BH156">
        <v>155</v>
      </c>
    </row>
    <row r="157" spans="1:60" x14ac:dyDescent="0.45">
      <c r="A157" s="1" t="s">
        <v>210</v>
      </c>
      <c r="B157" s="3"/>
      <c r="C157" t="s">
        <v>574</v>
      </c>
      <c r="D157" t="s">
        <v>794</v>
      </c>
      <c r="E157" t="s">
        <v>877</v>
      </c>
      <c r="F157" t="s">
        <v>916</v>
      </c>
      <c r="G157">
        <v>1400</v>
      </c>
      <c r="L157">
        <v>577</v>
      </c>
      <c r="M157">
        <v>-16.7</v>
      </c>
      <c r="N157">
        <v>9</v>
      </c>
      <c r="O157">
        <v>3.8</v>
      </c>
      <c r="P157">
        <v>15.96</v>
      </c>
      <c r="Q157">
        <v>0.46</v>
      </c>
      <c r="R157">
        <v>14.23</v>
      </c>
      <c r="S157">
        <v>1.51</v>
      </c>
      <c r="T157">
        <v>0.74</v>
      </c>
      <c r="U157">
        <v>0.61</v>
      </c>
      <c r="V157">
        <v>24.6</v>
      </c>
      <c r="W157">
        <v>19.23</v>
      </c>
      <c r="X157">
        <v>3.61</v>
      </c>
      <c r="Y157">
        <v>145.82</v>
      </c>
      <c r="Z157">
        <v>68</v>
      </c>
      <c r="AA157">
        <v>535</v>
      </c>
      <c r="AB157">
        <v>782</v>
      </c>
      <c r="AC157">
        <v>629</v>
      </c>
      <c r="AD157">
        <v>213</v>
      </c>
      <c r="AE157">
        <v>184</v>
      </c>
      <c r="AF157">
        <v>0</v>
      </c>
      <c r="AG157">
        <v>1317</v>
      </c>
      <c r="AH157">
        <v>1265</v>
      </c>
      <c r="AI157">
        <v>49</v>
      </c>
      <c r="AJ157">
        <v>30</v>
      </c>
      <c r="AK157">
        <v>72</v>
      </c>
      <c r="AL157">
        <v>234</v>
      </c>
      <c r="AM157">
        <v>36</v>
      </c>
      <c r="AN157">
        <v>0</v>
      </c>
      <c r="AO157">
        <v>0.65</v>
      </c>
      <c r="AP157">
        <v>0.61</v>
      </c>
      <c r="AQ157">
        <v>1.34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7</v>
      </c>
      <c r="BB157">
        <v>124.5</v>
      </c>
      <c r="BC157">
        <v>211</v>
      </c>
      <c r="BD157">
        <v>94</v>
      </c>
      <c r="BE157">
        <v>230</v>
      </c>
      <c r="BF157">
        <v>156</v>
      </c>
      <c r="BG157">
        <v>267.5</v>
      </c>
      <c r="BH157">
        <v>156</v>
      </c>
    </row>
    <row r="158" spans="1:60" x14ac:dyDescent="0.45">
      <c r="A158" s="1" t="s">
        <v>211</v>
      </c>
      <c r="B158" s="3"/>
      <c r="C158" t="s">
        <v>575</v>
      </c>
      <c r="D158" t="s">
        <v>783</v>
      </c>
      <c r="E158" t="s">
        <v>850</v>
      </c>
      <c r="F158" t="s">
        <v>915</v>
      </c>
      <c r="G158">
        <v>3735</v>
      </c>
      <c r="L158">
        <v>381</v>
      </c>
      <c r="M158">
        <v>4.8</v>
      </c>
      <c r="N158">
        <v>0.7</v>
      </c>
      <c r="O158">
        <v>0.7</v>
      </c>
      <c r="P158">
        <v>14.45</v>
      </c>
      <c r="Q158">
        <v>0.42</v>
      </c>
      <c r="R158">
        <v>29.21</v>
      </c>
      <c r="S158">
        <v>0.64</v>
      </c>
      <c r="T158">
        <v>0.46</v>
      </c>
      <c r="U158">
        <v>0.46</v>
      </c>
      <c r="V158">
        <v>9.6999999999999993</v>
      </c>
      <c r="W158">
        <v>63.5</v>
      </c>
      <c r="X158">
        <v>0</v>
      </c>
      <c r="Y158">
        <v>821.35</v>
      </c>
      <c r="Z158">
        <v>15</v>
      </c>
      <c r="AA158">
        <v>133</v>
      </c>
      <c r="AB158">
        <v>830</v>
      </c>
      <c r="AC158">
        <v>701</v>
      </c>
      <c r="AD158">
        <v>94</v>
      </c>
      <c r="AE158">
        <v>230</v>
      </c>
      <c r="AF158">
        <v>0</v>
      </c>
      <c r="AG158">
        <v>963</v>
      </c>
      <c r="AH158">
        <v>897</v>
      </c>
      <c r="AI158">
        <v>-2</v>
      </c>
      <c r="AJ158">
        <v>6</v>
      </c>
      <c r="AK158">
        <v>11</v>
      </c>
      <c r="AL158">
        <v>283</v>
      </c>
      <c r="AM158">
        <v>26</v>
      </c>
      <c r="AN158">
        <v>50</v>
      </c>
      <c r="AO158">
        <v>0.62</v>
      </c>
      <c r="AP158">
        <v>1.89</v>
      </c>
      <c r="AQ158">
        <v>0.7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7</v>
      </c>
      <c r="BB158">
        <v>37</v>
      </c>
      <c r="BC158">
        <v>329</v>
      </c>
      <c r="BD158">
        <v>82</v>
      </c>
      <c r="BE158">
        <v>215</v>
      </c>
      <c r="BF158">
        <v>157</v>
      </c>
      <c r="BG158">
        <v>123.5</v>
      </c>
      <c r="BH158">
        <v>157</v>
      </c>
    </row>
    <row r="159" spans="1:60" x14ac:dyDescent="0.45">
      <c r="A159" s="1" t="s">
        <v>212</v>
      </c>
      <c r="B159" s="3"/>
      <c r="C159" t="s">
        <v>576</v>
      </c>
      <c r="D159" t="s">
        <v>796</v>
      </c>
      <c r="E159" t="s">
        <v>878</v>
      </c>
      <c r="F159" t="s">
        <v>915</v>
      </c>
      <c r="G159">
        <v>1630</v>
      </c>
      <c r="L159">
        <v>598</v>
      </c>
      <c r="M159">
        <v>-13.8</v>
      </c>
      <c r="N159">
        <v>10.7</v>
      </c>
      <c r="O159">
        <v>7.1</v>
      </c>
      <c r="P159">
        <v>7.36</v>
      </c>
      <c r="Q159">
        <v>1.1299999999999999</v>
      </c>
      <c r="R159">
        <v>12.64</v>
      </c>
      <c r="S159">
        <v>1.91</v>
      </c>
      <c r="T159">
        <v>0.93</v>
      </c>
      <c r="U159">
        <v>0.93</v>
      </c>
      <c r="V159">
        <v>27</v>
      </c>
      <c r="W159">
        <v>13.59</v>
      </c>
      <c r="X159">
        <v>0</v>
      </c>
      <c r="Y159">
        <v>159.16</v>
      </c>
      <c r="Z159">
        <v>43</v>
      </c>
      <c r="AA159">
        <v>265</v>
      </c>
      <c r="AB159">
        <v>621</v>
      </c>
      <c r="AC159">
        <v>408</v>
      </c>
      <c r="AD159">
        <v>133</v>
      </c>
      <c r="AE159">
        <v>63</v>
      </c>
      <c r="AF159">
        <v>0</v>
      </c>
      <c r="AG159">
        <v>886</v>
      </c>
      <c r="AH159">
        <v>527</v>
      </c>
      <c r="AI159">
        <v>59</v>
      </c>
      <c r="AJ159">
        <v>44</v>
      </c>
      <c r="AK159">
        <v>100</v>
      </c>
      <c r="AL159">
        <v>183</v>
      </c>
      <c r="AM159">
        <v>82</v>
      </c>
      <c r="AN159">
        <v>20</v>
      </c>
      <c r="AO159">
        <v>7.46</v>
      </c>
      <c r="AP159">
        <v>1.49</v>
      </c>
      <c r="AQ159">
        <v>2.0099999999999998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6</v>
      </c>
      <c r="BB159">
        <v>172</v>
      </c>
      <c r="BC159">
        <v>160</v>
      </c>
      <c r="BD159">
        <v>211</v>
      </c>
      <c r="BE159">
        <v>121</v>
      </c>
      <c r="BF159">
        <v>158</v>
      </c>
      <c r="BG159">
        <v>246</v>
      </c>
      <c r="BH159">
        <v>158</v>
      </c>
    </row>
    <row r="160" spans="1:60" x14ac:dyDescent="0.45">
      <c r="A160" s="1" t="s">
        <v>213</v>
      </c>
      <c r="B160" s="3"/>
      <c r="C160" t="s">
        <v>577</v>
      </c>
      <c r="D160" t="s">
        <v>792</v>
      </c>
      <c r="E160" t="s">
        <v>879</v>
      </c>
      <c r="F160" t="s">
        <v>916</v>
      </c>
      <c r="G160">
        <v>82100</v>
      </c>
      <c r="L160">
        <v>1033</v>
      </c>
      <c r="M160">
        <v>0.5</v>
      </c>
      <c r="N160">
        <v>16.7</v>
      </c>
      <c r="O160">
        <v>11.5</v>
      </c>
      <c r="P160">
        <v>8.4</v>
      </c>
      <c r="Q160">
        <v>1.63</v>
      </c>
      <c r="R160">
        <v>8.2200000000000006</v>
      </c>
      <c r="S160">
        <v>1.1200000000000001</v>
      </c>
      <c r="T160">
        <v>0.97</v>
      </c>
      <c r="U160">
        <v>0.97</v>
      </c>
      <c r="V160">
        <v>6.9</v>
      </c>
      <c r="W160">
        <v>8.4700000000000006</v>
      </c>
      <c r="X160">
        <v>0</v>
      </c>
      <c r="Y160">
        <v>1249.83</v>
      </c>
      <c r="Z160">
        <v>9</v>
      </c>
      <c r="AA160">
        <v>99</v>
      </c>
      <c r="AB160">
        <v>1064</v>
      </c>
      <c r="AC160">
        <v>1034</v>
      </c>
      <c r="AD160">
        <v>122</v>
      </c>
      <c r="AE160">
        <v>25</v>
      </c>
      <c r="AF160">
        <v>0</v>
      </c>
      <c r="AG160">
        <v>1163</v>
      </c>
      <c r="AH160">
        <v>634</v>
      </c>
      <c r="AI160">
        <v>134</v>
      </c>
      <c r="AJ160">
        <v>122</v>
      </c>
      <c r="AK160">
        <v>141</v>
      </c>
      <c r="AL160">
        <v>195</v>
      </c>
      <c r="AM160">
        <v>123</v>
      </c>
      <c r="AN160">
        <v>1500</v>
      </c>
      <c r="AO160">
        <v>0.18</v>
      </c>
      <c r="AP160">
        <v>0.48</v>
      </c>
      <c r="AQ160">
        <v>0.68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6</v>
      </c>
      <c r="BB160">
        <v>186.5</v>
      </c>
      <c r="BC160">
        <v>81.5</v>
      </c>
      <c r="BD160">
        <v>262</v>
      </c>
      <c r="BE160">
        <v>138.5</v>
      </c>
      <c r="BF160">
        <v>159</v>
      </c>
      <c r="BG160">
        <v>145.5</v>
      </c>
      <c r="BH160">
        <v>159</v>
      </c>
    </row>
    <row r="161" spans="1:60" x14ac:dyDescent="0.45">
      <c r="A161" s="1" t="s">
        <v>214</v>
      </c>
      <c r="B161" s="3"/>
      <c r="C161" t="s">
        <v>578</v>
      </c>
      <c r="D161" t="s">
        <v>799</v>
      </c>
      <c r="E161" t="s">
        <v>843</v>
      </c>
      <c r="F161" t="s">
        <v>915</v>
      </c>
      <c r="G161">
        <v>13750</v>
      </c>
      <c r="L161">
        <v>976</v>
      </c>
      <c r="M161">
        <v>-3.5</v>
      </c>
      <c r="N161">
        <v>8.8000000000000007</v>
      </c>
      <c r="O161">
        <v>7.7</v>
      </c>
      <c r="P161">
        <v>10.98</v>
      </c>
      <c r="Q161">
        <v>1.25</v>
      </c>
      <c r="R161">
        <v>9</v>
      </c>
      <c r="S161">
        <v>0.94</v>
      </c>
      <c r="T161">
        <v>0.83</v>
      </c>
      <c r="U161">
        <v>0.83</v>
      </c>
      <c r="V161">
        <v>10.7</v>
      </c>
      <c r="W161">
        <v>10.84</v>
      </c>
      <c r="X161">
        <v>0</v>
      </c>
      <c r="Y161">
        <v>422.32</v>
      </c>
      <c r="Z161">
        <v>18</v>
      </c>
      <c r="AA161">
        <v>214</v>
      </c>
      <c r="AB161">
        <v>1171</v>
      </c>
      <c r="AC161">
        <v>612</v>
      </c>
      <c r="AD161">
        <v>106</v>
      </c>
      <c r="AE161">
        <v>205</v>
      </c>
      <c r="AF161">
        <v>0</v>
      </c>
      <c r="AG161">
        <v>1385</v>
      </c>
      <c r="AH161">
        <v>780</v>
      </c>
      <c r="AI161">
        <v>102</v>
      </c>
      <c r="AJ161">
        <v>90</v>
      </c>
      <c r="AK161">
        <v>108</v>
      </c>
      <c r="AL161">
        <v>192</v>
      </c>
      <c r="AM161">
        <v>89</v>
      </c>
      <c r="AN161">
        <v>300</v>
      </c>
      <c r="AO161">
        <v>2.2400000000000002</v>
      </c>
      <c r="AP161">
        <v>3.7</v>
      </c>
      <c r="AQ161">
        <v>10.07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4</v>
      </c>
      <c r="BB161">
        <v>148.5</v>
      </c>
      <c r="BC161">
        <v>120</v>
      </c>
      <c r="BD161">
        <v>225.5</v>
      </c>
      <c r="BE161">
        <v>175</v>
      </c>
      <c r="BF161">
        <v>160</v>
      </c>
      <c r="BG161">
        <v>184.5</v>
      </c>
      <c r="BH161">
        <v>160</v>
      </c>
    </row>
    <row r="162" spans="1:60" x14ac:dyDescent="0.45">
      <c r="A162" s="1" t="s">
        <v>215</v>
      </c>
      <c r="B162" s="3"/>
      <c r="C162" t="s">
        <v>579</v>
      </c>
      <c r="D162" t="s">
        <v>799</v>
      </c>
      <c r="E162" t="s">
        <v>880</v>
      </c>
      <c r="F162" t="s">
        <v>916</v>
      </c>
      <c r="G162">
        <v>24100</v>
      </c>
      <c r="L162">
        <v>873</v>
      </c>
      <c r="M162">
        <v>9.4</v>
      </c>
      <c r="N162">
        <v>7.1</v>
      </c>
      <c r="O162">
        <v>11</v>
      </c>
      <c r="P162">
        <v>7</v>
      </c>
      <c r="Q162">
        <v>0.69</v>
      </c>
      <c r="R162">
        <v>17.98</v>
      </c>
      <c r="S162">
        <v>1.23</v>
      </c>
      <c r="T162">
        <v>1.38</v>
      </c>
      <c r="U162">
        <v>1.38</v>
      </c>
      <c r="V162">
        <v>19.5</v>
      </c>
      <c r="W162">
        <v>13.03</v>
      </c>
      <c r="X162">
        <v>0</v>
      </c>
      <c r="Y162">
        <v>124.24</v>
      </c>
      <c r="Z162">
        <v>57</v>
      </c>
      <c r="AA162">
        <v>351</v>
      </c>
      <c r="AB162">
        <v>611</v>
      </c>
      <c r="AC162">
        <v>312</v>
      </c>
      <c r="AD162">
        <v>96</v>
      </c>
      <c r="AE162">
        <v>56</v>
      </c>
      <c r="AF162">
        <v>0</v>
      </c>
      <c r="AG162">
        <v>962</v>
      </c>
      <c r="AH162">
        <v>1261</v>
      </c>
      <c r="AI162">
        <v>84</v>
      </c>
      <c r="AJ162">
        <v>67</v>
      </c>
      <c r="AK162">
        <v>133</v>
      </c>
      <c r="AL162">
        <v>151</v>
      </c>
      <c r="AM162">
        <v>125</v>
      </c>
      <c r="AN162">
        <v>1240</v>
      </c>
      <c r="AO162">
        <v>0.12</v>
      </c>
      <c r="AP162">
        <v>21.98</v>
      </c>
      <c r="AQ162">
        <v>5.55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7</v>
      </c>
      <c r="BB162">
        <v>260.5</v>
      </c>
      <c r="BC162">
        <v>150</v>
      </c>
      <c r="BD162">
        <v>146.5</v>
      </c>
      <c r="BE162">
        <v>112.5</v>
      </c>
      <c r="BF162">
        <v>161</v>
      </c>
      <c r="BG162">
        <v>103</v>
      </c>
      <c r="BH162">
        <v>161</v>
      </c>
    </row>
    <row r="163" spans="1:60" x14ac:dyDescent="0.45">
      <c r="A163" s="1" t="s">
        <v>216</v>
      </c>
      <c r="B163" s="3"/>
      <c r="C163" t="s">
        <v>580</v>
      </c>
      <c r="D163" t="s">
        <v>795</v>
      </c>
      <c r="E163" t="s">
        <v>865</v>
      </c>
      <c r="F163" t="s">
        <v>915</v>
      </c>
      <c r="G163">
        <v>3015</v>
      </c>
      <c r="L163">
        <v>293</v>
      </c>
      <c r="M163">
        <v>-14.6</v>
      </c>
      <c r="N163">
        <v>9.9</v>
      </c>
      <c r="O163">
        <v>2.5</v>
      </c>
      <c r="P163">
        <v>4.38</v>
      </c>
      <c r="Q163">
        <v>0.96</v>
      </c>
      <c r="R163">
        <v>26.7</v>
      </c>
      <c r="S163">
        <v>1.2</v>
      </c>
      <c r="T163">
        <v>0.82</v>
      </c>
      <c r="U163">
        <v>0.82</v>
      </c>
      <c r="V163">
        <v>14.2</v>
      </c>
      <c r="W163">
        <v>32.56</v>
      </c>
      <c r="X163">
        <v>0</v>
      </c>
      <c r="Y163">
        <v>739.85</v>
      </c>
      <c r="Z163">
        <v>12</v>
      </c>
      <c r="AA163">
        <v>43</v>
      </c>
      <c r="AB163">
        <v>357</v>
      </c>
      <c r="AC163">
        <v>301</v>
      </c>
      <c r="AD163">
        <v>41</v>
      </c>
      <c r="AE163">
        <v>19</v>
      </c>
      <c r="AF163">
        <v>0</v>
      </c>
      <c r="AG163">
        <v>400</v>
      </c>
      <c r="AH163">
        <v>304</v>
      </c>
      <c r="AI163">
        <v>16</v>
      </c>
      <c r="AJ163">
        <v>9</v>
      </c>
      <c r="AK163">
        <v>21</v>
      </c>
      <c r="AL163">
        <v>56</v>
      </c>
      <c r="AM163">
        <v>67</v>
      </c>
      <c r="AN163">
        <v>0</v>
      </c>
      <c r="AO163">
        <v>0.57999999999999996</v>
      </c>
      <c r="AP163">
        <v>0.72</v>
      </c>
      <c r="AQ163">
        <v>0.78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5</v>
      </c>
      <c r="BB163">
        <v>143</v>
      </c>
      <c r="BC163">
        <v>283</v>
      </c>
      <c r="BD163">
        <v>190</v>
      </c>
      <c r="BE163">
        <v>55</v>
      </c>
      <c r="BF163">
        <v>162</v>
      </c>
      <c r="BG163">
        <v>251</v>
      </c>
      <c r="BH163">
        <v>162</v>
      </c>
    </row>
    <row r="164" spans="1:60" x14ac:dyDescent="0.45">
      <c r="A164" s="1" t="s">
        <v>217</v>
      </c>
      <c r="B164" s="3"/>
      <c r="C164" t="s">
        <v>581</v>
      </c>
      <c r="D164" t="s">
        <v>801</v>
      </c>
      <c r="E164" t="s">
        <v>849</v>
      </c>
      <c r="F164" t="s">
        <v>915</v>
      </c>
      <c r="G164">
        <v>4610</v>
      </c>
      <c r="L164">
        <v>702</v>
      </c>
      <c r="M164">
        <v>27</v>
      </c>
      <c r="N164">
        <v>8.6</v>
      </c>
      <c r="O164">
        <v>10.9</v>
      </c>
      <c r="P164">
        <v>12.03</v>
      </c>
      <c r="Q164">
        <v>0.51</v>
      </c>
      <c r="R164">
        <v>14.39</v>
      </c>
      <c r="S164">
        <v>1.33</v>
      </c>
      <c r="T164">
        <v>1.25</v>
      </c>
      <c r="U164">
        <v>1.25</v>
      </c>
      <c r="V164">
        <v>16.600000000000001</v>
      </c>
      <c r="W164">
        <v>11.51</v>
      </c>
      <c r="X164">
        <v>0</v>
      </c>
      <c r="Y164">
        <v>211.17</v>
      </c>
      <c r="Z164">
        <v>70</v>
      </c>
      <c r="AA164">
        <v>391</v>
      </c>
      <c r="AB164">
        <v>560</v>
      </c>
      <c r="AC164">
        <v>819</v>
      </c>
      <c r="AD164">
        <v>78</v>
      </c>
      <c r="AE164">
        <v>117</v>
      </c>
      <c r="AF164">
        <v>0</v>
      </c>
      <c r="AG164">
        <v>951</v>
      </c>
      <c r="AH164">
        <v>1384</v>
      </c>
      <c r="AI164">
        <v>57</v>
      </c>
      <c r="AJ164">
        <v>61</v>
      </c>
      <c r="AK164">
        <v>61</v>
      </c>
      <c r="AL164">
        <v>153</v>
      </c>
      <c r="AM164">
        <v>58</v>
      </c>
      <c r="AN164">
        <v>0</v>
      </c>
      <c r="AO164">
        <v>14.46</v>
      </c>
      <c r="AP164">
        <v>7.32</v>
      </c>
      <c r="AQ164">
        <v>10.78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4</v>
      </c>
      <c r="BB164">
        <v>245.5</v>
      </c>
      <c r="BC164">
        <v>135</v>
      </c>
      <c r="BD164">
        <v>107.5</v>
      </c>
      <c r="BE164">
        <v>186</v>
      </c>
      <c r="BF164">
        <v>163</v>
      </c>
      <c r="BG164">
        <v>50</v>
      </c>
      <c r="BH164">
        <v>163</v>
      </c>
    </row>
    <row r="165" spans="1:60" x14ac:dyDescent="0.45">
      <c r="A165" s="1" t="s">
        <v>218</v>
      </c>
      <c r="B165" s="3"/>
      <c r="C165" t="s">
        <v>582</v>
      </c>
      <c r="D165" t="s">
        <v>802</v>
      </c>
      <c r="E165" t="s">
        <v>852</v>
      </c>
      <c r="F165" t="s">
        <v>915</v>
      </c>
      <c r="G165">
        <v>13800</v>
      </c>
      <c r="L165">
        <v>1390</v>
      </c>
      <c r="M165">
        <v>-15.9</v>
      </c>
      <c r="N165">
        <v>27.4</v>
      </c>
      <c r="O165">
        <v>11.8</v>
      </c>
      <c r="P165">
        <v>8.06</v>
      </c>
      <c r="Q165">
        <v>1.77</v>
      </c>
      <c r="R165">
        <v>8.48</v>
      </c>
      <c r="S165">
        <v>1.99</v>
      </c>
      <c r="T165">
        <v>1</v>
      </c>
      <c r="U165">
        <v>0.73</v>
      </c>
      <c r="V165">
        <v>8.6</v>
      </c>
      <c r="W165">
        <v>8.48</v>
      </c>
      <c r="X165">
        <v>2.69</v>
      </c>
      <c r="Y165">
        <v>1210.06</v>
      </c>
      <c r="Z165">
        <v>7</v>
      </c>
      <c r="AA165">
        <v>99</v>
      </c>
      <c r="AB165">
        <v>1392</v>
      </c>
      <c r="AC165">
        <v>875</v>
      </c>
      <c r="AD165">
        <v>150</v>
      </c>
      <c r="AE165">
        <v>28</v>
      </c>
      <c r="AF165">
        <v>0</v>
      </c>
      <c r="AG165">
        <v>1491</v>
      </c>
      <c r="AH165">
        <v>784</v>
      </c>
      <c r="AI165">
        <v>175</v>
      </c>
      <c r="AJ165">
        <v>164</v>
      </c>
      <c r="AK165">
        <v>216</v>
      </c>
      <c r="AL165">
        <v>375</v>
      </c>
      <c r="AM165">
        <v>172</v>
      </c>
      <c r="AN165">
        <v>575</v>
      </c>
      <c r="AO165">
        <v>2.84</v>
      </c>
      <c r="AP165">
        <v>3.22</v>
      </c>
      <c r="AQ165">
        <v>3.5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5</v>
      </c>
      <c r="BB165">
        <v>190.5</v>
      </c>
      <c r="BC165">
        <v>83.5</v>
      </c>
      <c r="BD165">
        <v>270.5</v>
      </c>
      <c r="BE165">
        <v>131</v>
      </c>
      <c r="BF165">
        <v>164</v>
      </c>
      <c r="BG165">
        <v>260</v>
      </c>
      <c r="BH165">
        <v>164</v>
      </c>
    </row>
    <row r="166" spans="1:60" x14ac:dyDescent="0.45">
      <c r="A166" s="1" t="s">
        <v>219</v>
      </c>
      <c r="B166" s="3"/>
      <c r="C166" t="s">
        <v>583</v>
      </c>
      <c r="D166" t="s">
        <v>805</v>
      </c>
      <c r="E166" t="s">
        <v>872</v>
      </c>
      <c r="F166" t="s">
        <v>916</v>
      </c>
      <c r="G166">
        <v>11100</v>
      </c>
      <c r="L166">
        <v>707</v>
      </c>
      <c r="M166">
        <v>-18.399999999999999</v>
      </c>
      <c r="N166">
        <v>1.9</v>
      </c>
      <c r="O166">
        <v>4.4000000000000004</v>
      </c>
      <c r="P166">
        <v>10.45</v>
      </c>
      <c r="Q166">
        <v>0.82</v>
      </c>
      <c r="R166">
        <v>15.26</v>
      </c>
      <c r="S166">
        <v>0.99</v>
      </c>
      <c r="T166">
        <v>0.82</v>
      </c>
      <c r="U166">
        <v>0.82</v>
      </c>
      <c r="V166">
        <v>3.2</v>
      </c>
      <c r="W166">
        <v>18.61</v>
      </c>
      <c r="X166">
        <v>0</v>
      </c>
      <c r="Y166">
        <v>277.83</v>
      </c>
      <c r="Z166">
        <v>53</v>
      </c>
      <c r="AA166">
        <v>463</v>
      </c>
      <c r="AB166">
        <v>867</v>
      </c>
      <c r="AC166">
        <v>681</v>
      </c>
      <c r="AD166">
        <v>162</v>
      </c>
      <c r="AE166">
        <v>78</v>
      </c>
      <c r="AF166">
        <v>20</v>
      </c>
      <c r="AG166">
        <v>1330</v>
      </c>
      <c r="AH166">
        <v>864</v>
      </c>
      <c r="AI166">
        <v>67</v>
      </c>
      <c r="AJ166">
        <v>38</v>
      </c>
      <c r="AK166">
        <v>93</v>
      </c>
      <c r="AL166">
        <v>436</v>
      </c>
      <c r="AM166">
        <v>67</v>
      </c>
      <c r="AN166">
        <v>200</v>
      </c>
      <c r="AO166">
        <v>2.54</v>
      </c>
      <c r="AP166">
        <v>3.4</v>
      </c>
      <c r="AQ166">
        <v>7.65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8</v>
      </c>
      <c r="BB166">
        <v>143</v>
      </c>
      <c r="BC166">
        <v>204</v>
      </c>
      <c r="BD166">
        <v>164.5</v>
      </c>
      <c r="BE166">
        <v>165</v>
      </c>
      <c r="BF166">
        <v>165</v>
      </c>
      <c r="BG166">
        <v>283.5</v>
      </c>
      <c r="BH166">
        <v>165</v>
      </c>
    </row>
    <row r="167" spans="1:60" x14ac:dyDescent="0.45">
      <c r="A167" s="1" t="s">
        <v>220</v>
      </c>
      <c r="B167" s="3"/>
      <c r="C167" t="s">
        <v>584</v>
      </c>
      <c r="D167" t="s">
        <v>798</v>
      </c>
      <c r="E167" t="s">
        <v>881</v>
      </c>
      <c r="F167" t="s">
        <v>915</v>
      </c>
      <c r="G167">
        <v>5470</v>
      </c>
      <c r="L167">
        <v>1052</v>
      </c>
      <c r="M167">
        <v>-9.4</v>
      </c>
      <c r="N167">
        <v>13.4</v>
      </c>
      <c r="O167">
        <v>7.9</v>
      </c>
      <c r="P167">
        <v>14.72</v>
      </c>
      <c r="Q167">
        <v>1.31</v>
      </c>
      <c r="R167">
        <v>6.95</v>
      </c>
      <c r="S167">
        <v>1.08</v>
      </c>
      <c r="T167">
        <v>0.74</v>
      </c>
      <c r="U167">
        <v>0.67</v>
      </c>
      <c r="V167">
        <v>8.1</v>
      </c>
      <c r="W167">
        <v>9.39</v>
      </c>
      <c r="X167">
        <v>6.97</v>
      </c>
      <c r="Y167">
        <v>961.63</v>
      </c>
      <c r="Z167">
        <v>12</v>
      </c>
      <c r="AA167">
        <v>177</v>
      </c>
      <c r="AB167">
        <v>1414</v>
      </c>
      <c r="AC167">
        <v>1199</v>
      </c>
      <c r="AD167">
        <v>262</v>
      </c>
      <c r="AE167">
        <v>251</v>
      </c>
      <c r="AF167">
        <v>5</v>
      </c>
      <c r="AG167">
        <v>1591</v>
      </c>
      <c r="AH167">
        <v>804</v>
      </c>
      <c r="AI167">
        <v>89</v>
      </c>
      <c r="AJ167">
        <v>112</v>
      </c>
      <c r="AK167">
        <v>122</v>
      </c>
      <c r="AL167">
        <v>258</v>
      </c>
      <c r="AM167">
        <v>72</v>
      </c>
      <c r="AN167">
        <v>180</v>
      </c>
      <c r="AO167">
        <v>0.12</v>
      </c>
      <c r="AP167">
        <v>0.54</v>
      </c>
      <c r="AQ167">
        <v>0.63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4</v>
      </c>
      <c r="BB167">
        <v>124.5</v>
      </c>
      <c r="BC167">
        <v>99</v>
      </c>
      <c r="BD167">
        <v>234.5</v>
      </c>
      <c r="BE167">
        <v>219</v>
      </c>
      <c r="BF167">
        <v>166</v>
      </c>
      <c r="BG167">
        <v>222</v>
      </c>
      <c r="BH167">
        <v>166</v>
      </c>
    </row>
    <row r="168" spans="1:60" x14ac:dyDescent="0.45">
      <c r="A168" s="1" t="s">
        <v>221</v>
      </c>
      <c r="B168" s="3"/>
      <c r="C168" t="s">
        <v>585</v>
      </c>
      <c r="D168" t="s">
        <v>801</v>
      </c>
      <c r="E168" t="s">
        <v>849</v>
      </c>
      <c r="F168" t="s">
        <v>915</v>
      </c>
      <c r="G168">
        <v>2300</v>
      </c>
      <c r="L168">
        <v>271</v>
      </c>
      <c r="M168">
        <v>-0.6</v>
      </c>
      <c r="N168">
        <v>-1.9</v>
      </c>
      <c r="O168">
        <v>5.0999999999999996</v>
      </c>
      <c r="P168">
        <v>10.89</v>
      </c>
      <c r="Q168">
        <v>2.36</v>
      </c>
      <c r="R168">
        <v>6.55</v>
      </c>
      <c r="S168">
        <v>0.74</v>
      </c>
      <c r="T168">
        <v>0.57999999999999996</v>
      </c>
      <c r="U168">
        <v>0.57999999999999996</v>
      </c>
      <c r="V168">
        <v>15.5</v>
      </c>
      <c r="W168">
        <v>11.29</v>
      </c>
      <c r="X168">
        <v>0</v>
      </c>
      <c r="Y168">
        <v>283.12</v>
      </c>
      <c r="Z168">
        <v>44</v>
      </c>
      <c r="AA168">
        <v>214</v>
      </c>
      <c r="AB168">
        <v>471</v>
      </c>
      <c r="AC168">
        <v>115</v>
      </c>
      <c r="AD168">
        <v>0</v>
      </c>
      <c r="AE168">
        <v>545</v>
      </c>
      <c r="AF168">
        <v>194</v>
      </c>
      <c r="AG168">
        <v>685</v>
      </c>
      <c r="AH168">
        <v>115</v>
      </c>
      <c r="AI168">
        <v>21</v>
      </c>
      <c r="AJ168">
        <v>24</v>
      </c>
      <c r="AK168">
        <v>34</v>
      </c>
      <c r="AL168">
        <v>74</v>
      </c>
      <c r="AM168">
        <v>24</v>
      </c>
      <c r="AN168">
        <v>0</v>
      </c>
      <c r="AO168">
        <v>0.71</v>
      </c>
      <c r="AP168">
        <v>2.1</v>
      </c>
      <c r="AQ168">
        <v>0.7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8</v>
      </c>
      <c r="BB168">
        <v>73.5</v>
      </c>
      <c r="BC168">
        <v>128</v>
      </c>
      <c r="BD168">
        <v>303.5</v>
      </c>
      <c r="BE168">
        <v>173</v>
      </c>
      <c r="BF168">
        <v>167</v>
      </c>
      <c r="BG168">
        <v>170</v>
      </c>
      <c r="BH168">
        <v>167</v>
      </c>
    </row>
    <row r="169" spans="1:60" x14ac:dyDescent="0.45">
      <c r="A169" s="1" t="s">
        <v>222</v>
      </c>
      <c r="B169" s="3"/>
      <c r="C169" t="s">
        <v>586</v>
      </c>
      <c r="D169" t="s">
        <v>793</v>
      </c>
      <c r="E169" t="s">
        <v>882</v>
      </c>
      <c r="F169" t="s">
        <v>915</v>
      </c>
      <c r="G169">
        <v>10000</v>
      </c>
      <c r="L169">
        <v>826</v>
      </c>
      <c r="M169">
        <v>7.4</v>
      </c>
      <c r="N169">
        <v>4.8</v>
      </c>
      <c r="O169">
        <v>9.4</v>
      </c>
      <c r="P169">
        <v>12.51</v>
      </c>
      <c r="Q169">
        <v>1.1599999999999999</v>
      </c>
      <c r="R169">
        <v>9.25</v>
      </c>
      <c r="S169">
        <v>0.7</v>
      </c>
      <c r="T169">
        <v>0.93</v>
      </c>
      <c r="U169">
        <v>0.84</v>
      </c>
      <c r="V169">
        <v>21.7</v>
      </c>
      <c r="W169">
        <v>9.9499999999999993</v>
      </c>
      <c r="X169">
        <v>10.07</v>
      </c>
      <c r="Y169">
        <v>275.45</v>
      </c>
      <c r="Z169">
        <v>30</v>
      </c>
      <c r="AA169">
        <v>266</v>
      </c>
      <c r="AB169">
        <v>886</v>
      </c>
      <c r="AC169">
        <v>594</v>
      </c>
      <c r="AD169">
        <v>246</v>
      </c>
      <c r="AE169">
        <v>58</v>
      </c>
      <c r="AF169">
        <v>0</v>
      </c>
      <c r="AG169">
        <v>1152</v>
      </c>
      <c r="AH169">
        <v>711</v>
      </c>
      <c r="AI169">
        <v>92</v>
      </c>
      <c r="AJ169">
        <v>83</v>
      </c>
      <c r="AK169">
        <v>111</v>
      </c>
      <c r="AL169">
        <v>211</v>
      </c>
      <c r="AM169">
        <v>67</v>
      </c>
      <c r="AN169">
        <v>150</v>
      </c>
      <c r="AO169">
        <v>6.85</v>
      </c>
      <c r="AP169">
        <v>9.2799999999999994</v>
      </c>
      <c r="AQ169">
        <v>16.489999999999998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7</v>
      </c>
      <c r="BB169">
        <v>172</v>
      </c>
      <c r="BC169">
        <v>103</v>
      </c>
      <c r="BD169">
        <v>216.5</v>
      </c>
      <c r="BE169">
        <v>192</v>
      </c>
      <c r="BF169">
        <v>168</v>
      </c>
      <c r="BG169">
        <v>112.5</v>
      </c>
      <c r="BH169">
        <v>168</v>
      </c>
    </row>
    <row r="170" spans="1:60" x14ac:dyDescent="0.45">
      <c r="A170" s="1" t="s">
        <v>223</v>
      </c>
      <c r="B170" s="3"/>
      <c r="C170" t="s">
        <v>587</v>
      </c>
      <c r="D170" t="s">
        <v>805</v>
      </c>
      <c r="E170" t="s">
        <v>883</v>
      </c>
      <c r="F170" t="s">
        <v>915</v>
      </c>
      <c r="G170">
        <v>8500</v>
      </c>
      <c r="L170">
        <v>638</v>
      </c>
      <c r="M170">
        <v>-14.7</v>
      </c>
      <c r="N170">
        <v>5.8</v>
      </c>
      <c r="O170">
        <v>14.4</v>
      </c>
      <c r="P170">
        <v>12.2</v>
      </c>
      <c r="Q170">
        <v>1.23</v>
      </c>
      <c r="R170">
        <v>8.2799999999999994</v>
      </c>
      <c r="S170">
        <v>1.68</v>
      </c>
      <c r="T170">
        <v>1.0900000000000001</v>
      </c>
      <c r="U170">
        <v>1.04</v>
      </c>
      <c r="V170">
        <v>33.6</v>
      </c>
      <c r="W170">
        <v>7.6</v>
      </c>
      <c r="X170">
        <v>8.86</v>
      </c>
      <c r="Y170">
        <v>369.48</v>
      </c>
      <c r="Z170">
        <v>24</v>
      </c>
      <c r="AA170">
        <v>143</v>
      </c>
      <c r="AB170">
        <v>584</v>
      </c>
      <c r="AC170">
        <v>380</v>
      </c>
      <c r="AD170">
        <v>116</v>
      </c>
      <c r="AE170">
        <v>73</v>
      </c>
      <c r="AF170">
        <v>1</v>
      </c>
      <c r="AG170">
        <v>727</v>
      </c>
      <c r="AH170">
        <v>517</v>
      </c>
      <c r="AI170">
        <v>15</v>
      </c>
      <c r="AJ170">
        <v>84</v>
      </c>
      <c r="AK170">
        <v>32</v>
      </c>
      <c r="AL170">
        <v>144</v>
      </c>
      <c r="AM170">
        <v>53</v>
      </c>
      <c r="AN170">
        <v>121</v>
      </c>
      <c r="AO170">
        <v>0.86</v>
      </c>
      <c r="AP170">
        <v>1.19</v>
      </c>
      <c r="AQ170">
        <v>1.33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1</v>
      </c>
      <c r="BA170">
        <v>6</v>
      </c>
      <c r="BB170">
        <v>214.5</v>
      </c>
      <c r="BC170">
        <v>62</v>
      </c>
      <c r="BD170">
        <v>223.5</v>
      </c>
      <c r="BE170">
        <v>189</v>
      </c>
      <c r="BF170">
        <v>169</v>
      </c>
      <c r="BG170">
        <v>253</v>
      </c>
      <c r="BH170">
        <v>169</v>
      </c>
    </row>
    <row r="171" spans="1:60" x14ac:dyDescent="0.45">
      <c r="A171" s="1" t="s">
        <v>224</v>
      </c>
      <c r="B171" s="3"/>
      <c r="C171" t="s">
        <v>588</v>
      </c>
      <c r="D171" t="s">
        <v>793</v>
      </c>
      <c r="E171" t="s">
        <v>882</v>
      </c>
      <c r="F171" t="s">
        <v>915</v>
      </c>
      <c r="G171">
        <v>7150</v>
      </c>
      <c r="L171">
        <v>582</v>
      </c>
      <c r="M171">
        <v>-7.5</v>
      </c>
      <c r="N171">
        <v>5.2</v>
      </c>
      <c r="O171">
        <v>7.4</v>
      </c>
      <c r="P171">
        <v>17.02</v>
      </c>
      <c r="Q171">
        <v>0.82</v>
      </c>
      <c r="R171">
        <v>9.58</v>
      </c>
      <c r="S171">
        <v>0.9</v>
      </c>
      <c r="T171">
        <v>0.84</v>
      </c>
      <c r="U171">
        <v>0.73</v>
      </c>
      <c r="V171">
        <v>40.299999999999997</v>
      </c>
      <c r="W171">
        <v>11.41</v>
      </c>
      <c r="X171">
        <v>5.24</v>
      </c>
      <c r="Y171">
        <v>158.46</v>
      </c>
      <c r="Z171">
        <v>66</v>
      </c>
      <c r="AA171">
        <v>444</v>
      </c>
      <c r="AB171">
        <v>689</v>
      </c>
      <c r="AC171">
        <v>647</v>
      </c>
      <c r="AD171">
        <v>353</v>
      </c>
      <c r="AE171">
        <v>43</v>
      </c>
      <c r="AF171">
        <v>8</v>
      </c>
      <c r="AG171">
        <v>1133</v>
      </c>
      <c r="AH171">
        <v>712</v>
      </c>
      <c r="AI171">
        <v>61</v>
      </c>
      <c r="AJ171">
        <v>51</v>
      </c>
      <c r="AK171">
        <v>89</v>
      </c>
      <c r="AL171">
        <v>199</v>
      </c>
      <c r="AM171">
        <v>34</v>
      </c>
      <c r="AN171">
        <v>150</v>
      </c>
      <c r="AO171">
        <v>2.08</v>
      </c>
      <c r="AP171">
        <v>3.64</v>
      </c>
      <c r="AQ171">
        <v>4.5199999999999996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4</v>
      </c>
      <c r="BB171">
        <v>153</v>
      </c>
      <c r="BC171">
        <v>131</v>
      </c>
      <c r="BD171">
        <v>164.5</v>
      </c>
      <c r="BE171">
        <v>242</v>
      </c>
      <c r="BF171">
        <v>170</v>
      </c>
      <c r="BG171">
        <v>210</v>
      </c>
      <c r="BH171">
        <v>170</v>
      </c>
    </row>
    <row r="172" spans="1:60" x14ac:dyDescent="0.45">
      <c r="A172" s="1" t="s">
        <v>225</v>
      </c>
      <c r="B172" s="3"/>
      <c r="C172" t="s">
        <v>589</v>
      </c>
      <c r="D172" t="s">
        <v>788</v>
      </c>
      <c r="E172" t="s">
        <v>821</v>
      </c>
      <c r="F172" t="s">
        <v>915</v>
      </c>
      <c r="G172">
        <v>8030</v>
      </c>
      <c r="L172">
        <v>1253</v>
      </c>
      <c r="M172">
        <v>38.700000000000003</v>
      </c>
      <c r="N172">
        <v>10.5</v>
      </c>
      <c r="O172">
        <v>6.8</v>
      </c>
      <c r="P172">
        <v>7.33</v>
      </c>
      <c r="Q172">
        <v>1.65</v>
      </c>
      <c r="R172">
        <v>11.37</v>
      </c>
      <c r="S172">
        <v>1.04</v>
      </c>
      <c r="T172">
        <v>0.88</v>
      </c>
      <c r="U172">
        <v>0.88</v>
      </c>
      <c r="V172">
        <v>10.5</v>
      </c>
      <c r="W172">
        <v>12.92</v>
      </c>
      <c r="X172">
        <v>0</v>
      </c>
      <c r="Y172">
        <v>757.15</v>
      </c>
      <c r="Z172">
        <v>5</v>
      </c>
      <c r="AA172">
        <v>64</v>
      </c>
      <c r="AB172">
        <v>1421</v>
      </c>
      <c r="AC172">
        <v>476</v>
      </c>
      <c r="AD172">
        <v>12</v>
      </c>
      <c r="AE172">
        <v>413</v>
      </c>
      <c r="AF172">
        <v>0</v>
      </c>
      <c r="AG172">
        <v>1485</v>
      </c>
      <c r="AH172">
        <v>760</v>
      </c>
      <c r="AI172">
        <v>78</v>
      </c>
      <c r="AJ172">
        <v>97</v>
      </c>
      <c r="AK172">
        <v>136</v>
      </c>
      <c r="AL172">
        <v>140</v>
      </c>
      <c r="AM172">
        <v>170</v>
      </c>
      <c r="AN172">
        <v>100</v>
      </c>
      <c r="AO172">
        <v>0.68</v>
      </c>
      <c r="AP172">
        <v>0.59</v>
      </c>
      <c r="AQ172">
        <v>1.62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5</v>
      </c>
      <c r="BB172">
        <v>160.5</v>
      </c>
      <c r="BC172">
        <v>148</v>
      </c>
      <c r="BD172">
        <v>264</v>
      </c>
      <c r="BE172">
        <v>120</v>
      </c>
      <c r="BF172">
        <v>171</v>
      </c>
      <c r="BG172">
        <v>35</v>
      </c>
      <c r="BH172">
        <v>171</v>
      </c>
    </row>
    <row r="173" spans="1:60" x14ac:dyDescent="0.45">
      <c r="A173" s="1" t="s">
        <v>226</v>
      </c>
      <c r="B173" s="3"/>
      <c r="C173" t="s">
        <v>590</v>
      </c>
      <c r="D173" t="s">
        <v>791</v>
      </c>
      <c r="E173" t="s">
        <v>884</v>
      </c>
      <c r="F173" t="s">
        <v>915</v>
      </c>
      <c r="G173">
        <v>6030</v>
      </c>
      <c r="L173">
        <v>844</v>
      </c>
      <c r="M173">
        <v>-31.9</v>
      </c>
      <c r="N173">
        <v>11.4</v>
      </c>
      <c r="O173">
        <v>11.2</v>
      </c>
      <c r="P173">
        <v>9.7200000000000006</v>
      </c>
      <c r="Q173">
        <v>1.29</v>
      </c>
      <c r="R173">
        <v>9.85</v>
      </c>
      <c r="S173">
        <v>2.13</v>
      </c>
      <c r="T173">
        <v>1.05</v>
      </c>
      <c r="U173">
        <v>0.92</v>
      </c>
      <c r="V173">
        <v>20.8</v>
      </c>
      <c r="W173">
        <v>9.3800000000000008</v>
      </c>
      <c r="X173">
        <v>7.6</v>
      </c>
      <c r="Y173">
        <v>100.5</v>
      </c>
      <c r="Z173">
        <v>89</v>
      </c>
      <c r="AA173">
        <v>715</v>
      </c>
      <c r="AB173">
        <v>807</v>
      </c>
      <c r="AC173">
        <v>668</v>
      </c>
      <c r="AD173">
        <v>9</v>
      </c>
      <c r="AE173">
        <v>800</v>
      </c>
      <c r="AF173">
        <v>41</v>
      </c>
      <c r="AG173">
        <v>1522</v>
      </c>
      <c r="AH173">
        <v>653</v>
      </c>
      <c r="AI173">
        <v>112</v>
      </c>
      <c r="AJ173">
        <v>90</v>
      </c>
      <c r="AK173">
        <v>129</v>
      </c>
      <c r="AL173">
        <v>553</v>
      </c>
      <c r="AM173">
        <v>87</v>
      </c>
      <c r="AN173">
        <v>170</v>
      </c>
      <c r="AO173">
        <v>1.04</v>
      </c>
      <c r="AP173">
        <v>2.73</v>
      </c>
      <c r="AQ173">
        <v>2.0099999999999998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5</v>
      </c>
      <c r="BB173">
        <v>207</v>
      </c>
      <c r="BC173">
        <v>97.5</v>
      </c>
      <c r="BD173">
        <v>230.5</v>
      </c>
      <c r="BE173">
        <v>158</v>
      </c>
      <c r="BF173">
        <v>172</v>
      </c>
      <c r="BG173">
        <v>329</v>
      </c>
      <c r="BH173">
        <v>172</v>
      </c>
    </row>
    <row r="174" spans="1:60" x14ac:dyDescent="0.45">
      <c r="A174" s="1" t="s">
        <v>227</v>
      </c>
      <c r="B174" s="3"/>
      <c r="C174" t="s">
        <v>591</v>
      </c>
      <c r="D174" t="s">
        <v>788</v>
      </c>
      <c r="E174" t="s">
        <v>815</v>
      </c>
      <c r="F174" t="s">
        <v>915</v>
      </c>
      <c r="G174">
        <v>9050</v>
      </c>
      <c r="L174">
        <v>814</v>
      </c>
      <c r="M174">
        <v>28.7</v>
      </c>
      <c r="N174">
        <v>28.2</v>
      </c>
      <c r="O174">
        <v>5.5</v>
      </c>
      <c r="P174">
        <v>8.2899999999999991</v>
      </c>
      <c r="Q174">
        <v>0.92</v>
      </c>
      <c r="R174">
        <v>16.989999999999998</v>
      </c>
      <c r="S174">
        <v>1.35</v>
      </c>
      <c r="T174">
        <v>0.96</v>
      </c>
      <c r="U174">
        <v>0.96</v>
      </c>
      <c r="V174">
        <v>13.9</v>
      </c>
      <c r="W174">
        <v>17.7</v>
      </c>
      <c r="X174">
        <v>0</v>
      </c>
      <c r="Y174">
        <v>247.99</v>
      </c>
      <c r="Z174">
        <v>44</v>
      </c>
      <c r="AA174">
        <v>374</v>
      </c>
      <c r="AB174">
        <v>844</v>
      </c>
      <c r="AC174">
        <v>844</v>
      </c>
      <c r="AD174">
        <v>230</v>
      </c>
      <c r="AE174">
        <v>56</v>
      </c>
      <c r="AF174">
        <v>0</v>
      </c>
      <c r="AG174">
        <v>1218</v>
      </c>
      <c r="AH174">
        <v>884</v>
      </c>
      <c r="AI174">
        <v>91</v>
      </c>
      <c r="AJ174">
        <v>46</v>
      </c>
      <c r="AK174">
        <v>106</v>
      </c>
      <c r="AL174">
        <v>208</v>
      </c>
      <c r="AM174">
        <v>99</v>
      </c>
      <c r="AN174">
        <v>100</v>
      </c>
      <c r="AO174">
        <v>17.48</v>
      </c>
      <c r="AP174">
        <v>12.58</v>
      </c>
      <c r="AQ174">
        <v>9.99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7</v>
      </c>
      <c r="BB174">
        <v>182.5</v>
      </c>
      <c r="BC174">
        <v>196</v>
      </c>
      <c r="BD174">
        <v>185</v>
      </c>
      <c r="BE174">
        <v>135</v>
      </c>
      <c r="BF174">
        <v>173</v>
      </c>
      <c r="BG174">
        <v>47</v>
      </c>
      <c r="BH174">
        <v>173</v>
      </c>
    </row>
    <row r="175" spans="1:60" x14ac:dyDescent="0.45">
      <c r="A175" s="1" t="s">
        <v>228</v>
      </c>
      <c r="B175" s="3"/>
      <c r="C175" t="s">
        <v>592</v>
      </c>
      <c r="D175" t="s">
        <v>794</v>
      </c>
      <c r="E175" t="s">
        <v>845</v>
      </c>
      <c r="F175" t="s">
        <v>916</v>
      </c>
      <c r="G175">
        <v>2000</v>
      </c>
      <c r="L175">
        <v>846</v>
      </c>
      <c r="M175">
        <v>-19.2</v>
      </c>
      <c r="N175">
        <v>2.6</v>
      </c>
      <c r="O175">
        <v>1.8</v>
      </c>
      <c r="P175">
        <v>22.56</v>
      </c>
      <c r="Q175">
        <v>0.62</v>
      </c>
      <c r="R175">
        <v>11.54</v>
      </c>
      <c r="S175">
        <v>0.55000000000000004</v>
      </c>
      <c r="T175">
        <v>0.45</v>
      </c>
      <c r="U175">
        <v>0.45</v>
      </c>
      <c r="V175">
        <v>23.8</v>
      </c>
      <c r="W175">
        <v>25.64</v>
      </c>
      <c r="X175">
        <v>0</v>
      </c>
      <c r="Y175">
        <v>396.39</v>
      </c>
      <c r="Z175">
        <v>23</v>
      </c>
      <c r="AA175">
        <v>431</v>
      </c>
      <c r="AB175">
        <v>1880</v>
      </c>
      <c r="AC175">
        <v>1408</v>
      </c>
      <c r="AD175">
        <v>354</v>
      </c>
      <c r="AE175">
        <v>304</v>
      </c>
      <c r="AF175">
        <v>0</v>
      </c>
      <c r="AG175">
        <v>2311</v>
      </c>
      <c r="AH175">
        <v>1368</v>
      </c>
      <c r="AI175">
        <v>27</v>
      </c>
      <c r="AJ175">
        <v>33</v>
      </c>
      <c r="AK175">
        <v>75</v>
      </c>
      <c r="AL175">
        <v>220</v>
      </c>
      <c r="AM175">
        <v>37</v>
      </c>
      <c r="AN175">
        <v>58</v>
      </c>
      <c r="AO175">
        <v>0.98</v>
      </c>
      <c r="AP175">
        <v>0.56000000000000005</v>
      </c>
      <c r="AQ175">
        <v>0.79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8</v>
      </c>
      <c r="BB175">
        <v>33</v>
      </c>
      <c r="BC175">
        <v>258</v>
      </c>
      <c r="BD175">
        <v>137.5</v>
      </c>
      <c r="BE175">
        <v>273</v>
      </c>
      <c r="BF175">
        <v>174</v>
      </c>
      <c r="BG175">
        <v>287</v>
      </c>
      <c r="BH175">
        <v>174</v>
      </c>
    </row>
    <row r="176" spans="1:60" x14ac:dyDescent="0.45">
      <c r="A176" s="1" t="s">
        <v>229</v>
      </c>
      <c r="B176" s="3"/>
      <c r="C176" t="s">
        <v>593</v>
      </c>
      <c r="D176" t="s">
        <v>788</v>
      </c>
      <c r="E176" t="s">
        <v>815</v>
      </c>
      <c r="F176" t="s">
        <v>915</v>
      </c>
      <c r="G176">
        <v>2350</v>
      </c>
      <c r="L176">
        <v>564</v>
      </c>
      <c r="M176">
        <v>-54.8</v>
      </c>
      <c r="N176">
        <v>-8</v>
      </c>
      <c r="O176">
        <v>10</v>
      </c>
      <c r="P176">
        <v>29.87</v>
      </c>
      <c r="Q176">
        <v>0.89</v>
      </c>
      <c r="R176">
        <v>6.88</v>
      </c>
      <c r="S176">
        <v>1.43</v>
      </c>
      <c r="T176">
        <v>0.83</v>
      </c>
      <c r="U176">
        <v>0.83</v>
      </c>
      <c r="V176">
        <v>1.6</v>
      </c>
      <c r="W176">
        <v>8.2899999999999991</v>
      </c>
      <c r="X176">
        <v>0</v>
      </c>
      <c r="Y176">
        <v>176.76</v>
      </c>
      <c r="Z176">
        <v>41</v>
      </c>
      <c r="AA176">
        <v>281</v>
      </c>
      <c r="AB176">
        <v>680</v>
      </c>
      <c r="AC176">
        <v>495</v>
      </c>
      <c r="AD176">
        <v>54</v>
      </c>
      <c r="AE176">
        <v>53</v>
      </c>
      <c r="AF176">
        <v>0</v>
      </c>
      <c r="AG176">
        <v>961</v>
      </c>
      <c r="AH176">
        <v>632</v>
      </c>
      <c r="AI176">
        <v>114</v>
      </c>
      <c r="AJ176">
        <v>68</v>
      </c>
      <c r="AK176">
        <v>131</v>
      </c>
      <c r="AL176">
        <v>183</v>
      </c>
      <c r="AM176">
        <v>19</v>
      </c>
      <c r="AN176">
        <v>0</v>
      </c>
      <c r="AO176">
        <v>20.190000000000001</v>
      </c>
      <c r="AP176">
        <v>22.58</v>
      </c>
      <c r="AQ176">
        <v>52.14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6</v>
      </c>
      <c r="BB176">
        <v>148.5</v>
      </c>
      <c r="BC176">
        <v>76</v>
      </c>
      <c r="BD176">
        <v>180.5</v>
      </c>
      <c r="BE176">
        <v>300</v>
      </c>
      <c r="BF176">
        <v>175</v>
      </c>
      <c r="BG176">
        <v>362</v>
      </c>
      <c r="BH176">
        <v>175</v>
      </c>
    </row>
    <row r="177" spans="1:60" x14ac:dyDescent="0.45">
      <c r="A177" s="1" t="s">
        <v>230</v>
      </c>
      <c r="B177" s="3"/>
      <c r="C177" t="s">
        <v>594</v>
      </c>
      <c r="D177" t="s">
        <v>788</v>
      </c>
      <c r="E177" t="s">
        <v>815</v>
      </c>
      <c r="F177" t="s">
        <v>915</v>
      </c>
      <c r="G177">
        <v>3975</v>
      </c>
      <c r="L177">
        <v>794</v>
      </c>
      <c r="M177">
        <v>-55.8</v>
      </c>
      <c r="N177">
        <v>13.4</v>
      </c>
      <c r="O177">
        <v>3.8</v>
      </c>
      <c r="P177">
        <v>12.34</v>
      </c>
      <c r="Q177">
        <v>0.37</v>
      </c>
      <c r="R177">
        <v>26.73</v>
      </c>
      <c r="S177">
        <v>1.82</v>
      </c>
      <c r="T177">
        <v>1.01</v>
      </c>
      <c r="U177">
        <v>1.01</v>
      </c>
      <c r="V177">
        <v>24</v>
      </c>
      <c r="W177">
        <v>26.47</v>
      </c>
      <c r="X177">
        <v>0</v>
      </c>
      <c r="Y177">
        <v>162.09</v>
      </c>
      <c r="Z177">
        <v>73</v>
      </c>
      <c r="AA177">
        <v>609</v>
      </c>
      <c r="AB177">
        <v>786</v>
      </c>
      <c r="AC177">
        <v>945</v>
      </c>
      <c r="AD177">
        <v>129</v>
      </c>
      <c r="AE177">
        <v>30</v>
      </c>
      <c r="AF177">
        <v>0</v>
      </c>
      <c r="AG177">
        <v>1395</v>
      </c>
      <c r="AH177">
        <v>2151</v>
      </c>
      <c r="AI177">
        <v>44</v>
      </c>
      <c r="AJ177">
        <v>30</v>
      </c>
      <c r="AK177">
        <v>93</v>
      </c>
      <c r="AL177">
        <v>164</v>
      </c>
      <c r="AM177">
        <v>65</v>
      </c>
      <c r="AN177">
        <v>200</v>
      </c>
      <c r="AO177">
        <v>1.94</v>
      </c>
      <c r="AP177">
        <v>5.65</v>
      </c>
      <c r="AQ177">
        <v>6.41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7</v>
      </c>
      <c r="BB177">
        <v>194</v>
      </c>
      <c r="BC177">
        <v>262</v>
      </c>
      <c r="BD177">
        <v>63</v>
      </c>
      <c r="BE177">
        <v>190</v>
      </c>
      <c r="BF177">
        <v>176</v>
      </c>
      <c r="BG177">
        <v>363</v>
      </c>
      <c r="BH177">
        <v>176</v>
      </c>
    </row>
    <row r="178" spans="1:60" x14ac:dyDescent="0.45">
      <c r="A178" s="1" t="s">
        <v>231</v>
      </c>
      <c r="B178" s="3"/>
      <c r="C178" t="s">
        <v>595</v>
      </c>
      <c r="D178" t="s">
        <v>785</v>
      </c>
      <c r="E178" t="s">
        <v>836</v>
      </c>
      <c r="F178" t="s">
        <v>916</v>
      </c>
      <c r="G178">
        <v>2280</v>
      </c>
      <c r="L178">
        <v>1321</v>
      </c>
      <c r="M178">
        <v>8.6</v>
      </c>
      <c r="N178">
        <v>-0.1</v>
      </c>
      <c r="O178">
        <v>1.4</v>
      </c>
      <c r="P178">
        <v>10.99</v>
      </c>
      <c r="Q178">
        <v>0.77</v>
      </c>
      <c r="R178">
        <v>24.36</v>
      </c>
      <c r="S178">
        <v>0.66</v>
      </c>
      <c r="T178">
        <v>0.59</v>
      </c>
      <c r="U178">
        <v>0.59</v>
      </c>
      <c r="V178">
        <v>-68.400000000000006</v>
      </c>
      <c r="W178">
        <v>41.28</v>
      </c>
      <c r="X178">
        <v>0</v>
      </c>
      <c r="Y178">
        <v>586</v>
      </c>
      <c r="Z178">
        <v>17</v>
      </c>
      <c r="AA178">
        <v>384</v>
      </c>
      <c r="AB178">
        <v>2239</v>
      </c>
      <c r="AC178">
        <v>1311</v>
      </c>
      <c r="AD178">
        <v>266</v>
      </c>
      <c r="AE178">
        <v>533</v>
      </c>
      <c r="AF178">
        <v>5</v>
      </c>
      <c r="AG178">
        <v>2623</v>
      </c>
      <c r="AH178">
        <v>1707</v>
      </c>
      <c r="AI178">
        <v>1</v>
      </c>
      <c r="AJ178">
        <v>32</v>
      </c>
      <c r="AK178">
        <v>91</v>
      </c>
      <c r="AL178">
        <v>211</v>
      </c>
      <c r="AM178">
        <v>120</v>
      </c>
      <c r="AN178">
        <v>50</v>
      </c>
      <c r="AO178">
        <v>1.75</v>
      </c>
      <c r="AP178">
        <v>1.58</v>
      </c>
      <c r="AQ178">
        <v>3.32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4</v>
      </c>
      <c r="BB178">
        <v>78</v>
      </c>
      <c r="BC178">
        <v>302</v>
      </c>
      <c r="BD178">
        <v>157</v>
      </c>
      <c r="BE178">
        <v>176</v>
      </c>
      <c r="BF178">
        <v>177</v>
      </c>
      <c r="BG178">
        <v>107</v>
      </c>
      <c r="BH178">
        <v>177</v>
      </c>
    </row>
    <row r="179" spans="1:60" x14ac:dyDescent="0.45">
      <c r="A179" s="1" t="s">
        <v>232</v>
      </c>
      <c r="B179" s="3"/>
      <c r="C179" t="s">
        <v>596</v>
      </c>
      <c r="D179" t="s">
        <v>799</v>
      </c>
      <c r="E179" t="s">
        <v>869</v>
      </c>
      <c r="F179" t="s">
        <v>916</v>
      </c>
      <c r="G179">
        <v>2650</v>
      </c>
      <c r="L179">
        <v>265</v>
      </c>
      <c r="M179">
        <v>18.8</v>
      </c>
      <c r="N179">
        <v>4</v>
      </c>
      <c r="O179">
        <v>10.3</v>
      </c>
      <c r="P179">
        <v>9.1</v>
      </c>
      <c r="Q179">
        <v>0.83</v>
      </c>
      <c r="R179">
        <v>16.41</v>
      </c>
      <c r="S179">
        <v>1.4</v>
      </c>
      <c r="T179">
        <v>1.3</v>
      </c>
      <c r="U179">
        <v>1.3</v>
      </c>
      <c r="V179">
        <v>5.8</v>
      </c>
      <c r="W179">
        <v>12.62</v>
      </c>
      <c r="X179">
        <v>0</v>
      </c>
      <c r="Y179">
        <v>65.400000000000006</v>
      </c>
      <c r="Z179">
        <v>76</v>
      </c>
      <c r="AA179">
        <v>155</v>
      </c>
      <c r="AB179">
        <v>204</v>
      </c>
      <c r="AC179">
        <v>81</v>
      </c>
      <c r="AD179">
        <v>17</v>
      </c>
      <c r="AE179">
        <v>6</v>
      </c>
      <c r="AF179">
        <v>0</v>
      </c>
      <c r="AG179">
        <v>359</v>
      </c>
      <c r="AH179">
        <v>318</v>
      </c>
      <c r="AI179">
        <v>26</v>
      </c>
      <c r="AJ179">
        <v>21</v>
      </c>
      <c r="AK179">
        <v>38</v>
      </c>
      <c r="AL179">
        <v>56</v>
      </c>
      <c r="AM179">
        <v>29</v>
      </c>
      <c r="AN179">
        <v>0</v>
      </c>
      <c r="AO179">
        <v>1.51</v>
      </c>
      <c r="AP179">
        <v>1.48</v>
      </c>
      <c r="AQ179">
        <v>1.53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9</v>
      </c>
      <c r="BB179">
        <v>253.5</v>
      </c>
      <c r="BC179">
        <v>145</v>
      </c>
      <c r="BD179">
        <v>167.5</v>
      </c>
      <c r="BE179">
        <v>152</v>
      </c>
      <c r="BF179">
        <v>178</v>
      </c>
      <c r="BG179">
        <v>65.5</v>
      </c>
      <c r="BH179">
        <v>178</v>
      </c>
    </row>
    <row r="180" spans="1:60" x14ac:dyDescent="0.45">
      <c r="A180" s="1" t="s">
        <v>233</v>
      </c>
      <c r="B180" s="3"/>
      <c r="C180" t="s">
        <v>597</v>
      </c>
      <c r="D180" t="s">
        <v>792</v>
      </c>
      <c r="E180" t="s">
        <v>885</v>
      </c>
      <c r="F180" t="s">
        <v>915</v>
      </c>
      <c r="G180">
        <v>2490</v>
      </c>
      <c r="L180">
        <v>618</v>
      </c>
      <c r="M180">
        <v>11.9</v>
      </c>
      <c r="N180">
        <v>12</v>
      </c>
      <c r="O180">
        <v>6.7</v>
      </c>
      <c r="P180">
        <v>8.02</v>
      </c>
      <c r="Q180">
        <v>0.38</v>
      </c>
      <c r="R180">
        <v>35.25</v>
      </c>
      <c r="S180">
        <v>1.4</v>
      </c>
      <c r="T180">
        <v>1.54</v>
      </c>
      <c r="U180">
        <v>1.54</v>
      </c>
      <c r="V180">
        <v>12.7</v>
      </c>
      <c r="W180">
        <v>22.89</v>
      </c>
      <c r="X180">
        <v>0</v>
      </c>
      <c r="Y180">
        <v>217.02</v>
      </c>
      <c r="Z180">
        <v>70</v>
      </c>
      <c r="AA180">
        <v>282</v>
      </c>
      <c r="AB180">
        <v>401</v>
      </c>
      <c r="AC180">
        <v>413</v>
      </c>
      <c r="AD180">
        <v>232</v>
      </c>
      <c r="AE180">
        <v>27</v>
      </c>
      <c r="AF180">
        <v>0</v>
      </c>
      <c r="AG180">
        <v>683</v>
      </c>
      <c r="AH180">
        <v>1620</v>
      </c>
      <c r="AI180">
        <v>49</v>
      </c>
      <c r="AJ180">
        <v>27</v>
      </c>
      <c r="AK180">
        <v>73</v>
      </c>
      <c r="AL180">
        <v>85</v>
      </c>
      <c r="AM180">
        <v>77</v>
      </c>
      <c r="AN180">
        <v>100</v>
      </c>
      <c r="AO180">
        <v>0.74</v>
      </c>
      <c r="AP180">
        <v>1.94</v>
      </c>
      <c r="AQ180">
        <v>2.27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7</v>
      </c>
      <c r="BB180">
        <v>279.5</v>
      </c>
      <c r="BC180">
        <v>244</v>
      </c>
      <c r="BD180">
        <v>67.5</v>
      </c>
      <c r="BE180">
        <v>128</v>
      </c>
      <c r="BF180">
        <v>179</v>
      </c>
      <c r="BG180">
        <v>92.5</v>
      </c>
      <c r="BH180">
        <v>179</v>
      </c>
    </row>
    <row r="181" spans="1:60" x14ac:dyDescent="0.45">
      <c r="A181" s="1" t="s">
        <v>234</v>
      </c>
      <c r="B181" s="3"/>
      <c r="C181" t="s">
        <v>598</v>
      </c>
      <c r="D181" t="s">
        <v>783</v>
      </c>
      <c r="E181" t="s">
        <v>850</v>
      </c>
      <c r="F181" t="s">
        <v>915</v>
      </c>
      <c r="G181">
        <v>3335</v>
      </c>
      <c r="L181">
        <v>486</v>
      </c>
      <c r="M181">
        <v>0</v>
      </c>
      <c r="N181">
        <v>7.4</v>
      </c>
      <c r="O181">
        <v>7.3</v>
      </c>
      <c r="P181">
        <v>42.82</v>
      </c>
      <c r="Q181">
        <v>0.93</v>
      </c>
      <c r="R181">
        <v>6.9</v>
      </c>
      <c r="S181">
        <v>0.79</v>
      </c>
      <c r="T181">
        <v>0.71</v>
      </c>
      <c r="U181">
        <v>0.71</v>
      </c>
      <c r="V181">
        <v>10.4</v>
      </c>
      <c r="W181">
        <v>9.7200000000000006</v>
      </c>
      <c r="X181">
        <v>0</v>
      </c>
      <c r="Y181">
        <v>181.12</v>
      </c>
      <c r="Z181">
        <v>75</v>
      </c>
      <c r="AA181">
        <v>511</v>
      </c>
      <c r="AB181">
        <v>685</v>
      </c>
      <c r="AC181">
        <v>731</v>
      </c>
      <c r="AD181">
        <v>165</v>
      </c>
      <c r="AE181">
        <v>38</v>
      </c>
      <c r="AF181">
        <v>0</v>
      </c>
      <c r="AG181">
        <v>1196</v>
      </c>
      <c r="AH181">
        <v>525</v>
      </c>
      <c r="AI181">
        <v>42</v>
      </c>
      <c r="AJ181">
        <v>50</v>
      </c>
      <c r="AK181">
        <v>60</v>
      </c>
      <c r="AL181">
        <v>88</v>
      </c>
      <c r="AM181">
        <v>12</v>
      </c>
      <c r="AN181">
        <v>0</v>
      </c>
      <c r="AO181">
        <v>26.02</v>
      </c>
      <c r="AP181">
        <v>119.45</v>
      </c>
      <c r="AQ181">
        <v>65.23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1</v>
      </c>
      <c r="AY181">
        <v>0</v>
      </c>
      <c r="AZ181">
        <v>1</v>
      </c>
      <c r="BA181">
        <v>7</v>
      </c>
      <c r="BB181">
        <v>110.5</v>
      </c>
      <c r="BC181">
        <v>101</v>
      </c>
      <c r="BD181">
        <v>186</v>
      </c>
      <c r="BE181">
        <v>322</v>
      </c>
      <c r="BF181">
        <v>180</v>
      </c>
      <c r="BG181">
        <v>157</v>
      </c>
      <c r="BH181">
        <v>180</v>
      </c>
    </row>
    <row r="182" spans="1:60" x14ac:dyDescent="0.45">
      <c r="A182" s="1" t="s">
        <v>235</v>
      </c>
      <c r="B182" s="3"/>
      <c r="C182" t="s">
        <v>599</v>
      </c>
      <c r="D182" t="s">
        <v>793</v>
      </c>
      <c r="E182" t="s">
        <v>793</v>
      </c>
      <c r="F182" t="s">
        <v>915</v>
      </c>
      <c r="G182">
        <v>1570</v>
      </c>
      <c r="L182">
        <v>291</v>
      </c>
      <c r="M182">
        <v>1.9</v>
      </c>
      <c r="N182">
        <v>3</v>
      </c>
      <c r="O182">
        <v>2.9</v>
      </c>
      <c r="P182">
        <v>35.54</v>
      </c>
      <c r="Q182">
        <v>0.53</v>
      </c>
      <c r="R182">
        <v>12.27</v>
      </c>
      <c r="S182">
        <v>0.71</v>
      </c>
      <c r="T182">
        <v>0.59</v>
      </c>
      <c r="U182">
        <v>0.59</v>
      </c>
      <c r="V182">
        <v>52.4</v>
      </c>
      <c r="W182">
        <v>20.79</v>
      </c>
      <c r="X182">
        <v>0</v>
      </c>
      <c r="Y182">
        <v>196.36</v>
      </c>
      <c r="Z182">
        <v>74</v>
      </c>
      <c r="AA182">
        <v>362</v>
      </c>
      <c r="AB182">
        <v>490</v>
      </c>
      <c r="AC182">
        <v>538</v>
      </c>
      <c r="AD182">
        <v>295</v>
      </c>
      <c r="AE182">
        <v>7</v>
      </c>
      <c r="AF182">
        <v>0</v>
      </c>
      <c r="AG182">
        <v>852</v>
      </c>
      <c r="AH182">
        <v>546</v>
      </c>
      <c r="AI182">
        <v>14</v>
      </c>
      <c r="AJ182">
        <v>14</v>
      </c>
      <c r="AK182">
        <v>25</v>
      </c>
      <c r="AL182">
        <v>113</v>
      </c>
      <c r="AM182">
        <v>9</v>
      </c>
      <c r="AN182">
        <v>0</v>
      </c>
      <c r="AO182">
        <v>1.57</v>
      </c>
      <c r="AP182">
        <v>2.1</v>
      </c>
      <c r="AQ182">
        <v>2.34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78</v>
      </c>
      <c r="BC182">
        <v>226</v>
      </c>
      <c r="BD182">
        <v>112.5</v>
      </c>
      <c r="BE182">
        <v>308</v>
      </c>
      <c r="BF182">
        <v>181</v>
      </c>
      <c r="BG182">
        <v>141</v>
      </c>
      <c r="BH182">
        <v>181</v>
      </c>
    </row>
    <row r="183" spans="1:60" x14ac:dyDescent="0.45">
      <c r="A183" s="1" t="s">
        <v>236</v>
      </c>
      <c r="B183" s="3"/>
      <c r="C183" t="s">
        <v>600</v>
      </c>
      <c r="D183" t="s">
        <v>797</v>
      </c>
      <c r="E183" t="s">
        <v>857</v>
      </c>
      <c r="F183" t="s">
        <v>915</v>
      </c>
      <c r="G183">
        <v>7810</v>
      </c>
      <c r="L183">
        <v>1421</v>
      </c>
      <c r="M183">
        <v>57.9</v>
      </c>
      <c r="N183">
        <v>7.2</v>
      </c>
      <c r="O183">
        <v>9.9</v>
      </c>
      <c r="P183">
        <v>6.25</v>
      </c>
      <c r="Q183">
        <v>1.67</v>
      </c>
      <c r="R183">
        <v>13.4</v>
      </c>
      <c r="S183">
        <v>0.75</v>
      </c>
      <c r="T183">
        <v>1.1499999999999999</v>
      </c>
      <c r="U183">
        <v>1.02</v>
      </c>
      <c r="V183">
        <v>11.3</v>
      </c>
      <c r="W183">
        <v>11.65</v>
      </c>
      <c r="X183">
        <v>8.94</v>
      </c>
      <c r="Y183">
        <v>48.05</v>
      </c>
      <c r="Z183">
        <v>90</v>
      </c>
      <c r="AA183">
        <v>1113</v>
      </c>
      <c r="AB183">
        <v>1236</v>
      </c>
      <c r="AC183">
        <v>239</v>
      </c>
      <c r="AD183">
        <v>1</v>
      </c>
      <c r="AE183">
        <v>44</v>
      </c>
      <c r="AF183">
        <v>0</v>
      </c>
      <c r="AG183">
        <v>2349</v>
      </c>
      <c r="AH183">
        <v>852</v>
      </c>
      <c r="AI183">
        <v>182</v>
      </c>
      <c r="AJ183">
        <v>122</v>
      </c>
      <c r="AK183">
        <v>248</v>
      </c>
      <c r="AL183">
        <v>209</v>
      </c>
      <c r="AM183">
        <v>228</v>
      </c>
      <c r="AN183">
        <v>0</v>
      </c>
      <c r="AO183">
        <v>13.21</v>
      </c>
      <c r="AP183">
        <v>6.92</v>
      </c>
      <c r="AQ183">
        <v>9.1999999999999993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7</v>
      </c>
      <c r="BB183">
        <v>229</v>
      </c>
      <c r="BC183">
        <v>136</v>
      </c>
      <c r="BD183">
        <v>267</v>
      </c>
      <c r="BE183">
        <v>95</v>
      </c>
      <c r="BF183">
        <v>182</v>
      </c>
      <c r="BG183">
        <v>20</v>
      </c>
      <c r="BH183">
        <v>182</v>
      </c>
    </row>
    <row r="184" spans="1:60" x14ac:dyDescent="0.45">
      <c r="A184" s="1" t="s">
        <v>237</v>
      </c>
      <c r="B184" s="3"/>
      <c r="C184" t="s">
        <v>601</v>
      </c>
      <c r="D184" t="s">
        <v>792</v>
      </c>
      <c r="E184" t="s">
        <v>859</v>
      </c>
      <c r="F184" t="s">
        <v>916</v>
      </c>
      <c r="G184">
        <v>4830</v>
      </c>
      <c r="L184">
        <v>1332</v>
      </c>
      <c r="M184">
        <v>70.7</v>
      </c>
      <c r="N184">
        <v>3.3</v>
      </c>
      <c r="O184">
        <v>2.1</v>
      </c>
      <c r="P184">
        <v>5.16</v>
      </c>
      <c r="Q184">
        <v>0.66</v>
      </c>
      <c r="R184">
        <v>49.82</v>
      </c>
      <c r="S184">
        <v>0.66</v>
      </c>
      <c r="T184">
        <v>1.01</v>
      </c>
      <c r="U184">
        <v>1.01</v>
      </c>
      <c r="V184">
        <v>32.200000000000003</v>
      </c>
      <c r="W184">
        <v>49.33</v>
      </c>
      <c r="X184">
        <v>0</v>
      </c>
      <c r="Y184">
        <v>110.13</v>
      </c>
      <c r="Z184">
        <v>53</v>
      </c>
      <c r="AA184">
        <v>1049</v>
      </c>
      <c r="AB184">
        <v>1316</v>
      </c>
      <c r="AC184">
        <v>844</v>
      </c>
      <c r="AD184">
        <v>220</v>
      </c>
      <c r="AE184">
        <v>735</v>
      </c>
      <c r="AF184">
        <v>246</v>
      </c>
      <c r="AG184">
        <v>2365</v>
      </c>
      <c r="AH184">
        <v>2024</v>
      </c>
      <c r="AI184">
        <v>53</v>
      </c>
      <c r="AJ184">
        <v>27</v>
      </c>
      <c r="AK184">
        <v>162</v>
      </c>
      <c r="AL184">
        <v>383</v>
      </c>
      <c r="AM184">
        <v>258</v>
      </c>
      <c r="AN184">
        <v>100</v>
      </c>
      <c r="AO184">
        <v>92.6</v>
      </c>
      <c r="AP184">
        <v>150.34</v>
      </c>
      <c r="AQ184">
        <v>478.7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6</v>
      </c>
      <c r="BB184">
        <v>194</v>
      </c>
      <c r="BC184">
        <v>317</v>
      </c>
      <c r="BD184">
        <v>143</v>
      </c>
      <c r="BE184">
        <v>75</v>
      </c>
      <c r="BF184">
        <v>183</v>
      </c>
      <c r="BG184">
        <v>10</v>
      </c>
      <c r="BH184">
        <v>183</v>
      </c>
    </row>
    <row r="185" spans="1:60" x14ac:dyDescent="0.45">
      <c r="A185" s="1" t="s">
        <v>238</v>
      </c>
      <c r="B185" s="3"/>
      <c r="C185" t="s">
        <v>602</v>
      </c>
      <c r="D185" t="s">
        <v>804</v>
      </c>
      <c r="E185" t="s">
        <v>875</v>
      </c>
      <c r="F185" t="s">
        <v>915</v>
      </c>
      <c r="G185">
        <v>6000</v>
      </c>
      <c r="L185">
        <v>890</v>
      </c>
      <c r="M185">
        <v>-15.8</v>
      </c>
      <c r="N185">
        <v>4</v>
      </c>
      <c r="O185">
        <v>10</v>
      </c>
      <c r="P185">
        <v>8.4</v>
      </c>
      <c r="Q185">
        <v>0.96</v>
      </c>
      <c r="R185">
        <v>17.149999999999999</v>
      </c>
      <c r="S185">
        <v>2.39</v>
      </c>
      <c r="T185">
        <v>1.31</v>
      </c>
      <c r="U185">
        <v>1.19</v>
      </c>
      <c r="V185">
        <v>-18.8</v>
      </c>
      <c r="W185">
        <v>13.09</v>
      </c>
      <c r="X185">
        <v>12.54</v>
      </c>
      <c r="Y185">
        <v>300.74</v>
      </c>
      <c r="Z185">
        <v>35</v>
      </c>
      <c r="AA185">
        <v>248</v>
      </c>
      <c r="AB185">
        <v>678</v>
      </c>
      <c r="AC185">
        <v>680</v>
      </c>
      <c r="AD185">
        <v>2</v>
      </c>
      <c r="AE185">
        <v>108</v>
      </c>
      <c r="AF185">
        <v>16</v>
      </c>
      <c r="AG185">
        <v>926</v>
      </c>
      <c r="AH185">
        <v>930</v>
      </c>
      <c r="AI185">
        <v>85</v>
      </c>
      <c r="AJ185">
        <v>68</v>
      </c>
      <c r="AK185">
        <v>100</v>
      </c>
      <c r="AL185">
        <v>930</v>
      </c>
      <c r="AM185">
        <v>105</v>
      </c>
      <c r="AN185">
        <v>0</v>
      </c>
      <c r="AO185">
        <v>0.93</v>
      </c>
      <c r="AP185">
        <v>0.51</v>
      </c>
      <c r="AQ185">
        <v>0.73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7</v>
      </c>
      <c r="BB185">
        <v>255.5</v>
      </c>
      <c r="BC185">
        <v>152</v>
      </c>
      <c r="BD185">
        <v>190</v>
      </c>
      <c r="BE185">
        <v>138.5</v>
      </c>
      <c r="BF185">
        <v>184</v>
      </c>
      <c r="BG185">
        <v>259</v>
      </c>
      <c r="BH185">
        <v>184</v>
      </c>
    </row>
    <row r="186" spans="1:60" x14ac:dyDescent="0.45">
      <c r="A186" s="1" t="s">
        <v>239</v>
      </c>
      <c r="B186" s="3"/>
      <c r="C186" t="s">
        <v>603</v>
      </c>
      <c r="D186" t="s">
        <v>798</v>
      </c>
      <c r="E186" t="s">
        <v>886</v>
      </c>
      <c r="F186" t="s">
        <v>915</v>
      </c>
      <c r="G186">
        <v>3030</v>
      </c>
      <c r="L186">
        <v>423</v>
      </c>
      <c r="M186">
        <v>-18</v>
      </c>
      <c r="N186">
        <v>2.6</v>
      </c>
      <c r="O186">
        <v>0.4</v>
      </c>
      <c r="P186">
        <v>20.6</v>
      </c>
      <c r="Q186">
        <v>0.44</v>
      </c>
      <c r="R186">
        <v>49.7</v>
      </c>
      <c r="S186">
        <v>0.61</v>
      </c>
      <c r="T186">
        <v>0.47</v>
      </c>
      <c r="U186">
        <v>0.43</v>
      </c>
      <c r="V186">
        <v>27.8</v>
      </c>
      <c r="W186">
        <v>105.75</v>
      </c>
      <c r="X186">
        <v>5.04</v>
      </c>
      <c r="Y186">
        <v>268.2</v>
      </c>
      <c r="Z186">
        <v>45</v>
      </c>
      <c r="AA186">
        <v>404</v>
      </c>
      <c r="AB186">
        <v>902</v>
      </c>
      <c r="AC186">
        <v>755</v>
      </c>
      <c r="AD186">
        <v>118</v>
      </c>
      <c r="AE186">
        <v>301</v>
      </c>
      <c r="AF186">
        <v>0</v>
      </c>
      <c r="AG186">
        <v>1306</v>
      </c>
      <c r="AH186">
        <v>953</v>
      </c>
      <c r="AI186">
        <v>-11</v>
      </c>
      <c r="AJ186">
        <v>4</v>
      </c>
      <c r="AK186">
        <v>30</v>
      </c>
      <c r="AL186">
        <v>89</v>
      </c>
      <c r="AM186">
        <v>21</v>
      </c>
      <c r="AN186">
        <v>300</v>
      </c>
      <c r="AO186">
        <v>0.4</v>
      </c>
      <c r="AP186">
        <v>0.66</v>
      </c>
      <c r="AQ186">
        <v>0.75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5</v>
      </c>
      <c r="BB186">
        <v>41</v>
      </c>
      <c r="BC186">
        <v>352</v>
      </c>
      <c r="BD186">
        <v>89</v>
      </c>
      <c r="BE186">
        <v>258</v>
      </c>
      <c r="BF186">
        <v>185</v>
      </c>
      <c r="BG186">
        <v>280</v>
      </c>
      <c r="BH186">
        <v>185</v>
      </c>
    </row>
    <row r="187" spans="1:60" x14ac:dyDescent="0.45">
      <c r="A187" s="1" t="s">
        <v>240</v>
      </c>
      <c r="B187" s="3"/>
      <c r="C187" t="s">
        <v>604</v>
      </c>
      <c r="D187" t="s">
        <v>805</v>
      </c>
      <c r="E187" t="s">
        <v>872</v>
      </c>
      <c r="F187" t="s">
        <v>915</v>
      </c>
      <c r="G187">
        <v>6330</v>
      </c>
      <c r="L187">
        <v>696</v>
      </c>
      <c r="M187">
        <v>-20</v>
      </c>
      <c r="N187">
        <v>6.9</v>
      </c>
      <c r="O187">
        <v>10.7</v>
      </c>
      <c r="P187">
        <v>11.33</v>
      </c>
      <c r="Q187">
        <v>1.3</v>
      </c>
      <c r="R187">
        <v>11.53</v>
      </c>
      <c r="S187">
        <v>1.37</v>
      </c>
      <c r="T187">
        <v>1.1100000000000001</v>
      </c>
      <c r="U187">
        <v>1.1100000000000001</v>
      </c>
      <c r="V187">
        <v>23</v>
      </c>
      <c r="W187">
        <v>10.39</v>
      </c>
      <c r="X187">
        <v>0</v>
      </c>
      <c r="Y187">
        <v>779.52</v>
      </c>
      <c r="Z187">
        <v>17</v>
      </c>
      <c r="AA187">
        <v>105</v>
      </c>
      <c r="AB187">
        <v>626</v>
      </c>
      <c r="AC187">
        <v>498</v>
      </c>
      <c r="AD187">
        <v>106</v>
      </c>
      <c r="AE187">
        <v>90</v>
      </c>
      <c r="AF187">
        <v>0</v>
      </c>
      <c r="AG187">
        <v>731</v>
      </c>
      <c r="AH187">
        <v>536</v>
      </c>
      <c r="AI187">
        <v>37</v>
      </c>
      <c r="AJ187">
        <v>67</v>
      </c>
      <c r="AK187">
        <v>48</v>
      </c>
      <c r="AL187">
        <v>215</v>
      </c>
      <c r="AM187">
        <v>62</v>
      </c>
      <c r="AN187">
        <v>100</v>
      </c>
      <c r="AO187">
        <v>1.95</v>
      </c>
      <c r="AP187">
        <v>4.3</v>
      </c>
      <c r="AQ187">
        <v>2.72</v>
      </c>
      <c r="AR187">
        <v>1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7</v>
      </c>
      <c r="BB187">
        <v>218</v>
      </c>
      <c r="BC187">
        <v>112</v>
      </c>
      <c r="BD187">
        <v>232.5</v>
      </c>
      <c r="BE187">
        <v>178</v>
      </c>
      <c r="BF187">
        <v>186</v>
      </c>
      <c r="BG187">
        <v>292</v>
      </c>
      <c r="BH187">
        <v>186</v>
      </c>
    </row>
    <row r="188" spans="1:60" x14ac:dyDescent="0.45">
      <c r="A188" s="1" t="s">
        <v>241</v>
      </c>
      <c r="B188" s="3"/>
      <c r="C188" t="s">
        <v>605</v>
      </c>
      <c r="D188" t="s">
        <v>802</v>
      </c>
      <c r="E188" t="s">
        <v>887</v>
      </c>
      <c r="F188" t="s">
        <v>915</v>
      </c>
      <c r="G188">
        <v>7620</v>
      </c>
      <c r="L188">
        <v>773</v>
      </c>
      <c r="M188">
        <v>-11.8</v>
      </c>
      <c r="N188">
        <v>6.5</v>
      </c>
      <c r="O188">
        <v>7.3</v>
      </c>
      <c r="P188">
        <v>22.55</v>
      </c>
      <c r="Q188">
        <v>0.61</v>
      </c>
      <c r="R188">
        <v>12.58</v>
      </c>
      <c r="S188">
        <v>0.9</v>
      </c>
      <c r="T188">
        <v>0.96</v>
      </c>
      <c r="U188">
        <v>0.83</v>
      </c>
      <c r="V188">
        <v>14.8</v>
      </c>
      <c r="W188">
        <v>13.1</v>
      </c>
      <c r="X188">
        <v>8.0500000000000007</v>
      </c>
      <c r="Y188">
        <v>188.2</v>
      </c>
      <c r="Z188">
        <v>55</v>
      </c>
      <c r="AA188">
        <v>453</v>
      </c>
      <c r="AB188">
        <v>809</v>
      </c>
      <c r="AC188">
        <v>696</v>
      </c>
      <c r="AD188">
        <v>274</v>
      </c>
      <c r="AE188">
        <v>96</v>
      </c>
      <c r="AF188">
        <v>68</v>
      </c>
      <c r="AG188">
        <v>1262</v>
      </c>
      <c r="AH188">
        <v>1276</v>
      </c>
      <c r="AI188">
        <v>68</v>
      </c>
      <c r="AJ188">
        <v>59</v>
      </c>
      <c r="AK188">
        <v>100</v>
      </c>
      <c r="AL188">
        <v>229</v>
      </c>
      <c r="AM188">
        <v>34</v>
      </c>
      <c r="AN188">
        <v>57</v>
      </c>
      <c r="AO188">
        <v>4.29</v>
      </c>
      <c r="AP188">
        <v>8.23</v>
      </c>
      <c r="AQ188">
        <v>7.18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4</v>
      </c>
      <c r="BB188">
        <v>182.5</v>
      </c>
      <c r="BC188">
        <v>153</v>
      </c>
      <c r="BD188">
        <v>134</v>
      </c>
      <c r="BE188">
        <v>272</v>
      </c>
      <c r="BF188">
        <v>187</v>
      </c>
      <c r="BG188">
        <v>234.5</v>
      </c>
      <c r="BH188">
        <v>187</v>
      </c>
    </row>
    <row r="189" spans="1:60" x14ac:dyDescent="0.45">
      <c r="A189" s="1" t="s">
        <v>242</v>
      </c>
      <c r="B189" s="3"/>
      <c r="C189" t="s">
        <v>606</v>
      </c>
      <c r="D189" t="s">
        <v>805</v>
      </c>
      <c r="E189" t="s">
        <v>872</v>
      </c>
      <c r="F189" t="s">
        <v>915</v>
      </c>
      <c r="G189">
        <v>3390</v>
      </c>
      <c r="L189">
        <v>407</v>
      </c>
      <c r="M189">
        <v>-16.7</v>
      </c>
      <c r="N189">
        <v>-4.5999999999999996</v>
      </c>
      <c r="O189">
        <v>4.9000000000000004</v>
      </c>
      <c r="P189">
        <v>11.79</v>
      </c>
      <c r="Q189">
        <v>0.83</v>
      </c>
      <c r="R189">
        <v>18.41</v>
      </c>
      <c r="S189">
        <v>1.1599999999999999</v>
      </c>
      <c r="T189">
        <v>0.95</v>
      </c>
      <c r="U189">
        <v>0.95</v>
      </c>
      <c r="V189">
        <v>-0.5</v>
      </c>
      <c r="W189">
        <v>19.38</v>
      </c>
      <c r="X189">
        <v>0</v>
      </c>
      <c r="Y189">
        <v>130.71</v>
      </c>
      <c r="Z189">
        <v>71</v>
      </c>
      <c r="AA189">
        <v>306</v>
      </c>
      <c r="AB189">
        <v>429</v>
      </c>
      <c r="AC189">
        <v>336</v>
      </c>
      <c r="AD189">
        <v>71</v>
      </c>
      <c r="AE189">
        <v>92</v>
      </c>
      <c r="AF189">
        <v>0</v>
      </c>
      <c r="AG189">
        <v>735</v>
      </c>
      <c r="AH189">
        <v>489</v>
      </c>
      <c r="AI189">
        <v>14</v>
      </c>
      <c r="AJ189">
        <v>21</v>
      </c>
      <c r="AK189">
        <v>35</v>
      </c>
      <c r="AL189">
        <v>263</v>
      </c>
      <c r="AM189">
        <v>35</v>
      </c>
      <c r="AN189">
        <v>100</v>
      </c>
      <c r="AO189">
        <v>0.21</v>
      </c>
      <c r="AP189">
        <v>0.36</v>
      </c>
      <c r="AQ189">
        <v>0.51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9</v>
      </c>
      <c r="BB189">
        <v>178.5</v>
      </c>
      <c r="BC189">
        <v>214</v>
      </c>
      <c r="BD189">
        <v>167.5</v>
      </c>
      <c r="BE189">
        <v>182</v>
      </c>
      <c r="BF189">
        <v>188</v>
      </c>
      <c r="BG189">
        <v>267.5</v>
      </c>
      <c r="BH189">
        <v>188</v>
      </c>
    </row>
    <row r="190" spans="1:60" x14ac:dyDescent="0.45">
      <c r="A190" s="1" t="s">
        <v>243</v>
      </c>
      <c r="B190" s="3"/>
      <c r="C190" t="s">
        <v>607</v>
      </c>
      <c r="D190" t="s">
        <v>790</v>
      </c>
      <c r="E190" t="s">
        <v>818</v>
      </c>
      <c r="F190" t="s">
        <v>916</v>
      </c>
      <c r="G190">
        <v>1295</v>
      </c>
      <c r="L190">
        <v>753</v>
      </c>
      <c r="M190">
        <v>-43.6</v>
      </c>
      <c r="N190">
        <v>-4.4000000000000004</v>
      </c>
      <c r="O190">
        <v>2.7</v>
      </c>
      <c r="P190">
        <v>13.7</v>
      </c>
      <c r="Q190">
        <v>0.6</v>
      </c>
      <c r="R190">
        <v>22.59</v>
      </c>
      <c r="S190">
        <v>1.57</v>
      </c>
      <c r="T190">
        <v>0.78</v>
      </c>
      <c r="U190">
        <v>0.78</v>
      </c>
      <c r="V190">
        <v>-66.2</v>
      </c>
      <c r="W190">
        <v>28.96</v>
      </c>
      <c r="X190">
        <v>0</v>
      </c>
      <c r="Y190">
        <v>228.04</v>
      </c>
      <c r="Z190">
        <v>40</v>
      </c>
      <c r="AA190">
        <v>469</v>
      </c>
      <c r="AB190">
        <v>964</v>
      </c>
      <c r="AC190">
        <v>655</v>
      </c>
      <c r="AD190">
        <v>101</v>
      </c>
      <c r="AE190">
        <v>368</v>
      </c>
      <c r="AF190">
        <v>113</v>
      </c>
      <c r="AG190">
        <v>1433</v>
      </c>
      <c r="AH190">
        <v>1257</v>
      </c>
      <c r="AI190">
        <v>30</v>
      </c>
      <c r="AJ190">
        <v>26</v>
      </c>
      <c r="AK190">
        <v>81</v>
      </c>
      <c r="AL190">
        <v>364</v>
      </c>
      <c r="AM190">
        <v>54</v>
      </c>
      <c r="AN190">
        <v>0</v>
      </c>
      <c r="AO190">
        <v>1.77</v>
      </c>
      <c r="AP190">
        <v>3.07</v>
      </c>
      <c r="AQ190">
        <v>2.6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6</v>
      </c>
      <c r="BB190">
        <v>131</v>
      </c>
      <c r="BC190">
        <v>275</v>
      </c>
      <c r="BD190">
        <v>130.5</v>
      </c>
      <c r="BE190">
        <v>207</v>
      </c>
      <c r="BF190">
        <v>189</v>
      </c>
      <c r="BG190">
        <v>353</v>
      </c>
      <c r="BH190">
        <v>189</v>
      </c>
    </row>
    <row r="191" spans="1:60" x14ac:dyDescent="0.45">
      <c r="A191" s="1" t="s">
        <v>244</v>
      </c>
      <c r="B191" s="3"/>
      <c r="C191" t="s">
        <v>608</v>
      </c>
      <c r="D191" t="s">
        <v>801</v>
      </c>
      <c r="E191" t="s">
        <v>849</v>
      </c>
      <c r="F191" t="s">
        <v>915</v>
      </c>
      <c r="G191">
        <v>1590</v>
      </c>
      <c r="L191">
        <v>643</v>
      </c>
      <c r="M191">
        <v>59</v>
      </c>
      <c r="N191">
        <v>-6.6</v>
      </c>
      <c r="O191">
        <v>2.2999999999999998</v>
      </c>
      <c r="P191">
        <v>3.27</v>
      </c>
      <c r="Q191">
        <v>0.53</v>
      </c>
      <c r="R191">
        <v>93.88</v>
      </c>
      <c r="S191">
        <v>1.89</v>
      </c>
      <c r="T191">
        <v>1.46</v>
      </c>
      <c r="U191">
        <v>1.46</v>
      </c>
      <c r="V191">
        <v>5.3</v>
      </c>
      <c r="W191">
        <v>64.3</v>
      </c>
      <c r="X191">
        <v>0</v>
      </c>
      <c r="Y191">
        <v>199.95</v>
      </c>
      <c r="Z191">
        <v>85</v>
      </c>
      <c r="AA191">
        <v>375</v>
      </c>
      <c r="AB191">
        <v>439</v>
      </c>
      <c r="AC191">
        <v>570</v>
      </c>
      <c r="AD191">
        <v>4</v>
      </c>
      <c r="AE191">
        <v>204</v>
      </c>
      <c r="AF191">
        <v>0</v>
      </c>
      <c r="AG191">
        <v>814</v>
      </c>
      <c r="AH191">
        <v>1204</v>
      </c>
      <c r="AI191">
        <v>19</v>
      </c>
      <c r="AJ191">
        <v>10</v>
      </c>
      <c r="AK191">
        <v>30</v>
      </c>
      <c r="AL191">
        <v>140</v>
      </c>
      <c r="AM191">
        <v>196</v>
      </c>
      <c r="AN191">
        <v>0</v>
      </c>
      <c r="AO191">
        <v>6.48</v>
      </c>
      <c r="AP191">
        <v>9.8699999999999992</v>
      </c>
      <c r="AQ191">
        <v>12.18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8</v>
      </c>
      <c r="BB191">
        <v>272.5</v>
      </c>
      <c r="BC191">
        <v>330</v>
      </c>
      <c r="BD191">
        <v>112.5</v>
      </c>
      <c r="BE191">
        <v>31</v>
      </c>
      <c r="BF191">
        <v>190</v>
      </c>
      <c r="BG191">
        <v>18</v>
      </c>
      <c r="BH191">
        <v>190</v>
      </c>
    </row>
    <row r="192" spans="1:60" x14ac:dyDescent="0.45">
      <c r="A192" s="1" t="s">
        <v>245</v>
      </c>
      <c r="B192" s="3"/>
      <c r="C192" t="s">
        <v>609</v>
      </c>
      <c r="D192" t="s">
        <v>790</v>
      </c>
      <c r="E192" t="s">
        <v>818</v>
      </c>
      <c r="F192" t="s">
        <v>915</v>
      </c>
      <c r="G192">
        <v>7360</v>
      </c>
      <c r="L192">
        <v>816</v>
      </c>
      <c r="M192">
        <v>3.8</v>
      </c>
      <c r="N192">
        <v>11.2</v>
      </c>
      <c r="O192">
        <v>7.1</v>
      </c>
      <c r="P192">
        <v>8.7100000000000009</v>
      </c>
      <c r="Q192">
        <v>1.1599999999999999</v>
      </c>
      <c r="R192">
        <v>15.73</v>
      </c>
      <c r="S192">
        <v>1.98</v>
      </c>
      <c r="T192">
        <v>1.06</v>
      </c>
      <c r="U192">
        <v>0.94</v>
      </c>
      <c r="V192">
        <v>17.7</v>
      </c>
      <c r="W192">
        <v>14.84</v>
      </c>
      <c r="X192">
        <v>9.6</v>
      </c>
      <c r="Y192">
        <v>767.63</v>
      </c>
      <c r="Z192">
        <v>14</v>
      </c>
      <c r="AA192">
        <v>114</v>
      </c>
      <c r="AB192">
        <v>773</v>
      </c>
      <c r="AC192">
        <v>606</v>
      </c>
      <c r="AD192">
        <v>138</v>
      </c>
      <c r="AE192">
        <v>103</v>
      </c>
      <c r="AF192">
        <v>38</v>
      </c>
      <c r="AG192">
        <v>887</v>
      </c>
      <c r="AH192">
        <v>703</v>
      </c>
      <c r="AI192">
        <v>73</v>
      </c>
      <c r="AJ192">
        <v>55</v>
      </c>
      <c r="AK192">
        <v>93</v>
      </c>
      <c r="AL192">
        <v>186</v>
      </c>
      <c r="AM192">
        <v>94</v>
      </c>
      <c r="AN192">
        <v>50</v>
      </c>
      <c r="AO192">
        <v>0.85</v>
      </c>
      <c r="AP192">
        <v>2.0499999999999998</v>
      </c>
      <c r="AQ192">
        <v>2.09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4</v>
      </c>
      <c r="BB192">
        <v>209.5</v>
      </c>
      <c r="BC192">
        <v>175</v>
      </c>
      <c r="BD192">
        <v>216.5</v>
      </c>
      <c r="BE192">
        <v>147</v>
      </c>
      <c r="BF192">
        <v>191</v>
      </c>
      <c r="BG192">
        <v>128</v>
      </c>
      <c r="BH192">
        <v>191</v>
      </c>
    </row>
    <row r="193" spans="1:60" x14ac:dyDescent="0.45">
      <c r="A193" s="1" t="s">
        <v>246</v>
      </c>
      <c r="B193" s="3"/>
      <c r="C193" t="s">
        <v>610</v>
      </c>
      <c r="D193" t="s">
        <v>794</v>
      </c>
      <c r="E193" t="s">
        <v>829</v>
      </c>
      <c r="F193" t="s">
        <v>915</v>
      </c>
      <c r="G193">
        <v>10800</v>
      </c>
      <c r="L193">
        <v>712</v>
      </c>
      <c r="M193">
        <v>0</v>
      </c>
      <c r="N193">
        <v>10</v>
      </c>
      <c r="O193">
        <v>10.9</v>
      </c>
      <c r="P193">
        <v>23.25</v>
      </c>
      <c r="Q193">
        <v>1.03</v>
      </c>
      <c r="R193">
        <v>8.44</v>
      </c>
      <c r="S193">
        <v>1.0900000000000001</v>
      </c>
      <c r="T193">
        <v>0.96</v>
      </c>
      <c r="U193">
        <v>0.96</v>
      </c>
      <c r="V193">
        <v>10</v>
      </c>
      <c r="W193">
        <v>8.7899999999999991</v>
      </c>
      <c r="X193">
        <v>0</v>
      </c>
      <c r="Y193">
        <v>486.17</v>
      </c>
      <c r="Z193">
        <v>24</v>
      </c>
      <c r="AA193">
        <v>176</v>
      </c>
      <c r="AB193">
        <v>743</v>
      </c>
      <c r="AC193">
        <v>747</v>
      </c>
      <c r="AD193">
        <v>367</v>
      </c>
      <c r="AE193">
        <v>24</v>
      </c>
      <c r="AF193">
        <v>0</v>
      </c>
      <c r="AG193">
        <v>919</v>
      </c>
      <c r="AH193">
        <v>689</v>
      </c>
      <c r="AI193">
        <v>101</v>
      </c>
      <c r="AJ193">
        <v>81</v>
      </c>
      <c r="AK193">
        <v>110</v>
      </c>
      <c r="AL193">
        <v>268</v>
      </c>
      <c r="AM193">
        <v>30</v>
      </c>
      <c r="AN193">
        <v>0</v>
      </c>
      <c r="AO193">
        <v>20.99</v>
      </c>
      <c r="AP193">
        <v>7.54</v>
      </c>
      <c r="AQ193">
        <v>7.18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6</v>
      </c>
      <c r="BB193">
        <v>182.5</v>
      </c>
      <c r="BC193">
        <v>89.5</v>
      </c>
      <c r="BD193">
        <v>200</v>
      </c>
      <c r="BE193">
        <v>277</v>
      </c>
      <c r="BF193">
        <v>192</v>
      </c>
      <c r="BG193">
        <v>157</v>
      </c>
      <c r="BH193">
        <v>192</v>
      </c>
    </row>
    <row r="194" spans="1:60" x14ac:dyDescent="0.45">
      <c r="A194" s="1" t="s">
        <v>247</v>
      </c>
      <c r="B194" s="3"/>
      <c r="C194" t="s">
        <v>611</v>
      </c>
      <c r="D194" t="s">
        <v>798</v>
      </c>
      <c r="E194" t="s">
        <v>842</v>
      </c>
      <c r="F194" t="s">
        <v>915</v>
      </c>
      <c r="G194">
        <v>9740</v>
      </c>
      <c r="L194">
        <v>669</v>
      </c>
      <c r="M194">
        <v>47.6</v>
      </c>
      <c r="N194">
        <v>7.5</v>
      </c>
      <c r="O194">
        <v>10.8</v>
      </c>
      <c r="P194">
        <v>5.01</v>
      </c>
      <c r="Q194">
        <v>1.6</v>
      </c>
      <c r="R194">
        <v>18.5</v>
      </c>
      <c r="S194">
        <v>1.19</v>
      </c>
      <c r="T194">
        <v>1.41</v>
      </c>
      <c r="U194">
        <v>1.18</v>
      </c>
      <c r="V194">
        <v>31.2</v>
      </c>
      <c r="W194">
        <v>13.12</v>
      </c>
      <c r="X194">
        <v>9.56</v>
      </c>
      <c r="Y194">
        <v>133.78</v>
      </c>
      <c r="Z194">
        <v>60</v>
      </c>
      <c r="AA194">
        <v>283</v>
      </c>
      <c r="AB194">
        <v>473</v>
      </c>
      <c r="AC194">
        <v>291</v>
      </c>
      <c r="AD194">
        <v>16</v>
      </c>
      <c r="AE194">
        <v>12</v>
      </c>
      <c r="AF194">
        <v>0</v>
      </c>
      <c r="AG194">
        <v>756</v>
      </c>
      <c r="AH194">
        <v>418</v>
      </c>
      <c r="AI194">
        <v>59</v>
      </c>
      <c r="AJ194">
        <v>51</v>
      </c>
      <c r="AK194">
        <v>115</v>
      </c>
      <c r="AL194">
        <v>183</v>
      </c>
      <c r="AM194">
        <v>134</v>
      </c>
      <c r="AN194">
        <v>66</v>
      </c>
      <c r="AO194">
        <v>3.09</v>
      </c>
      <c r="AP194">
        <v>2.86</v>
      </c>
      <c r="AQ194">
        <v>3.12</v>
      </c>
      <c r="AR194">
        <v>1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7</v>
      </c>
      <c r="BB194">
        <v>266.5</v>
      </c>
      <c r="BC194">
        <v>154</v>
      </c>
      <c r="BD194">
        <v>260</v>
      </c>
      <c r="BE194">
        <v>69.5</v>
      </c>
      <c r="BF194">
        <v>193</v>
      </c>
      <c r="BG194">
        <v>27</v>
      </c>
      <c r="BH194">
        <v>193</v>
      </c>
    </row>
    <row r="195" spans="1:60" x14ac:dyDescent="0.45">
      <c r="A195" s="1" t="s">
        <v>248</v>
      </c>
      <c r="B195" s="3"/>
      <c r="C195" t="s">
        <v>612</v>
      </c>
      <c r="D195" t="s">
        <v>802</v>
      </c>
      <c r="E195" t="s">
        <v>860</v>
      </c>
      <c r="F195" t="s">
        <v>915</v>
      </c>
      <c r="G195">
        <v>5950</v>
      </c>
      <c r="L195">
        <v>1352</v>
      </c>
      <c r="M195">
        <v>6.4</v>
      </c>
      <c r="N195">
        <v>5</v>
      </c>
      <c r="O195">
        <v>6</v>
      </c>
      <c r="P195">
        <v>13.69</v>
      </c>
      <c r="Q195">
        <v>2.65</v>
      </c>
      <c r="R195">
        <v>7.79</v>
      </c>
      <c r="S195">
        <v>1.0900000000000001</v>
      </c>
      <c r="T195">
        <v>0.68</v>
      </c>
      <c r="U195">
        <v>0.68</v>
      </c>
      <c r="V195">
        <v>6.4</v>
      </c>
      <c r="W195">
        <v>11.46</v>
      </c>
      <c r="X195">
        <v>0</v>
      </c>
      <c r="Y195">
        <v>1031.8699999999999</v>
      </c>
      <c r="Z195">
        <v>4</v>
      </c>
      <c r="AA195">
        <v>68</v>
      </c>
      <c r="AB195">
        <v>1978</v>
      </c>
      <c r="AC195">
        <v>547</v>
      </c>
      <c r="AD195">
        <v>57</v>
      </c>
      <c r="AE195">
        <v>1185</v>
      </c>
      <c r="AF195">
        <v>1086</v>
      </c>
      <c r="AG195">
        <v>2046</v>
      </c>
      <c r="AH195">
        <v>510</v>
      </c>
      <c r="AI195">
        <v>21</v>
      </c>
      <c r="AJ195">
        <v>118</v>
      </c>
      <c r="AK195">
        <v>43</v>
      </c>
      <c r="AL195">
        <v>83</v>
      </c>
      <c r="AM195">
        <v>99</v>
      </c>
      <c r="AN195">
        <v>0</v>
      </c>
      <c r="AO195">
        <v>0.98</v>
      </c>
      <c r="AP195">
        <v>1.92</v>
      </c>
      <c r="AQ195">
        <v>3.14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1</v>
      </c>
      <c r="BA195">
        <v>6</v>
      </c>
      <c r="BB195">
        <v>102.5</v>
      </c>
      <c r="BC195">
        <v>133</v>
      </c>
      <c r="BD195">
        <v>312</v>
      </c>
      <c r="BE195">
        <v>206</v>
      </c>
      <c r="BF195">
        <v>194</v>
      </c>
      <c r="BG195">
        <v>118</v>
      </c>
      <c r="BH195">
        <v>194</v>
      </c>
    </row>
    <row r="196" spans="1:60" x14ac:dyDescent="0.45">
      <c r="A196" s="1" t="s">
        <v>249</v>
      </c>
      <c r="B196" s="3"/>
      <c r="C196" t="s">
        <v>613</v>
      </c>
      <c r="D196" t="s">
        <v>790</v>
      </c>
      <c r="E196" t="s">
        <v>848</v>
      </c>
      <c r="F196" t="s">
        <v>915</v>
      </c>
      <c r="G196">
        <v>10750</v>
      </c>
      <c r="L196">
        <v>645</v>
      </c>
      <c r="M196">
        <v>58.6</v>
      </c>
      <c r="N196">
        <v>7.2</v>
      </c>
      <c r="O196">
        <v>8.3000000000000007</v>
      </c>
      <c r="P196">
        <v>71.19</v>
      </c>
      <c r="Q196">
        <v>0.56999999999999995</v>
      </c>
      <c r="R196">
        <v>10.34</v>
      </c>
      <c r="S196">
        <v>0.82</v>
      </c>
      <c r="T196">
        <v>0.93</v>
      </c>
      <c r="U196">
        <v>0.93</v>
      </c>
      <c r="V196">
        <v>11.5</v>
      </c>
      <c r="W196">
        <v>11.12</v>
      </c>
      <c r="X196">
        <v>0</v>
      </c>
      <c r="Y196">
        <v>322.85000000000002</v>
      </c>
      <c r="Z196">
        <v>28</v>
      </c>
      <c r="AA196">
        <v>192</v>
      </c>
      <c r="AB196">
        <v>695</v>
      </c>
      <c r="AC196">
        <v>524</v>
      </c>
      <c r="AD196">
        <v>107</v>
      </c>
      <c r="AE196">
        <v>110</v>
      </c>
      <c r="AF196">
        <v>0</v>
      </c>
      <c r="AG196">
        <v>887</v>
      </c>
      <c r="AH196">
        <v>1132</v>
      </c>
      <c r="AI196">
        <v>70</v>
      </c>
      <c r="AJ196">
        <v>58</v>
      </c>
      <c r="AK196">
        <v>95</v>
      </c>
      <c r="AL196">
        <v>168</v>
      </c>
      <c r="AM196">
        <v>8</v>
      </c>
      <c r="AN196">
        <v>100</v>
      </c>
      <c r="AO196">
        <v>3.23</v>
      </c>
      <c r="AP196">
        <v>3.8</v>
      </c>
      <c r="AQ196">
        <v>6.28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6</v>
      </c>
      <c r="BB196">
        <v>172</v>
      </c>
      <c r="BC196">
        <v>123</v>
      </c>
      <c r="BD196">
        <v>125</v>
      </c>
      <c r="BE196">
        <v>338</v>
      </c>
      <c r="BF196">
        <v>195</v>
      </c>
      <c r="BG196">
        <v>19</v>
      </c>
      <c r="BH196">
        <v>195</v>
      </c>
    </row>
    <row r="197" spans="1:60" x14ac:dyDescent="0.45">
      <c r="A197" s="1" t="s">
        <v>250</v>
      </c>
      <c r="B197" s="3"/>
      <c r="C197" t="s">
        <v>614</v>
      </c>
      <c r="D197" t="s">
        <v>783</v>
      </c>
      <c r="E197" t="s">
        <v>888</v>
      </c>
      <c r="F197" t="s">
        <v>915</v>
      </c>
      <c r="G197">
        <v>2340</v>
      </c>
      <c r="L197">
        <v>191</v>
      </c>
      <c r="M197">
        <v>-34.799999999999997</v>
      </c>
      <c r="N197">
        <v>0.9</v>
      </c>
      <c r="O197">
        <v>2.8</v>
      </c>
      <c r="P197">
        <v>9.0500000000000007</v>
      </c>
      <c r="Q197">
        <v>0.83</v>
      </c>
      <c r="R197">
        <v>28.01</v>
      </c>
      <c r="S197">
        <v>1.1200000000000001</v>
      </c>
      <c r="T197">
        <v>0.88</v>
      </c>
      <c r="U197">
        <v>0.88</v>
      </c>
      <c r="V197">
        <v>15</v>
      </c>
      <c r="W197">
        <v>31.83</v>
      </c>
      <c r="X197">
        <v>0</v>
      </c>
      <c r="Y197">
        <v>263.68</v>
      </c>
      <c r="Z197">
        <v>90</v>
      </c>
      <c r="AA197">
        <v>195</v>
      </c>
      <c r="AB197">
        <v>216</v>
      </c>
      <c r="AC197">
        <v>114</v>
      </c>
      <c r="AD197">
        <v>46</v>
      </c>
      <c r="AE197">
        <v>0</v>
      </c>
      <c r="AF197">
        <v>0</v>
      </c>
      <c r="AG197">
        <v>411</v>
      </c>
      <c r="AH197">
        <v>231</v>
      </c>
      <c r="AI197">
        <v>5</v>
      </c>
      <c r="AJ197">
        <v>6</v>
      </c>
      <c r="AK197">
        <v>25</v>
      </c>
      <c r="AL197">
        <v>30</v>
      </c>
      <c r="AM197">
        <v>20</v>
      </c>
      <c r="AN197">
        <v>0</v>
      </c>
      <c r="AO197">
        <v>1.1000000000000001</v>
      </c>
      <c r="AP197">
        <v>0.78</v>
      </c>
      <c r="AQ197">
        <v>0.63</v>
      </c>
      <c r="AR197">
        <v>1</v>
      </c>
      <c r="AS197">
        <v>1</v>
      </c>
      <c r="AT197">
        <v>1</v>
      </c>
      <c r="AU197">
        <v>1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6</v>
      </c>
      <c r="BB197">
        <v>160.5</v>
      </c>
      <c r="BC197">
        <v>281</v>
      </c>
      <c r="BD197">
        <v>167.5</v>
      </c>
      <c r="BE197">
        <v>151</v>
      </c>
      <c r="BF197">
        <v>196</v>
      </c>
      <c r="BG197">
        <v>337</v>
      </c>
      <c r="BH197">
        <v>196</v>
      </c>
    </row>
    <row r="198" spans="1:60" x14ac:dyDescent="0.45">
      <c r="A198" s="1" t="s">
        <v>251</v>
      </c>
      <c r="B198" s="3"/>
      <c r="C198" t="s">
        <v>615</v>
      </c>
      <c r="D198" t="s">
        <v>801</v>
      </c>
      <c r="E198" t="s">
        <v>864</v>
      </c>
      <c r="F198" t="s">
        <v>915</v>
      </c>
      <c r="G198">
        <v>1560</v>
      </c>
      <c r="L198">
        <v>625</v>
      </c>
      <c r="M198">
        <v>59.2</v>
      </c>
      <c r="N198">
        <v>6.9</v>
      </c>
      <c r="O198">
        <v>16.399999999999999</v>
      </c>
      <c r="P198">
        <v>18.7</v>
      </c>
      <c r="Q198">
        <v>3.34</v>
      </c>
      <c r="R198">
        <v>4.6100000000000003</v>
      </c>
      <c r="S198">
        <v>1.57</v>
      </c>
      <c r="T198">
        <v>0.87</v>
      </c>
      <c r="U198">
        <v>0.87</v>
      </c>
      <c r="V198">
        <v>14.7</v>
      </c>
      <c r="W198">
        <v>5.3</v>
      </c>
      <c r="X198">
        <v>0</v>
      </c>
      <c r="Y198">
        <v>188.86</v>
      </c>
      <c r="Z198">
        <v>54</v>
      </c>
      <c r="AA198">
        <v>395</v>
      </c>
      <c r="AB198">
        <v>721</v>
      </c>
      <c r="AC198">
        <v>743</v>
      </c>
      <c r="AD198">
        <v>2</v>
      </c>
      <c r="AE198">
        <v>330</v>
      </c>
      <c r="AF198">
        <v>2</v>
      </c>
      <c r="AG198">
        <v>1116</v>
      </c>
      <c r="AH198">
        <v>187</v>
      </c>
      <c r="AI198">
        <v>49</v>
      </c>
      <c r="AJ198">
        <v>118</v>
      </c>
      <c r="AK198">
        <v>53</v>
      </c>
      <c r="AL198">
        <v>158</v>
      </c>
      <c r="AM198">
        <v>33</v>
      </c>
      <c r="AN198">
        <v>0</v>
      </c>
      <c r="AO198">
        <v>8.9499999999999993</v>
      </c>
      <c r="AP198">
        <v>18.579999999999998</v>
      </c>
      <c r="AQ198">
        <v>17.46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5</v>
      </c>
      <c r="BB198">
        <v>158</v>
      </c>
      <c r="BC198">
        <v>32</v>
      </c>
      <c r="BD198">
        <v>332</v>
      </c>
      <c r="BE198">
        <v>249</v>
      </c>
      <c r="BF198">
        <v>197</v>
      </c>
      <c r="BG198">
        <v>16.5</v>
      </c>
      <c r="BH198">
        <v>197</v>
      </c>
    </row>
    <row r="199" spans="1:60" x14ac:dyDescent="0.45">
      <c r="A199" s="1" t="s">
        <v>252</v>
      </c>
      <c r="B199" s="3"/>
      <c r="C199" t="s">
        <v>616</v>
      </c>
      <c r="D199" t="s">
        <v>793</v>
      </c>
      <c r="E199" t="s">
        <v>824</v>
      </c>
      <c r="F199" t="s">
        <v>915</v>
      </c>
      <c r="G199">
        <v>3640</v>
      </c>
      <c r="L199">
        <v>491</v>
      </c>
      <c r="M199">
        <v>-12.8</v>
      </c>
      <c r="N199">
        <v>2.2999999999999998</v>
      </c>
      <c r="O199">
        <v>0.7</v>
      </c>
      <c r="P199">
        <v>12.93</v>
      </c>
      <c r="Q199">
        <v>0.79</v>
      </c>
      <c r="R199">
        <v>46.64</v>
      </c>
      <c r="S199">
        <v>0.72</v>
      </c>
      <c r="T199">
        <v>0.56999999999999995</v>
      </c>
      <c r="U199">
        <v>0.56999999999999995</v>
      </c>
      <c r="V199">
        <v>61.7</v>
      </c>
      <c r="W199">
        <v>81.83</v>
      </c>
      <c r="X199">
        <v>0</v>
      </c>
      <c r="Y199">
        <v>367.04</v>
      </c>
      <c r="Z199">
        <v>14</v>
      </c>
      <c r="AA199">
        <v>125</v>
      </c>
      <c r="AB199">
        <v>863</v>
      </c>
      <c r="AC199">
        <v>398</v>
      </c>
      <c r="AD199">
        <v>121</v>
      </c>
      <c r="AE199">
        <v>60</v>
      </c>
      <c r="AF199">
        <v>2</v>
      </c>
      <c r="AG199">
        <v>988</v>
      </c>
      <c r="AH199">
        <v>620</v>
      </c>
      <c r="AI199">
        <v>-6</v>
      </c>
      <c r="AJ199">
        <v>6</v>
      </c>
      <c r="AK199">
        <v>48</v>
      </c>
      <c r="AL199">
        <v>77</v>
      </c>
      <c r="AM199">
        <v>37</v>
      </c>
      <c r="AN199">
        <v>60</v>
      </c>
      <c r="AO199">
        <v>0.54</v>
      </c>
      <c r="AP199">
        <v>0.85</v>
      </c>
      <c r="AQ199">
        <v>2.1800000000000002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7</v>
      </c>
      <c r="BB199">
        <v>70.5</v>
      </c>
      <c r="BC199">
        <v>344</v>
      </c>
      <c r="BD199">
        <v>161</v>
      </c>
      <c r="BE199">
        <v>196</v>
      </c>
      <c r="BF199">
        <v>198</v>
      </c>
      <c r="BG199">
        <v>241.5</v>
      </c>
      <c r="BH199">
        <v>198</v>
      </c>
    </row>
    <row r="200" spans="1:60" x14ac:dyDescent="0.45">
      <c r="A200" s="1" t="s">
        <v>253</v>
      </c>
      <c r="B200" s="3"/>
      <c r="C200" t="s">
        <v>617</v>
      </c>
      <c r="D200" t="s">
        <v>795</v>
      </c>
      <c r="E200" t="s">
        <v>865</v>
      </c>
      <c r="F200" t="s">
        <v>915</v>
      </c>
      <c r="G200">
        <v>2130</v>
      </c>
      <c r="L200">
        <v>1103</v>
      </c>
      <c r="M200">
        <v>-3.2</v>
      </c>
      <c r="N200">
        <v>1.8</v>
      </c>
      <c r="O200">
        <v>13.9</v>
      </c>
      <c r="P200">
        <v>8.85</v>
      </c>
      <c r="Q200">
        <v>1.56</v>
      </c>
      <c r="R200">
        <v>13.94</v>
      </c>
      <c r="S200">
        <v>2.1</v>
      </c>
      <c r="T200">
        <v>1.39</v>
      </c>
      <c r="U200">
        <v>1.22</v>
      </c>
      <c r="V200">
        <v>-8.6</v>
      </c>
      <c r="W200">
        <v>10.029999999999999</v>
      </c>
      <c r="X200">
        <v>11.86</v>
      </c>
      <c r="Y200">
        <v>368.44</v>
      </c>
      <c r="Z200">
        <v>18</v>
      </c>
      <c r="AA200">
        <v>142</v>
      </c>
      <c r="AB200">
        <v>792</v>
      </c>
      <c r="AC200">
        <v>508</v>
      </c>
      <c r="AD200">
        <v>63</v>
      </c>
      <c r="AE200">
        <v>173</v>
      </c>
      <c r="AF200">
        <v>0</v>
      </c>
      <c r="AG200">
        <v>934</v>
      </c>
      <c r="AH200">
        <v>707</v>
      </c>
      <c r="AI200">
        <v>119</v>
      </c>
      <c r="AJ200">
        <v>110</v>
      </c>
      <c r="AK200">
        <v>136</v>
      </c>
      <c r="AL200">
        <v>177</v>
      </c>
      <c r="AM200">
        <v>125</v>
      </c>
      <c r="AN200">
        <v>0</v>
      </c>
      <c r="AO200">
        <v>3.04</v>
      </c>
      <c r="AP200">
        <v>1.73</v>
      </c>
      <c r="AQ200">
        <v>1.75</v>
      </c>
      <c r="AR200">
        <v>1</v>
      </c>
      <c r="AS200">
        <v>1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0</v>
      </c>
      <c r="BA200">
        <v>7</v>
      </c>
      <c r="BB200">
        <v>263</v>
      </c>
      <c r="BC200">
        <v>105.5</v>
      </c>
      <c r="BD200">
        <v>255.5</v>
      </c>
      <c r="BE200">
        <v>149</v>
      </c>
      <c r="BF200">
        <v>199</v>
      </c>
      <c r="BG200">
        <v>182</v>
      </c>
      <c r="BH200">
        <v>199</v>
      </c>
    </row>
    <row r="201" spans="1:60" x14ac:dyDescent="0.45">
      <c r="A201" s="1" t="s">
        <v>254</v>
      </c>
      <c r="B201" s="3"/>
      <c r="C201" t="s">
        <v>618</v>
      </c>
      <c r="D201" t="s">
        <v>801</v>
      </c>
      <c r="E201" t="s">
        <v>874</v>
      </c>
      <c r="F201" t="s">
        <v>915</v>
      </c>
      <c r="G201">
        <v>4730</v>
      </c>
      <c r="L201">
        <v>424</v>
      </c>
      <c r="M201">
        <v>-1.7</v>
      </c>
      <c r="N201">
        <v>1.6</v>
      </c>
      <c r="O201">
        <v>2</v>
      </c>
      <c r="P201">
        <v>7.66</v>
      </c>
      <c r="Q201">
        <v>1.8</v>
      </c>
      <c r="R201">
        <v>21.2</v>
      </c>
      <c r="S201">
        <v>0.77</v>
      </c>
      <c r="T201">
        <v>0.65</v>
      </c>
      <c r="U201">
        <v>0.65</v>
      </c>
      <c r="V201">
        <v>25.3</v>
      </c>
      <c r="W201">
        <v>32.619999999999997</v>
      </c>
      <c r="X201">
        <v>0</v>
      </c>
      <c r="Y201">
        <v>403.5</v>
      </c>
      <c r="Z201">
        <v>12</v>
      </c>
      <c r="AA201">
        <v>85</v>
      </c>
      <c r="AB201">
        <v>654</v>
      </c>
      <c r="AC201">
        <v>303</v>
      </c>
      <c r="AD201">
        <v>1</v>
      </c>
      <c r="AE201">
        <v>351</v>
      </c>
      <c r="AF201">
        <v>130</v>
      </c>
      <c r="AG201">
        <v>739</v>
      </c>
      <c r="AH201">
        <v>236</v>
      </c>
      <c r="AI201">
        <v>23</v>
      </c>
      <c r="AJ201">
        <v>13</v>
      </c>
      <c r="AK201">
        <v>38</v>
      </c>
      <c r="AL201">
        <v>236</v>
      </c>
      <c r="AM201">
        <v>56</v>
      </c>
      <c r="AN201">
        <v>150</v>
      </c>
      <c r="AO201">
        <v>0.56999999999999995</v>
      </c>
      <c r="AP201">
        <v>0.61</v>
      </c>
      <c r="AQ201">
        <v>1.77</v>
      </c>
      <c r="AR201">
        <v>1</v>
      </c>
      <c r="AS201">
        <v>1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7</v>
      </c>
      <c r="BB201">
        <v>92.5</v>
      </c>
      <c r="BC201">
        <v>285</v>
      </c>
      <c r="BD201">
        <v>274</v>
      </c>
      <c r="BE201">
        <v>124</v>
      </c>
      <c r="BF201">
        <v>200</v>
      </c>
      <c r="BG201">
        <v>176.5</v>
      </c>
      <c r="BH201">
        <v>200</v>
      </c>
    </row>
    <row r="202" spans="1:60" x14ac:dyDescent="0.45">
      <c r="A202" s="1" t="s">
        <v>255</v>
      </c>
      <c r="B202" s="3"/>
      <c r="C202" t="s">
        <v>619</v>
      </c>
      <c r="D202" t="s">
        <v>802</v>
      </c>
      <c r="E202" t="s">
        <v>889</v>
      </c>
      <c r="F202" t="s">
        <v>915</v>
      </c>
      <c r="G202">
        <v>4965</v>
      </c>
      <c r="L202">
        <v>583</v>
      </c>
      <c r="M202">
        <v>-14.1</v>
      </c>
      <c r="N202">
        <v>6.3</v>
      </c>
      <c r="O202">
        <v>2.6</v>
      </c>
      <c r="P202">
        <v>28.14</v>
      </c>
      <c r="Q202">
        <v>1.33</v>
      </c>
      <c r="R202">
        <v>9.41</v>
      </c>
      <c r="S202">
        <v>0.86</v>
      </c>
      <c r="T202">
        <v>0.5</v>
      </c>
      <c r="U202">
        <v>0.5</v>
      </c>
      <c r="V202">
        <v>17.899999999999999</v>
      </c>
      <c r="W202">
        <v>18.809999999999999</v>
      </c>
      <c r="X202">
        <v>0</v>
      </c>
      <c r="Y202">
        <v>1019.91</v>
      </c>
      <c r="Z202">
        <v>7</v>
      </c>
      <c r="AA202">
        <v>78</v>
      </c>
      <c r="AB202">
        <v>1171</v>
      </c>
      <c r="AC202">
        <v>536</v>
      </c>
      <c r="AD202">
        <v>91</v>
      </c>
      <c r="AE202">
        <v>566</v>
      </c>
      <c r="AF202">
        <v>243</v>
      </c>
      <c r="AG202">
        <v>1249</v>
      </c>
      <c r="AH202">
        <v>439</v>
      </c>
      <c r="AI202">
        <v>11</v>
      </c>
      <c r="AJ202">
        <v>31</v>
      </c>
      <c r="AK202">
        <v>36</v>
      </c>
      <c r="AL202">
        <v>34</v>
      </c>
      <c r="AM202">
        <v>21</v>
      </c>
      <c r="AN202">
        <v>100</v>
      </c>
      <c r="AO202">
        <v>4.9400000000000004</v>
      </c>
      <c r="AP202">
        <v>7.2</v>
      </c>
      <c r="AQ202">
        <v>24.73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6</v>
      </c>
      <c r="BB202">
        <v>47</v>
      </c>
      <c r="BC202">
        <v>207</v>
      </c>
      <c r="BD202">
        <v>238.5</v>
      </c>
      <c r="BE202">
        <v>292</v>
      </c>
      <c r="BF202">
        <v>201</v>
      </c>
      <c r="BG202">
        <v>248</v>
      </c>
      <c r="BH202">
        <v>201</v>
      </c>
    </row>
    <row r="203" spans="1:60" x14ac:dyDescent="0.45">
      <c r="A203" s="1" t="s">
        <v>256</v>
      </c>
      <c r="B203" s="3"/>
      <c r="C203" t="s">
        <v>620</v>
      </c>
      <c r="D203" t="s">
        <v>798</v>
      </c>
      <c r="E203" t="s">
        <v>842</v>
      </c>
      <c r="F203" t="s">
        <v>915</v>
      </c>
      <c r="G203">
        <v>1845</v>
      </c>
      <c r="L203">
        <v>542</v>
      </c>
      <c r="M203">
        <v>-10.9</v>
      </c>
      <c r="N203">
        <v>7.2</v>
      </c>
      <c r="O203">
        <v>5</v>
      </c>
      <c r="P203">
        <v>10.9</v>
      </c>
      <c r="Q203">
        <v>1.31</v>
      </c>
      <c r="R203">
        <v>17.38</v>
      </c>
      <c r="S203">
        <v>1.25</v>
      </c>
      <c r="T203">
        <v>0.93</v>
      </c>
      <c r="U203">
        <v>0.93</v>
      </c>
      <c r="V203">
        <v>21.1</v>
      </c>
      <c r="W203">
        <v>18.690000000000001</v>
      </c>
      <c r="X203">
        <v>0</v>
      </c>
      <c r="Y203">
        <v>940.92</v>
      </c>
      <c r="Z203">
        <v>8</v>
      </c>
      <c r="AA203">
        <v>45</v>
      </c>
      <c r="AB203">
        <v>585</v>
      </c>
      <c r="AC203">
        <v>404</v>
      </c>
      <c r="AD203">
        <v>71</v>
      </c>
      <c r="AE203">
        <v>105</v>
      </c>
      <c r="AF203">
        <v>0</v>
      </c>
      <c r="AG203">
        <v>630</v>
      </c>
      <c r="AH203">
        <v>413</v>
      </c>
      <c r="AI203">
        <v>6</v>
      </c>
      <c r="AJ203">
        <v>29</v>
      </c>
      <c r="AK203">
        <v>11</v>
      </c>
      <c r="AL203">
        <v>118</v>
      </c>
      <c r="AM203">
        <v>50</v>
      </c>
      <c r="AN203">
        <v>35</v>
      </c>
      <c r="AO203">
        <v>0.55000000000000004</v>
      </c>
      <c r="AP203">
        <v>0.79</v>
      </c>
      <c r="AQ203">
        <v>1.67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8</v>
      </c>
      <c r="BB203">
        <v>172</v>
      </c>
      <c r="BC203">
        <v>205</v>
      </c>
      <c r="BD203">
        <v>234.5</v>
      </c>
      <c r="BE203">
        <v>174</v>
      </c>
      <c r="BF203">
        <v>202</v>
      </c>
      <c r="BG203">
        <v>227.5</v>
      </c>
      <c r="BH203">
        <v>202</v>
      </c>
    </row>
    <row r="204" spans="1:60" x14ac:dyDescent="0.45">
      <c r="A204" s="1" t="s">
        <v>257</v>
      </c>
      <c r="B204" s="3"/>
      <c r="C204" t="s">
        <v>621</v>
      </c>
      <c r="D204" t="s">
        <v>809</v>
      </c>
      <c r="E204" t="s">
        <v>890</v>
      </c>
      <c r="F204" t="s">
        <v>915</v>
      </c>
      <c r="G204">
        <v>8670</v>
      </c>
      <c r="L204">
        <v>1030</v>
      </c>
      <c r="M204">
        <v>-11.8</v>
      </c>
      <c r="N204">
        <v>7.4</v>
      </c>
      <c r="O204">
        <v>6.2</v>
      </c>
      <c r="P204">
        <v>6.74</v>
      </c>
      <c r="Q204">
        <v>1.23</v>
      </c>
      <c r="R204">
        <v>24.37</v>
      </c>
      <c r="S204">
        <v>2.25</v>
      </c>
      <c r="T204">
        <v>1.23</v>
      </c>
      <c r="U204">
        <v>1.1000000000000001</v>
      </c>
      <c r="V204">
        <v>30.8</v>
      </c>
      <c r="W204">
        <v>19.809999999999999</v>
      </c>
      <c r="X204">
        <v>12.88</v>
      </c>
      <c r="Y204">
        <v>145.22999999999999</v>
      </c>
      <c r="Z204">
        <v>69</v>
      </c>
      <c r="AA204">
        <v>623</v>
      </c>
      <c r="AB204">
        <v>837</v>
      </c>
      <c r="AC204">
        <v>552</v>
      </c>
      <c r="AD204">
        <v>210</v>
      </c>
      <c r="AE204">
        <v>178</v>
      </c>
      <c r="AF204">
        <v>0</v>
      </c>
      <c r="AG204">
        <v>1460</v>
      </c>
      <c r="AH204">
        <v>839</v>
      </c>
      <c r="AI204">
        <v>90</v>
      </c>
      <c r="AJ204">
        <v>52</v>
      </c>
      <c r="AK204">
        <v>145</v>
      </c>
      <c r="AL204">
        <v>333</v>
      </c>
      <c r="AM204">
        <v>152</v>
      </c>
      <c r="AN204">
        <v>150</v>
      </c>
      <c r="AO204">
        <v>2.02</v>
      </c>
      <c r="AP204">
        <v>1.27</v>
      </c>
      <c r="AQ204">
        <v>2.2799999999999998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7</v>
      </c>
      <c r="BB204">
        <v>241</v>
      </c>
      <c r="BC204">
        <v>218</v>
      </c>
      <c r="BD204">
        <v>223.5</v>
      </c>
      <c r="BE204">
        <v>106.5</v>
      </c>
      <c r="BF204">
        <v>203</v>
      </c>
      <c r="BG204">
        <v>234.5</v>
      </c>
      <c r="BH204">
        <v>203</v>
      </c>
    </row>
    <row r="205" spans="1:60" x14ac:dyDescent="0.45">
      <c r="A205" s="1" t="s">
        <v>258</v>
      </c>
      <c r="B205" s="3"/>
      <c r="C205" t="s">
        <v>622</v>
      </c>
      <c r="D205" t="s">
        <v>802</v>
      </c>
      <c r="E205" t="s">
        <v>852</v>
      </c>
      <c r="F205" t="s">
        <v>915</v>
      </c>
      <c r="G205">
        <v>4955</v>
      </c>
      <c r="L205">
        <v>313</v>
      </c>
      <c r="M205">
        <v>-4.2</v>
      </c>
      <c r="N205">
        <v>7.2</v>
      </c>
      <c r="O205">
        <v>1</v>
      </c>
      <c r="P205">
        <v>8.48</v>
      </c>
      <c r="Q205">
        <v>0.95</v>
      </c>
      <c r="R205">
        <v>57.91</v>
      </c>
      <c r="S205">
        <v>0.98</v>
      </c>
      <c r="T205">
        <v>0.74</v>
      </c>
      <c r="U205">
        <v>0.74</v>
      </c>
      <c r="V205">
        <v>22.5</v>
      </c>
      <c r="W205">
        <v>78.25</v>
      </c>
      <c r="X205">
        <v>0</v>
      </c>
      <c r="Y205">
        <v>729.79</v>
      </c>
      <c r="Z205">
        <v>12</v>
      </c>
      <c r="AA205">
        <v>52</v>
      </c>
      <c r="AB205">
        <v>421</v>
      </c>
      <c r="AC205">
        <v>230</v>
      </c>
      <c r="AD205">
        <v>64</v>
      </c>
      <c r="AE205">
        <v>17</v>
      </c>
      <c r="AF205">
        <v>0</v>
      </c>
      <c r="AG205">
        <v>473</v>
      </c>
      <c r="AH205">
        <v>328</v>
      </c>
      <c r="AI205">
        <v>2</v>
      </c>
      <c r="AJ205">
        <v>4</v>
      </c>
      <c r="AK205">
        <v>30</v>
      </c>
      <c r="AL205">
        <v>32</v>
      </c>
      <c r="AM205">
        <v>37</v>
      </c>
      <c r="AN205">
        <v>0</v>
      </c>
      <c r="AO205">
        <v>1.81</v>
      </c>
      <c r="AP205">
        <v>1.42</v>
      </c>
      <c r="AQ205">
        <v>2.63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0</v>
      </c>
      <c r="BA205">
        <v>6</v>
      </c>
      <c r="BB205">
        <v>124.5</v>
      </c>
      <c r="BC205">
        <v>339</v>
      </c>
      <c r="BD205">
        <v>187.5</v>
      </c>
      <c r="BE205">
        <v>143</v>
      </c>
      <c r="BF205">
        <v>204</v>
      </c>
      <c r="BG205">
        <v>191.5</v>
      </c>
      <c r="BH205">
        <v>204</v>
      </c>
    </row>
    <row r="206" spans="1:60" x14ac:dyDescent="0.45">
      <c r="A206" s="1" t="s">
        <v>259</v>
      </c>
      <c r="B206" s="3"/>
      <c r="C206" t="s">
        <v>623</v>
      </c>
      <c r="D206" t="s">
        <v>793</v>
      </c>
      <c r="E206" t="s">
        <v>793</v>
      </c>
      <c r="F206" t="s">
        <v>916</v>
      </c>
      <c r="G206">
        <v>1745</v>
      </c>
      <c r="L206">
        <v>566</v>
      </c>
      <c r="M206">
        <v>-20.3</v>
      </c>
      <c r="N206">
        <v>7.5</v>
      </c>
      <c r="O206">
        <v>4</v>
      </c>
      <c r="P206">
        <v>23.96</v>
      </c>
      <c r="Q206">
        <v>1.1000000000000001</v>
      </c>
      <c r="R206">
        <v>12.56</v>
      </c>
      <c r="S206">
        <v>1.17</v>
      </c>
      <c r="T206">
        <v>0.71</v>
      </c>
      <c r="U206">
        <v>0.66</v>
      </c>
      <c r="V206">
        <v>17.600000000000001</v>
      </c>
      <c r="W206">
        <v>17.690000000000001</v>
      </c>
      <c r="X206">
        <v>9.76</v>
      </c>
      <c r="Y206">
        <v>947.93</v>
      </c>
      <c r="Z206">
        <v>12</v>
      </c>
      <c r="AA206">
        <v>99</v>
      </c>
      <c r="AB206">
        <v>798</v>
      </c>
      <c r="AC206">
        <v>617</v>
      </c>
      <c r="AD206">
        <v>144</v>
      </c>
      <c r="AE206">
        <v>35</v>
      </c>
      <c r="AF206">
        <v>0</v>
      </c>
      <c r="AG206">
        <v>897</v>
      </c>
      <c r="AH206">
        <v>514</v>
      </c>
      <c r="AI206">
        <v>42</v>
      </c>
      <c r="AJ206">
        <v>32</v>
      </c>
      <c r="AK206">
        <v>46</v>
      </c>
      <c r="AL206">
        <v>107</v>
      </c>
      <c r="AM206">
        <v>24</v>
      </c>
      <c r="AN206">
        <v>35</v>
      </c>
      <c r="AO206">
        <v>6.88</v>
      </c>
      <c r="AP206">
        <v>3.36</v>
      </c>
      <c r="AQ206">
        <v>5.42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4</v>
      </c>
      <c r="BB206">
        <v>110.5</v>
      </c>
      <c r="BC206">
        <v>195</v>
      </c>
      <c r="BD206">
        <v>208.5</v>
      </c>
      <c r="BE206">
        <v>281</v>
      </c>
      <c r="BF206">
        <v>205</v>
      </c>
      <c r="BG206">
        <v>293</v>
      </c>
      <c r="BH206">
        <v>205</v>
      </c>
    </row>
    <row r="207" spans="1:60" x14ac:dyDescent="0.45">
      <c r="A207" s="1" t="s">
        <v>260</v>
      </c>
      <c r="B207" s="3"/>
      <c r="C207" t="s">
        <v>624</v>
      </c>
      <c r="D207" t="s">
        <v>794</v>
      </c>
      <c r="E207" t="s">
        <v>829</v>
      </c>
      <c r="F207" t="s">
        <v>915</v>
      </c>
      <c r="G207">
        <v>1355</v>
      </c>
      <c r="L207">
        <v>537</v>
      </c>
      <c r="M207">
        <v>-37.200000000000003</v>
      </c>
      <c r="N207">
        <v>8.9</v>
      </c>
      <c r="O207">
        <v>1.9</v>
      </c>
      <c r="P207">
        <v>16.170000000000002</v>
      </c>
      <c r="Q207">
        <v>0.79</v>
      </c>
      <c r="R207">
        <v>27.24</v>
      </c>
      <c r="S207">
        <v>1.62</v>
      </c>
      <c r="T207">
        <v>0.71</v>
      </c>
      <c r="U207">
        <v>0.71</v>
      </c>
      <c r="V207">
        <v>28.3</v>
      </c>
      <c r="W207">
        <v>38.36</v>
      </c>
      <c r="X207">
        <v>0</v>
      </c>
      <c r="Y207">
        <v>378.09</v>
      </c>
      <c r="Z207">
        <v>32</v>
      </c>
      <c r="AA207">
        <v>241</v>
      </c>
      <c r="AB207">
        <v>752</v>
      </c>
      <c r="AC207">
        <v>874</v>
      </c>
      <c r="AD207">
        <v>397</v>
      </c>
      <c r="AE207">
        <v>83</v>
      </c>
      <c r="AF207">
        <v>16</v>
      </c>
      <c r="AG207">
        <v>993</v>
      </c>
      <c r="AH207">
        <v>684</v>
      </c>
      <c r="AI207">
        <v>5</v>
      </c>
      <c r="AJ207">
        <v>14</v>
      </c>
      <c r="AK207">
        <v>18</v>
      </c>
      <c r="AL207">
        <v>297</v>
      </c>
      <c r="AM207">
        <v>33</v>
      </c>
      <c r="AN207">
        <v>23</v>
      </c>
      <c r="AO207">
        <v>0.71</v>
      </c>
      <c r="AP207">
        <v>1.1100000000000001</v>
      </c>
      <c r="AQ207">
        <v>4.42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</v>
      </c>
      <c r="BB207">
        <v>110.5</v>
      </c>
      <c r="BC207">
        <v>297</v>
      </c>
      <c r="BD207">
        <v>161</v>
      </c>
      <c r="BE207">
        <v>234</v>
      </c>
      <c r="BF207">
        <v>206.5</v>
      </c>
      <c r="BG207">
        <v>344</v>
      </c>
      <c r="BH207">
        <v>206.5</v>
      </c>
    </row>
    <row r="208" spans="1:60" x14ac:dyDescent="0.45">
      <c r="A208" s="1" t="s">
        <v>261</v>
      </c>
      <c r="B208" s="3"/>
      <c r="C208" t="s">
        <v>625</v>
      </c>
      <c r="D208" t="s">
        <v>801</v>
      </c>
      <c r="E208" t="s">
        <v>864</v>
      </c>
      <c r="F208" t="s">
        <v>915</v>
      </c>
      <c r="G208">
        <v>1415</v>
      </c>
      <c r="L208">
        <v>550</v>
      </c>
      <c r="M208">
        <v>-4.7</v>
      </c>
      <c r="N208">
        <v>0.7</v>
      </c>
      <c r="O208">
        <v>6.9</v>
      </c>
      <c r="P208">
        <v>8.35</v>
      </c>
      <c r="Q208">
        <v>0.97</v>
      </c>
      <c r="R208">
        <v>26.71</v>
      </c>
      <c r="S208">
        <v>3.16</v>
      </c>
      <c r="T208">
        <v>1.36</v>
      </c>
      <c r="U208">
        <v>1.1100000000000001</v>
      </c>
      <c r="V208">
        <v>7.9</v>
      </c>
      <c r="W208">
        <v>19.64</v>
      </c>
      <c r="X208">
        <v>5.98</v>
      </c>
      <c r="Y208">
        <v>416.42</v>
      </c>
      <c r="Z208">
        <v>18</v>
      </c>
      <c r="AA208">
        <v>121</v>
      </c>
      <c r="AB208">
        <v>403</v>
      </c>
      <c r="AC208">
        <v>414</v>
      </c>
      <c r="AD208">
        <v>0</v>
      </c>
      <c r="AE208">
        <v>43</v>
      </c>
      <c r="AF208">
        <v>2</v>
      </c>
      <c r="AG208">
        <v>524</v>
      </c>
      <c r="AH208">
        <v>567</v>
      </c>
      <c r="AI208">
        <v>29</v>
      </c>
      <c r="AJ208">
        <v>28</v>
      </c>
      <c r="AK208">
        <v>74</v>
      </c>
      <c r="AL208">
        <v>230</v>
      </c>
      <c r="AM208">
        <v>66</v>
      </c>
      <c r="AN208">
        <v>60</v>
      </c>
      <c r="AO208">
        <v>0</v>
      </c>
      <c r="AP208">
        <v>0</v>
      </c>
      <c r="AQ208">
        <v>2.63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6</v>
      </c>
      <c r="BB208">
        <v>258</v>
      </c>
      <c r="BC208">
        <v>216</v>
      </c>
      <c r="BD208">
        <v>192.5</v>
      </c>
      <c r="BE208">
        <v>136</v>
      </c>
      <c r="BF208">
        <v>206.5</v>
      </c>
      <c r="BG208">
        <v>196</v>
      </c>
      <c r="BH208">
        <v>206.5</v>
      </c>
    </row>
    <row r="209" spans="1:60" x14ac:dyDescent="0.45">
      <c r="A209" s="1" t="s">
        <v>262</v>
      </c>
      <c r="B209" s="3"/>
      <c r="C209" t="s">
        <v>626</v>
      </c>
      <c r="D209" t="s">
        <v>799</v>
      </c>
      <c r="E209" t="s">
        <v>880</v>
      </c>
      <c r="F209" t="s">
        <v>915</v>
      </c>
      <c r="G209">
        <v>9590</v>
      </c>
      <c r="L209">
        <v>1081</v>
      </c>
      <c r="M209">
        <v>15.1</v>
      </c>
      <c r="N209">
        <v>12.4</v>
      </c>
      <c r="O209">
        <v>17.600000000000001</v>
      </c>
      <c r="P209">
        <v>8.27</v>
      </c>
      <c r="Q209">
        <v>1.61</v>
      </c>
      <c r="R209">
        <v>18.75</v>
      </c>
      <c r="S209">
        <v>2.2799999999999998</v>
      </c>
      <c r="T209">
        <v>1.82</v>
      </c>
      <c r="U209">
        <v>1.44</v>
      </c>
      <c r="V209">
        <v>19.899999999999999</v>
      </c>
      <c r="W209">
        <v>10.3</v>
      </c>
      <c r="X209">
        <v>7.95</v>
      </c>
      <c r="Y209">
        <v>422.42</v>
      </c>
      <c r="Z209">
        <v>21</v>
      </c>
      <c r="AA209">
        <v>126</v>
      </c>
      <c r="AB209">
        <v>595</v>
      </c>
      <c r="AC209">
        <v>404</v>
      </c>
      <c r="AD209">
        <v>188</v>
      </c>
      <c r="AE209">
        <v>11</v>
      </c>
      <c r="AF209">
        <v>7</v>
      </c>
      <c r="AG209">
        <v>721</v>
      </c>
      <c r="AH209">
        <v>672</v>
      </c>
      <c r="AI209">
        <v>142</v>
      </c>
      <c r="AJ209">
        <v>105</v>
      </c>
      <c r="AK209">
        <v>160</v>
      </c>
      <c r="AL209">
        <v>243</v>
      </c>
      <c r="AM209">
        <v>131</v>
      </c>
      <c r="AN209">
        <v>180</v>
      </c>
      <c r="AO209">
        <v>1.46</v>
      </c>
      <c r="AP209">
        <v>1.97</v>
      </c>
      <c r="AQ209">
        <v>1.98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9</v>
      </c>
      <c r="BB209">
        <v>303</v>
      </c>
      <c r="BC209">
        <v>109</v>
      </c>
      <c r="BD209">
        <v>261</v>
      </c>
      <c r="BE209">
        <v>134</v>
      </c>
      <c r="BF209">
        <v>208</v>
      </c>
      <c r="BG209">
        <v>76</v>
      </c>
      <c r="BH209">
        <v>208</v>
      </c>
    </row>
    <row r="210" spans="1:60" x14ac:dyDescent="0.45">
      <c r="A210" s="1" t="s">
        <v>263</v>
      </c>
      <c r="B210" s="3"/>
      <c r="C210" t="s">
        <v>627</v>
      </c>
      <c r="D210" t="s">
        <v>793</v>
      </c>
      <c r="E210" t="s">
        <v>867</v>
      </c>
      <c r="F210" t="s">
        <v>915</v>
      </c>
      <c r="G210">
        <v>3950</v>
      </c>
      <c r="L210">
        <v>383</v>
      </c>
      <c r="M210">
        <v>-24.8</v>
      </c>
      <c r="N210">
        <v>10.5</v>
      </c>
      <c r="O210">
        <v>5.6</v>
      </c>
      <c r="P210">
        <v>21.91</v>
      </c>
      <c r="Q210">
        <v>0.66</v>
      </c>
      <c r="R210">
        <v>18.79</v>
      </c>
      <c r="S210">
        <v>1.39</v>
      </c>
      <c r="T210">
        <v>1.03</v>
      </c>
      <c r="U210">
        <v>1.03</v>
      </c>
      <c r="V210">
        <v>42.1</v>
      </c>
      <c r="W210">
        <v>18.239999999999998</v>
      </c>
      <c r="X210">
        <v>0</v>
      </c>
      <c r="Y210">
        <v>138.69</v>
      </c>
      <c r="Z210">
        <v>57</v>
      </c>
      <c r="AA210">
        <v>212</v>
      </c>
      <c r="AB210">
        <v>372</v>
      </c>
      <c r="AC210">
        <v>285</v>
      </c>
      <c r="AD210">
        <v>41</v>
      </c>
      <c r="AE210">
        <v>14</v>
      </c>
      <c r="AF210">
        <v>0</v>
      </c>
      <c r="AG210">
        <v>584</v>
      </c>
      <c r="AH210">
        <v>578</v>
      </c>
      <c r="AI210">
        <v>35</v>
      </c>
      <c r="AJ210">
        <v>21</v>
      </c>
      <c r="AK210">
        <v>46</v>
      </c>
      <c r="AL210">
        <v>122</v>
      </c>
      <c r="AM210">
        <v>17</v>
      </c>
      <c r="AN210">
        <v>50</v>
      </c>
      <c r="AO210">
        <v>0.88</v>
      </c>
      <c r="AP210">
        <v>1.51</v>
      </c>
      <c r="AQ210">
        <v>4.88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3</v>
      </c>
      <c r="BB210">
        <v>202</v>
      </c>
      <c r="BC210">
        <v>200</v>
      </c>
      <c r="BD210">
        <v>143</v>
      </c>
      <c r="BE210">
        <v>267</v>
      </c>
      <c r="BF210">
        <v>209</v>
      </c>
      <c r="BG210">
        <v>308</v>
      </c>
      <c r="BH210">
        <v>209</v>
      </c>
    </row>
    <row r="211" spans="1:60" x14ac:dyDescent="0.45">
      <c r="A211" s="1" t="s">
        <v>264</v>
      </c>
      <c r="B211" s="3"/>
      <c r="C211" t="s">
        <v>628</v>
      </c>
      <c r="D211" t="s">
        <v>805</v>
      </c>
      <c r="E211" t="s">
        <v>891</v>
      </c>
      <c r="F211" t="s">
        <v>915</v>
      </c>
      <c r="G211">
        <v>7730</v>
      </c>
      <c r="L211">
        <v>920</v>
      </c>
      <c r="M211">
        <v>-30.4</v>
      </c>
      <c r="N211">
        <v>4.2</v>
      </c>
      <c r="O211">
        <v>11.6</v>
      </c>
      <c r="P211">
        <v>22.01</v>
      </c>
      <c r="Q211">
        <v>2.2799999999999998</v>
      </c>
      <c r="R211">
        <v>7.44</v>
      </c>
      <c r="S211">
        <v>1.99</v>
      </c>
      <c r="T211">
        <v>0.93</v>
      </c>
      <c r="U211">
        <v>0.93</v>
      </c>
      <c r="V211">
        <v>-195.4</v>
      </c>
      <c r="W211">
        <v>8</v>
      </c>
      <c r="X211">
        <v>0</v>
      </c>
      <c r="Y211">
        <v>694.94</v>
      </c>
      <c r="Z211">
        <v>12</v>
      </c>
      <c r="AA211">
        <v>118</v>
      </c>
      <c r="AB211">
        <v>988</v>
      </c>
      <c r="AC211">
        <v>622</v>
      </c>
      <c r="AD211">
        <v>142</v>
      </c>
      <c r="AE211">
        <v>132</v>
      </c>
      <c r="AF211">
        <v>0</v>
      </c>
      <c r="AG211">
        <v>1106</v>
      </c>
      <c r="AH211">
        <v>403</v>
      </c>
      <c r="AI211">
        <v>22</v>
      </c>
      <c r="AJ211">
        <v>115</v>
      </c>
      <c r="AK211">
        <v>49</v>
      </c>
      <c r="AL211">
        <v>102</v>
      </c>
      <c r="AM211">
        <v>41</v>
      </c>
      <c r="AN211">
        <v>50</v>
      </c>
      <c r="AO211">
        <v>66.89</v>
      </c>
      <c r="AP211">
        <v>20.78</v>
      </c>
      <c r="AQ211">
        <v>51.32</v>
      </c>
      <c r="AR211">
        <v>1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1</v>
      </c>
      <c r="BA211">
        <v>7</v>
      </c>
      <c r="BB211">
        <v>172</v>
      </c>
      <c r="BC211">
        <v>72</v>
      </c>
      <c r="BD211">
        <v>300</v>
      </c>
      <c r="BE211">
        <v>269</v>
      </c>
      <c r="BF211">
        <v>210</v>
      </c>
      <c r="BG211">
        <v>326</v>
      </c>
      <c r="BH211">
        <v>210</v>
      </c>
    </row>
    <row r="212" spans="1:60" x14ac:dyDescent="0.45">
      <c r="A212" s="1" t="s">
        <v>265</v>
      </c>
      <c r="B212" s="3"/>
      <c r="C212" t="s">
        <v>629</v>
      </c>
      <c r="D212" t="s">
        <v>793</v>
      </c>
      <c r="E212" t="s">
        <v>867</v>
      </c>
      <c r="F212" t="s">
        <v>915</v>
      </c>
      <c r="G212">
        <v>5270</v>
      </c>
      <c r="L212">
        <v>921</v>
      </c>
      <c r="M212">
        <v>56.1</v>
      </c>
      <c r="N212">
        <v>-17.600000000000001</v>
      </c>
      <c r="O212">
        <v>14.4</v>
      </c>
      <c r="P212">
        <v>7.68</v>
      </c>
      <c r="Q212">
        <v>2</v>
      </c>
      <c r="R212">
        <v>17.21</v>
      </c>
      <c r="S212">
        <v>1.44</v>
      </c>
      <c r="T212">
        <v>1.57</v>
      </c>
      <c r="U212">
        <v>1.32</v>
      </c>
      <c r="V212">
        <v>9.1</v>
      </c>
      <c r="W212">
        <v>10.96</v>
      </c>
      <c r="X212">
        <v>8.15</v>
      </c>
      <c r="Y212">
        <v>191.68</v>
      </c>
      <c r="Z212">
        <v>30</v>
      </c>
      <c r="AA212">
        <v>175</v>
      </c>
      <c r="AB212">
        <v>585</v>
      </c>
      <c r="AC212">
        <v>301</v>
      </c>
      <c r="AD212">
        <v>51</v>
      </c>
      <c r="AE212">
        <v>169</v>
      </c>
      <c r="AF212">
        <v>56</v>
      </c>
      <c r="AG212">
        <v>760</v>
      </c>
      <c r="AH212">
        <v>460</v>
      </c>
      <c r="AI212">
        <v>72</v>
      </c>
      <c r="AJ212">
        <v>84</v>
      </c>
      <c r="AK212">
        <v>98</v>
      </c>
      <c r="AL212">
        <v>206</v>
      </c>
      <c r="AM212">
        <v>120</v>
      </c>
      <c r="AN212">
        <v>0</v>
      </c>
      <c r="AO212">
        <v>23.18</v>
      </c>
      <c r="AP212">
        <v>14.19</v>
      </c>
      <c r="AQ212">
        <v>12.31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0</v>
      </c>
      <c r="AY212">
        <v>1</v>
      </c>
      <c r="AZ212">
        <v>0</v>
      </c>
      <c r="BA212">
        <v>6</v>
      </c>
      <c r="BB212">
        <v>284</v>
      </c>
      <c r="BC212">
        <v>121</v>
      </c>
      <c r="BD212">
        <v>283.5</v>
      </c>
      <c r="BE212">
        <v>125</v>
      </c>
      <c r="BF212">
        <v>211</v>
      </c>
      <c r="BG212">
        <v>23</v>
      </c>
      <c r="BH212">
        <v>211</v>
      </c>
    </row>
    <row r="213" spans="1:60" x14ac:dyDescent="0.45">
      <c r="A213" s="1" t="s">
        <v>266</v>
      </c>
      <c r="B213" s="3"/>
      <c r="C213" t="s">
        <v>630</v>
      </c>
      <c r="D213" t="s">
        <v>805</v>
      </c>
      <c r="E213" t="s">
        <v>872</v>
      </c>
      <c r="F213" t="s">
        <v>915</v>
      </c>
      <c r="G213">
        <v>5850</v>
      </c>
      <c r="L213">
        <v>843</v>
      </c>
      <c r="M213">
        <v>-19.8</v>
      </c>
      <c r="N213">
        <v>4.8</v>
      </c>
      <c r="O213">
        <v>4.0999999999999996</v>
      </c>
      <c r="P213">
        <v>25.15</v>
      </c>
      <c r="Q213">
        <v>0.84</v>
      </c>
      <c r="R213">
        <v>16.66</v>
      </c>
      <c r="S213">
        <v>1.07</v>
      </c>
      <c r="T213">
        <v>0.83</v>
      </c>
      <c r="U213">
        <v>0.77</v>
      </c>
      <c r="V213">
        <v>27.4</v>
      </c>
      <c r="W213">
        <v>20.07</v>
      </c>
      <c r="X213">
        <v>12.4</v>
      </c>
      <c r="Y213">
        <v>407.09</v>
      </c>
      <c r="Z213">
        <v>19</v>
      </c>
      <c r="AA213">
        <v>196</v>
      </c>
      <c r="AB213">
        <v>1014</v>
      </c>
      <c r="AC213">
        <v>775</v>
      </c>
      <c r="AD213">
        <v>273</v>
      </c>
      <c r="AE213">
        <v>82</v>
      </c>
      <c r="AF213">
        <v>11</v>
      </c>
      <c r="AG213">
        <v>1210</v>
      </c>
      <c r="AH213">
        <v>1006</v>
      </c>
      <c r="AI213">
        <v>55</v>
      </c>
      <c r="AJ213">
        <v>42</v>
      </c>
      <c r="AK213">
        <v>80</v>
      </c>
      <c r="AL213">
        <v>141</v>
      </c>
      <c r="AM213">
        <v>33</v>
      </c>
      <c r="AN213">
        <v>150</v>
      </c>
      <c r="AO213">
        <v>1.9</v>
      </c>
      <c r="AP213">
        <v>1.91</v>
      </c>
      <c r="AQ213">
        <v>2.14</v>
      </c>
      <c r="AR213">
        <v>1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1</v>
      </c>
      <c r="BA213">
        <v>6</v>
      </c>
      <c r="BB213">
        <v>148.5</v>
      </c>
      <c r="BC213">
        <v>220</v>
      </c>
      <c r="BD213">
        <v>171</v>
      </c>
      <c r="BE213">
        <v>287</v>
      </c>
      <c r="BF213">
        <v>212</v>
      </c>
      <c r="BG213">
        <v>289</v>
      </c>
      <c r="BH213">
        <v>212</v>
      </c>
    </row>
    <row r="214" spans="1:60" x14ac:dyDescent="0.45">
      <c r="A214" s="1" t="s">
        <v>267</v>
      </c>
      <c r="B214" s="3"/>
      <c r="C214" t="s">
        <v>631</v>
      </c>
      <c r="D214" t="s">
        <v>805</v>
      </c>
      <c r="E214" t="s">
        <v>872</v>
      </c>
      <c r="F214" t="s">
        <v>915</v>
      </c>
      <c r="G214">
        <v>7740</v>
      </c>
      <c r="L214">
        <v>1282</v>
      </c>
      <c r="M214">
        <v>-27</v>
      </c>
      <c r="N214">
        <v>14.4</v>
      </c>
      <c r="O214">
        <v>11.3</v>
      </c>
      <c r="P214">
        <v>8.58</v>
      </c>
      <c r="Q214">
        <v>2.4</v>
      </c>
      <c r="R214">
        <v>14.4</v>
      </c>
      <c r="S214">
        <v>2.48</v>
      </c>
      <c r="T214">
        <v>1.28</v>
      </c>
      <c r="U214">
        <v>1.28</v>
      </c>
      <c r="V214">
        <v>17.899999999999999</v>
      </c>
      <c r="W214">
        <v>11.25</v>
      </c>
      <c r="X214">
        <v>0</v>
      </c>
      <c r="Y214">
        <v>936.08</v>
      </c>
      <c r="Z214">
        <v>10</v>
      </c>
      <c r="AA214">
        <v>100</v>
      </c>
      <c r="AB214">
        <v>1005</v>
      </c>
      <c r="AC214">
        <v>765</v>
      </c>
      <c r="AD214">
        <v>54</v>
      </c>
      <c r="AE214">
        <v>114</v>
      </c>
      <c r="AF214">
        <v>0</v>
      </c>
      <c r="AG214">
        <v>1105</v>
      </c>
      <c r="AH214">
        <v>535</v>
      </c>
      <c r="AI214">
        <v>124</v>
      </c>
      <c r="AJ214">
        <v>114</v>
      </c>
      <c r="AK214">
        <v>153</v>
      </c>
      <c r="AL214">
        <v>310</v>
      </c>
      <c r="AM214">
        <v>149</v>
      </c>
      <c r="AN214">
        <v>100</v>
      </c>
      <c r="AO214">
        <v>9.07</v>
      </c>
      <c r="AP214">
        <v>7.59</v>
      </c>
      <c r="AQ214">
        <v>3.92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5</v>
      </c>
      <c r="BB214">
        <v>250</v>
      </c>
      <c r="BC214">
        <v>126</v>
      </c>
      <c r="BD214">
        <v>306.5</v>
      </c>
      <c r="BE214">
        <v>144.5</v>
      </c>
      <c r="BF214">
        <v>213.5</v>
      </c>
      <c r="BG214">
        <v>315</v>
      </c>
      <c r="BH214">
        <v>213.5</v>
      </c>
    </row>
    <row r="215" spans="1:60" x14ac:dyDescent="0.45">
      <c r="A215" s="1" t="s">
        <v>268</v>
      </c>
      <c r="B215" s="3"/>
      <c r="C215" t="s">
        <v>632</v>
      </c>
      <c r="D215" t="s">
        <v>802</v>
      </c>
      <c r="E215" t="s">
        <v>892</v>
      </c>
      <c r="F215" t="s">
        <v>915</v>
      </c>
      <c r="G215">
        <v>5760</v>
      </c>
      <c r="L215">
        <v>1006</v>
      </c>
      <c r="M215">
        <v>19.5</v>
      </c>
      <c r="N215">
        <v>6.2</v>
      </c>
      <c r="O215">
        <v>9</v>
      </c>
      <c r="P215">
        <v>16.489999999999998</v>
      </c>
      <c r="Q215">
        <v>0.91</v>
      </c>
      <c r="R215">
        <v>17.09</v>
      </c>
      <c r="S215">
        <v>1.63</v>
      </c>
      <c r="T215">
        <v>1.24</v>
      </c>
      <c r="U215">
        <v>1.24</v>
      </c>
      <c r="V215">
        <v>9.4</v>
      </c>
      <c r="W215">
        <v>13.78</v>
      </c>
      <c r="X215">
        <v>0</v>
      </c>
      <c r="Y215">
        <v>680.76</v>
      </c>
      <c r="Z215">
        <v>20</v>
      </c>
      <c r="AA215">
        <v>163</v>
      </c>
      <c r="AB215">
        <v>809</v>
      </c>
      <c r="AC215">
        <v>604</v>
      </c>
      <c r="AD215">
        <v>162</v>
      </c>
      <c r="AE215">
        <v>170</v>
      </c>
      <c r="AF215">
        <v>62</v>
      </c>
      <c r="AG215">
        <v>972</v>
      </c>
      <c r="AH215">
        <v>1103</v>
      </c>
      <c r="AI215">
        <v>80</v>
      </c>
      <c r="AJ215">
        <v>73</v>
      </c>
      <c r="AK215">
        <v>106</v>
      </c>
      <c r="AL215">
        <v>277</v>
      </c>
      <c r="AM215">
        <v>61</v>
      </c>
      <c r="AN215">
        <v>90</v>
      </c>
      <c r="AO215">
        <v>4.0999999999999996</v>
      </c>
      <c r="AP215">
        <v>5.72</v>
      </c>
      <c r="AQ215">
        <v>6.81</v>
      </c>
      <c r="AR215">
        <v>1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8</v>
      </c>
      <c r="BB215">
        <v>243</v>
      </c>
      <c r="BC215">
        <v>161</v>
      </c>
      <c r="BD215">
        <v>184</v>
      </c>
      <c r="BE215">
        <v>239</v>
      </c>
      <c r="BF215">
        <v>213.5</v>
      </c>
      <c r="BG215">
        <v>61.5</v>
      </c>
      <c r="BH215">
        <v>213.5</v>
      </c>
    </row>
    <row r="216" spans="1:60" x14ac:dyDescent="0.45">
      <c r="A216" s="1" t="s">
        <v>269</v>
      </c>
      <c r="B216" s="3"/>
      <c r="C216" t="s">
        <v>633</v>
      </c>
      <c r="D216" t="s">
        <v>784</v>
      </c>
      <c r="E216" t="s">
        <v>893</v>
      </c>
      <c r="F216" t="s">
        <v>915</v>
      </c>
      <c r="G216">
        <v>6100</v>
      </c>
      <c r="L216">
        <v>396</v>
      </c>
      <c r="M216">
        <v>-40.799999999999997</v>
      </c>
      <c r="N216">
        <v>10.7</v>
      </c>
      <c r="O216">
        <v>3.7</v>
      </c>
      <c r="P216">
        <v>21.28</v>
      </c>
      <c r="Q216">
        <v>1.78</v>
      </c>
      <c r="R216">
        <v>11.88</v>
      </c>
      <c r="S216">
        <v>1.08</v>
      </c>
      <c r="T216">
        <v>0.66</v>
      </c>
      <c r="U216">
        <v>0.66</v>
      </c>
      <c r="V216">
        <v>17.899999999999999</v>
      </c>
      <c r="W216">
        <v>18</v>
      </c>
      <c r="X216">
        <v>0</v>
      </c>
      <c r="Y216">
        <v>520.66</v>
      </c>
      <c r="Z216">
        <v>16</v>
      </c>
      <c r="AA216">
        <v>96</v>
      </c>
      <c r="AB216">
        <v>597</v>
      </c>
      <c r="AC216">
        <v>413</v>
      </c>
      <c r="AD216">
        <v>68</v>
      </c>
      <c r="AE216">
        <v>60</v>
      </c>
      <c r="AF216">
        <v>0</v>
      </c>
      <c r="AG216">
        <v>693</v>
      </c>
      <c r="AH216">
        <v>223</v>
      </c>
      <c r="AI216">
        <v>17</v>
      </c>
      <c r="AJ216">
        <v>22</v>
      </c>
      <c r="AK216">
        <v>22</v>
      </c>
      <c r="AL216">
        <v>56</v>
      </c>
      <c r="AM216">
        <v>20</v>
      </c>
      <c r="AN216">
        <v>0</v>
      </c>
      <c r="AO216">
        <v>0.08</v>
      </c>
      <c r="AP216">
        <v>0.61</v>
      </c>
      <c r="AQ216">
        <v>0.77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5</v>
      </c>
      <c r="BB216">
        <v>95.5</v>
      </c>
      <c r="BC216">
        <v>199</v>
      </c>
      <c r="BD216">
        <v>272.5</v>
      </c>
      <c r="BE216">
        <v>264</v>
      </c>
      <c r="BF216">
        <v>215</v>
      </c>
      <c r="BG216">
        <v>349</v>
      </c>
      <c r="BH216">
        <v>215</v>
      </c>
    </row>
    <row r="217" spans="1:60" x14ac:dyDescent="0.45">
      <c r="A217" s="1" t="s">
        <v>270</v>
      </c>
      <c r="B217" s="3"/>
      <c r="C217" t="s">
        <v>634</v>
      </c>
      <c r="D217" t="s">
        <v>801</v>
      </c>
      <c r="E217" t="s">
        <v>874</v>
      </c>
      <c r="F217" t="s">
        <v>915</v>
      </c>
      <c r="G217">
        <v>6160</v>
      </c>
      <c r="L217">
        <v>536</v>
      </c>
      <c r="M217">
        <v>-16.2</v>
      </c>
      <c r="N217">
        <v>2.4</v>
      </c>
      <c r="O217">
        <v>3</v>
      </c>
      <c r="P217">
        <v>21.2</v>
      </c>
      <c r="Q217">
        <v>0.44</v>
      </c>
      <c r="R217">
        <v>34.17</v>
      </c>
      <c r="S217">
        <v>1.4</v>
      </c>
      <c r="T217">
        <v>1.02</v>
      </c>
      <c r="U217">
        <v>1.02</v>
      </c>
      <c r="V217">
        <v>52.6</v>
      </c>
      <c r="W217">
        <v>33.5</v>
      </c>
      <c r="X217">
        <v>0</v>
      </c>
      <c r="Y217">
        <v>211.91</v>
      </c>
      <c r="Z217">
        <v>35</v>
      </c>
      <c r="AA217">
        <v>193</v>
      </c>
      <c r="AB217">
        <v>528</v>
      </c>
      <c r="AC217">
        <v>330</v>
      </c>
      <c r="AD217">
        <v>0</v>
      </c>
      <c r="AE217">
        <v>224</v>
      </c>
      <c r="AF217">
        <v>12</v>
      </c>
      <c r="AG217">
        <v>721</v>
      </c>
      <c r="AH217">
        <v>1212</v>
      </c>
      <c r="AI217">
        <v>14</v>
      </c>
      <c r="AJ217">
        <v>16</v>
      </c>
      <c r="AK217">
        <v>27</v>
      </c>
      <c r="AL217">
        <v>140</v>
      </c>
      <c r="AM217">
        <v>25</v>
      </c>
      <c r="AN217">
        <v>50</v>
      </c>
      <c r="AO217">
        <v>0.94</v>
      </c>
      <c r="AP217">
        <v>1.58</v>
      </c>
      <c r="AQ217">
        <v>4.47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1</v>
      </c>
      <c r="BA217">
        <v>7</v>
      </c>
      <c r="BB217">
        <v>198</v>
      </c>
      <c r="BC217">
        <v>287</v>
      </c>
      <c r="BD217">
        <v>89</v>
      </c>
      <c r="BE217">
        <v>262</v>
      </c>
      <c r="BF217">
        <v>216</v>
      </c>
      <c r="BG217">
        <v>262</v>
      </c>
      <c r="BH217">
        <v>216</v>
      </c>
    </row>
    <row r="218" spans="1:60" x14ac:dyDescent="0.45">
      <c r="A218" s="1" t="s">
        <v>271</v>
      </c>
      <c r="B218" s="3"/>
      <c r="C218" t="s">
        <v>635</v>
      </c>
      <c r="D218" t="s">
        <v>792</v>
      </c>
      <c r="E218" t="s">
        <v>823</v>
      </c>
      <c r="F218" t="s">
        <v>916</v>
      </c>
      <c r="G218">
        <v>3750</v>
      </c>
      <c r="L218">
        <v>750</v>
      </c>
      <c r="M218">
        <v>45.9</v>
      </c>
      <c r="N218">
        <v>2</v>
      </c>
      <c r="O218">
        <v>1.8</v>
      </c>
      <c r="P218">
        <v>42.83</v>
      </c>
      <c r="Q218">
        <v>0.55000000000000004</v>
      </c>
      <c r="R218">
        <v>25.13</v>
      </c>
      <c r="S218">
        <v>0.52</v>
      </c>
      <c r="T218">
        <v>0.67</v>
      </c>
      <c r="U218">
        <v>0.67</v>
      </c>
      <c r="V218">
        <v>2.7</v>
      </c>
      <c r="W218">
        <v>37.5</v>
      </c>
      <c r="X218">
        <v>0</v>
      </c>
      <c r="Y218">
        <v>851.94</v>
      </c>
      <c r="Z218">
        <v>10</v>
      </c>
      <c r="AA218">
        <v>112</v>
      </c>
      <c r="AB218">
        <v>1121</v>
      </c>
      <c r="AC218">
        <v>898</v>
      </c>
      <c r="AD218">
        <v>275</v>
      </c>
      <c r="AE218">
        <v>245</v>
      </c>
      <c r="AF218">
        <v>76</v>
      </c>
      <c r="AG218">
        <v>1233</v>
      </c>
      <c r="AH218">
        <v>1370</v>
      </c>
      <c r="AI218">
        <v>7</v>
      </c>
      <c r="AJ218">
        <v>20</v>
      </c>
      <c r="AK218">
        <v>11</v>
      </c>
      <c r="AL218">
        <v>51</v>
      </c>
      <c r="AM218">
        <v>17</v>
      </c>
      <c r="AN218">
        <v>75</v>
      </c>
      <c r="AO218">
        <v>2.2799999999999998</v>
      </c>
      <c r="AP218">
        <v>2.68</v>
      </c>
      <c r="AQ218">
        <v>3.44</v>
      </c>
      <c r="AR218">
        <v>1</v>
      </c>
      <c r="AS218">
        <v>1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0</v>
      </c>
      <c r="AZ218">
        <v>0</v>
      </c>
      <c r="BA218">
        <v>5</v>
      </c>
      <c r="BB218">
        <v>99.5</v>
      </c>
      <c r="BC218">
        <v>295</v>
      </c>
      <c r="BD218">
        <v>119.5</v>
      </c>
      <c r="BE218">
        <v>323</v>
      </c>
      <c r="BF218">
        <v>217</v>
      </c>
      <c r="BG218">
        <v>28</v>
      </c>
      <c r="BH218">
        <v>217</v>
      </c>
    </row>
    <row r="219" spans="1:60" x14ac:dyDescent="0.45">
      <c r="A219" s="1" t="s">
        <v>272</v>
      </c>
      <c r="B219" s="3"/>
      <c r="C219" t="s">
        <v>636</v>
      </c>
      <c r="D219" t="s">
        <v>801</v>
      </c>
      <c r="E219" t="s">
        <v>894</v>
      </c>
      <c r="F219" t="s">
        <v>915</v>
      </c>
      <c r="G219">
        <v>4750</v>
      </c>
      <c r="L219">
        <v>951</v>
      </c>
      <c r="M219">
        <v>3.1</v>
      </c>
      <c r="N219">
        <v>4.3</v>
      </c>
      <c r="O219">
        <v>5.5</v>
      </c>
      <c r="P219">
        <v>20.49</v>
      </c>
      <c r="Q219">
        <v>0.66</v>
      </c>
      <c r="R219">
        <v>22.46</v>
      </c>
      <c r="S219">
        <v>1.67</v>
      </c>
      <c r="T219">
        <v>1.1100000000000001</v>
      </c>
      <c r="U219">
        <v>1.1100000000000001</v>
      </c>
      <c r="V219">
        <v>68.8</v>
      </c>
      <c r="W219">
        <v>20.23</v>
      </c>
      <c r="X219">
        <v>0</v>
      </c>
      <c r="Y219">
        <v>127.46</v>
      </c>
      <c r="Z219">
        <v>85</v>
      </c>
      <c r="AA219">
        <v>745</v>
      </c>
      <c r="AB219">
        <v>855</v>
      </c>
      <c r="AC219">
        <v>778</v>
      </c>
      <c r="AD219">
        <v>404</v>
      </c>
      <c r="AE219">
        <v>440</v>
      </c>
      <c r="AF219">
        <v>334</v>
      </c>
      <c r="AG219">
        <v>1600</v>
      </c>
      <c r="AH219">
        <v>1440</v>
      </c>
      <c r="AI219">
        <v>100</v>
      </c>
      <c r="AJ219">
        <v>47</v>
      </c>
      <c r="AK219">
        <v>133</v>
      </c>
      <c r="AL219">
        <v>544</v>
      </c>
      <c r="AM219">
        <v>47</v>
      </c>
      <c r="AN219">
        <v>0</v>
      </c>
      <c r="AO219">
        <v>2.36</v>
      </c>
      <c r="AP219">
        <v>2.79</v>
      </c>
      <c r="AQ219">
        <v>4.05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4</v>
      </c>
      <c r="BB219">
        <v>218</v>
      </c>
      <c r="BC219">
        <v>221</v>
      </c>
      <c r="BD219">
        <v>143</v>
      </c>
      <c r="BE219">
        <v>257</v>
      </c>
      <c r="BF219">
        <v>218</v>
      </c>
      <c r="BG219">
        <v>134</v>
      </c>
      <c r="BH219">
        <v>218</v>
      </c>
    </row>
    <row r="220" spans="1:60" x14ac:dyDescent="0.45">
      <c r="A220" s="1" t="s">
        <v>273</v>
      </c>
      <c r="B220" s="3"/>
      <c r="C220" t="s">
        <v>637</v>
      </c>
      <c r="D220" t="s">
        <v>810</v>
      </c>
      <c r="E220" t="s">
        <v>895</v>
      </c>
      <c r="F220" t="s">
        <v>915</v>
      </c>
      <c r="G220">
        <v>1815</v>
      </c>
      <c r="L220">
        <v>871</v>
      </c>
      <c r="M220">
        <v>-23.3</v>
      </c>
      <c r="N220">
        <v>11.2</v>
      </c>
      <c r="O220">
        <v>9.4</v>
      </c>
      <c r="P220">
        <v>8.15</v>
      </c>
      <c r="Q220">
        <v>4.5599999999999996</v>
      </c>
      <c r="R220">
        <v>13.79</v>
      </c>
      <c r="S220">
        <v>1.69</v>
      </c>
      <c r="T220">
        <v>1.1399999999999999</v>
      </c>
      <c r="U220">
        <v>1.1399999999999999</v>
      </c>
      <c r="V220">
        <v>22.2</v>
      </c>
      <c r="W220">
        <v>12.1</v>
      </c>
      <c r="X220">
        <v>0</v>
      </c>
      <c r="Y220">
        <v>875.52</v>
      </c>
      <c r="Z220">
        <v>4</v>
      </c>
      <c r="AA220">
        <v>27</v>
      </c>
      <c r="AB220">
        <v>763</v>
      </c>
      <c r="AC220">
        <v>0</v>
      </c>
      <c r="AD220">
        <v>0</v>
      </c>
      <c r="AE220">
        <v>-21</v>
      </c>
      <c r="AF220">
        <v>0</v>
      </c>
      <c r="AG220">
        <v>790</v>
      </c>
      <c r="AH220">
        <v>191</v>
      </c>
      <c r="AI220">
        <v>86</v>
      </c>
      <c r="AJ220">
        <v>72</v>
      </c>
      <c r="AK220">
        <v>87</v>
      </c>
      <c r="AL220">
        <v>161</v>
      </c>
      <c r="AM220">
        <v>107</v>
      </c>
      <c r="AN220">
        <v>50</v>
      </c>
      <c r="AO220">
        <v>2.2200000000000002</v>
      </c>
      <c r="AP220">
        <v>3.17</v>
      </c>
      <c r="AQ220">
        <v>9.0299999999999994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5</v>
      </c>
      <c r="BB220">
        <v>226.5</v>
      </c>
      <c r="BC220">
        <v>139</v>
      </c>
      <c r="BD220">
        <v>348</v>
      </c>
      <c r="BE220">
        <v>132</v>
      </c>
      <c r="BF220">
        <v>219</v>
      </c>
      <c r="BG220">
        <v>305</v>
      </c>
      <c r="BH220">
        <v>219</v>
      </c>
    </row>
    <row r="221" spans="1:60" x14ac:dyDescent="0.45">
      <c r="A221" s="1" t="s">
        <v>274</v>
      </c>
      <c r="B221" s="3"/>
      <c r="C221" t="s">
        <v>638</v>
      </c>
      <c r="D221" t="s">
        <v>788</v>
      </c>
      <c r="E221" t="s">
        <v>821</v>
      </c>
      <c r="F221" t="s">
        <v>915</v>
      </c>
      <c r="G221">
        <v>2750</v>
      </c>
      <c r="L221">
        <v>944</v>
      </c>
      <c r="M221">
        <v>10</v>
      </c>
      <c r="N221">
        <v>-4.5999999999999996</v>
      </c>
      <c r="O221">
        <v>6.7</v>
      </c>
      <c r="P221">
        <v>30.85</v>
      </c>
      <c r="Q221">
        <v>1.41</v>
      </c>
      <c r="R221">
        <v>10.85</v>
      </c>
      <c r="S221">
        <v>1.31</v>
      </c>
      <c r="T221">
        <v>0.85</v>
      </c>
      <c r="U221">
        <v>0.85</v>
      </c>
      <c r="V221">
        <v>4.4000000000000004</v>
      </c>
      <c r="W221">
        <v>12.76</v>
      </c>
      <c r="X221">
        <v>0</v>
      </c>
      <c r="Y221">
        <v>362.38</v>
      </c>
      <c r="Z221">
        <v>25</v>
      </c>
      <c r="AA221">
        <v>273</v>
      </c>
      <c r="AB221">
        <v>1110</v>
      </c>
      <c r="AC221">
        <v>933</v>
      </c>
      <c r="AD221">
        <v>88</v>
      </c>
      <c r="AE221">
        <v>194</v>
      </c>
      <c r="AF221">
        <v>0</v>
      </c>
      <c r="AG221">
        <v>1383</v>
      </c>
      <c r="AH221">
        <v>671</v>
      </c>
      <c r="AI221">
        <v>93</v>
      </c>
      <c r="AJ221">
        <v>74</v>
      </c>
      <c r="AK221">
        <v>142</v>
      </c>
      <c r="AL221">
        <v>219</v>
      </c>
      <c r="AM221">
        <v>31</v>
      </c>
      <c r="AN221">
        <v>0</v>
      </c>
      <c r="AO221">
        <v>1.44</v>
      </c>
      <c r="AP221">
        <v>2.0299999999999998</v>
      </c>
      <c r="AQ221">
        <v>4.4400000000000004</v>
      </c>
      <c r="AR221">
        <v>1</v>
      </c>
      <c r="AS221">
        <v>1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6</v>
      </c>
      <c r="BB221">
        <v>155.5</v>
      </c>
      <c r="BC221">
        <v>147</v>
      </c>
      <c r="BD221">
        <v>246</v>
      </c>
      <c r="BE221">
        <v>302</v>
      </c>
      <c r="BF221">
        <v>220</v>
      </c>
      <c r="BG221">
        <v>101</v>
      </c>
      <c r="BH221">
        <v>220</v>
      </c>
    </row>
    <row r="222" spans="1:60" x14ac:dyDescent="0.45">
      <c r="A222" s="1" t="s">
        <v>275</v>
      </c>
      <c r="B222" s="3"/>
      <c r="C222" t="s">
        <v>639</v>
      </c>
      <c r="D222" t="s">
        <v>785</v>
      </c>
      <c r="E222" t="s">
        <v>896</v>
      </c>
      <c r="F222" t="s">
        <v>915</v>
      </c>
      <c r="G222">
        <v>4030</v>
      </c>
      <c r="L222">
        <v>700</v>
      </c>
      <c r="M222">
        <v>14.2</v>
      </c>
      <c r="N222">
        <v>-10.6</v>
      </c>
      <c r="O222">
        <v>7.7</v>
      </c>
      <c r="P222">
        <v>6</v>
      </c>
      <c r="Q222">
        <v>1.07</v>
      </c>
      <c r="R222">
        <v>48</v>
      </c>
      <c r="S222">
        <v>1.31</v>
      </c>
      <c r="T222">
        <v>1.92</v>
      </c>
      <c r="U222">
        <v>1.92</v>
      </c>
      <c r="V222">
        <v>2.8</v>
      </c>
      <c r="W222">
        <v>25</v>
      </c>
      <c r="X222">
        <v>0</v>
      </c>
      <c r="Y222">
        <v>83.36</v>
      </c>
      <c r="Z222">
        <v>94</v>
      </c>
      <c r="AA222">
        <v>341</v>
      </c>
      <c r="AB222">
        <v>364</v>
      </c>
      <c r="AC222">
        <v>271</v>
      </c>
      <c r="AD222">
        <v>33</v>
      </c>
      <c r="AE222">
        <v>22</v>
      </c>
      <c r="AF222">
        <v>0</v>
      </c>
      <c r="AG222">
        <v>705</v>
      </c>
      <c r="AH222">
        <v>652</v>
      </c>
      <c r="AI222">
        <v>30</v>
      </c>
      <c r="AJ222">
        <v>28</v>
      </c>
      <c r="AK222">
        <v>67</v>
      </c>
      <c r="AL222">
        <v>148</v>
      </c>
      <c r="AM222">
        <v>117</v>
      </c>
      <c r="AN222">
        <v>30</v>
      </c>
      <c r="AO222">
        <v>6.13</v>
      </c>
      <c r="AP222">
        <v>11.01</v>
      </c>
      <c r="AQ222">
        <v>5.0199999999999996</v>
      </c>
      <c r="AR222">
        <v>1</v>
      </c>
      <c r="AS222">
        <v>1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6</v>
      </c>
      <c r="BB222">
        <v>308</v>
      </c>
      <c r="BC222">
        <v>252</v>
      </c>
      <c r="BD222">
        <v>203.5</v>
      </c>
      <c r="BE222">
        <v>90</v>
      </c>
      <c r="BF222">
        <v>221</v>
      </c>
      <c r="BG222">
        <v>82</v>
      </c>
      <c r="BH222">
        <v>221</v>
      </c>
    </row>
    <row r="223" spans="1:60" x14ac:dyDescent="0.45">
      <c r="A223" s="1" t="s">
        <v>276</v>
      </c>
      <c r="B223" s="3"/>
      <c r="C223" t="s">
        <v>640</v>
      </c>
      <c r="D223" t="s">
        <v>805</v>
      </c>
      <c r="E223" t="s">
        <v>872</v>
      </c>
      <c r="F223" t="s">
        <v>916</v>
      </c>
      <c r="G223">
        <v>6190</v>
      </c>
      <c r="L223">
        <v>716</v>
      </c>
      <c r="M223">
        <v>-14.7</v>
      </c>
      <c r="N223">
        <v>2.5</v>
      </c>
      <c r="O223">
        <v>4.7</v>
      </c>
      <c r="P223">
        <v>12.88</v>
      </c>
      <c r="Q223">
        <v>0.76</v>
      </c>
      <c r="R223">
        <v>32.880000000000003</v>
      </c>
      <c r="S223">
        <v>2.6</v>
      </c>
      <c r="T223">
        <v>1.24</v>
      </c>
      <c r="U223">
        <v>1.24</v>
      </c>
      <c r="V223">
        <v>24.8</v>
      </c>
      <c r="W223">
        <v>26.52</v>
      </c>
      <c r="X223">
        <v>0</v>
      </c>
      <c r="Y223">
        <v>240.04</v>
      </c>
      <c r="Z223">
        <v>74</v>
      </c>
      <c r="AA223">
        <v>430</v>
      </c>
      <c r="AB223">
        <v>579</v>
      </c>
      <c r="AC223">
        <v>804</v>
      </c>
      <c r="AD223">
        <v>127</v>
      </c>
      <c r="AE223">
        <v>87</v>
      </c>
      <c r="AF223">
        <v>16</v>
      </c>
      <c r="AG223">
        <v>1009</v>
      </c>
      <c r="AH223">
        <v>942</v>
      </c>
      <c r="AI223">
        <v>33</v>
      </c>
      <c r="AJ223">
        <v>27</v>
      </c>
      <c r="AK223">
        <v>50</v>
      </c>
      <c r="AL223">
        <v>493</v>
      </c>
      <c r="AM223">
        <v>55</v>
      </c>
      <c r="AN223">
        <v>0</v>
      </c>
      <c r="AO223">
        <v>1.97</v>
      </c>
      <c r="AP223">
        <v>2.73</v>
      </c>
      <c r="AQ223">
        <v>2.87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5</v>
      </c>
      <c r="BB223">
        <v>243</v>
      </c>
      <c r="BC223">
        <v>263</v>
      </c>
      <c r="BD223">
        <v>154.5</v>
      </c>
      <c r="BE223">
        <v>194</v>
      </c>
      <c r="BF223">
        <v>222</v>
      </c>
      <c r="BG223">
        <v>253</v>
      </c>
      <c r="BH223">
        <v>222</v>
      </c>
    </row>
    <row r="224" spans="1:60" x14ac:dyDescent="0.45">
      <c r="A224" s="1" t="s">
        <v>277</v>
      </c>
      <c r="B224" s="3"/>
      <c r="C224" t="s">
        <v>641</v>
      </c>
      <c r="D224" t="s">
        <v>803</v>
      </c>
      <c r="E224" t="s">
        <v>897</v>
      </c>
      <c r="F224" t="s">
        <v>915</v>
      </c>
      <c r="G224">
        <v>6780</v>
      </c>
      <c r="L224">
        <v>422</v>
      </c>
      <c r="M224">
        <v>-25.2</v>
      </c>
      <c r="N224">
        <v>2.7</v>
      </c>
      <c r="O224">
        <v>2.2000000000000002</v>
      </c>
      <c r="P224">
        <v>19.100000000000001</v>
      </c>
      <c r="Q224">
        <v>0.6</v>
      </c>
      <c r="R224">
        <v>39.25</v>
      </c>
      <c r="S224">
        <v>0.87</v>
      </c>
      <c r="T224">
        <v>0.93</v>
      </c>
      <c r="U224">
        <v>0.93</v>
      </c>
      <c r="V224">
        <v>37.6</v>
      </c>
      <c r="W224">
        <v>42.2</v>
      </c>
      <c r="X224">
        <v>0</v>
      </c>
      <c r="Y224">
        <v>37.590000000000003</v>
      </c>
      <c r="Z224">
        <v>41</v>
      </c>
      <c r="AA224">
        <v>184</v>
      </c>
      <c r="AB224">
        <v>452</v>
      </c>
      <c r="AC224">
        <v>52</v>
      </c>
      <c r="AD224">
        <v>19</v>
      </c>
      <c r="AE224">
        <v>118</v>
      </c>
      <c r="AF224">
        <v>0</v>
      </c>
      <c r="AG224">
        <v>636</v>
      </c>
      <c r="AH224">
        <v>703</v>
      </c>
      <c r="AI224">
        <v>12</v>
      </c>
      <c r="AJ224">
        <v>10</v>
      </c>
      <c r="AK224">
        <v>27</v>
      </c>
      <c r="AL224">
        <v>124</v>
      </c>
      <c r="AM224">
        <v>21</v>
      </c>
      <c r="AN224">
        <v>160</v>
      </c>
      <c r="AO224">
        <v>0.98</v>
      </c>
      <c r="AP224">
        <v>2.74</v>
      </c>
      <c r="AQ224">
        <v>7.22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1</v>
      </c>
      <c r="AZ224">
        <v>0</v>
      </c>
      <c r="BA224">
        <v>6</v>
      </c>
      <c r="BB224">
        <v>172</v>
      </c>
      <c r="BC224">
        <v>304</v>
      </c>
      <c r="BD224">
        <v>130.5</v>
      </c>
      <c r="BE224">
        <v>251</v>
      </c>
      <c r="BF224">
        <v>223</v>
      </c>
      <c r="BG224">
        <v>310</v>
      </c>
      <c r="BH224">
        <v>223</v>
      </c>
    </row>
    <row r="225" spans="1:60" x14ac:dyDescent="0.45">
      <c r="A225" s="1" t="s">
        <v>278</v>
      </c>
      <c r="B225" s="3"/>
      <c r="C225" t="s">
        <v>642</v>
      </c>
      <c r="D225" t="s">
        <v>801</v>
      </c>
      <c r="E225" t="s">
        <v>894</v>
      </c>
      <c r="F225" t="s">
        <v>915</v>
      </c>
      <c r="G225">
        <v>3050</v>
      </c>
      <c r="L225">
        <v>353</v>
      </c>
      <c r="M225">
        <v>7</v>
      </c>
      <c r="N225">
        <v>4.8</v>
      </c>
      <c r="O225">
        <v>2.2999999999999998</v>
      </c>
      <c r="P225">
        <v>7.39</v>
      </c>
      <c r="Q225">
        <v>1.35</v>
      </c>
      <c r="R225">
        <v>43.69</v>
      </c>
      <c r="S225">
        <v>1.08</v>
      </c>
      <c r="T225">
        <v>0.99</v>
      </c>
      <c r="U225">
        <v>0.99</v>
      </c>
      <c r="V225">
        <v>25.1</v>
      </c>
      <c r="W225">
        <v>44.13</v>
      </c>
      <c r="X225">
        <v>0</v>
      </c>
      <c r="Y225">
        <v>168.12</v>
      </c>
      <c r="Z225">
        <v>85</v>
      </c>
      <c r="AA225">
        <v>300</v>
      </c>
      <c r="AB225">
        <v>355</v>
      </c>
      <c r="AC225">
        <v>403</v>
      </c>
      <c r="AD225">
        <v>0</v>
      </c>
      <c r="AE225">
        <v>123</v>
      </c>
      <c r="AF225">
        <v>0</v>
      </c>
      <c r="AG225">
        <v>655</v>
      </c>
      <c r="AH225">
        <v>261</v>
      </c>
      <c r="AI225">
        <v>17</v>
      </c>
      <c r="AJ225">
        <v>8</v>
      </c>
      <c r="AK225">
        <v>63</v>
      </c>
      <c r="AL225">
        <v>38</v>
      </c>
      <c r="AM225">
        <v>47</v>
      </c>
      <c r="AN225">
        <v>100</v>
      </c>
      <c r="AO225">
        <v>4.72</v>
      </c>
      <c r="AP225">
        <v>3.78</v>
      </c>
      <c r="AQ225">
        <v>4.45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1</v>
      </c>
      <c r="BA225">
        <v>7</v>
      </c>
      <c r="BB225">
        <v>188.5</v>
      </c>
      <c r="BC225">
        <v>309</v>
      </c>
      <c r="BD225">
        <v>241</v>
      </c>
      <c r="BE225">
        <v>122</v>
      </c>
      <c r="BF225">
        <v>224</v>
      </c>
      <c r="BG225">
        <v>114</v>
      </c>
      <c r="BH225">
        <v>224</v>
      </c>
    </row>
    <row r="226" spans="1:60" x14ac:dyDescent="0.45">
      <c r="A226" s="1" t="s">
        <v>279</v>
      </c>
      <c r="B226" s="3"/>
      <c r="C226" t="s">
        <v>643</v>
      </c>
      <c r="D226" t="s">
        <v>790</v>
      </c>
      <c r="E226" t="s">
        <v>839</v>
      </c>
      <c r="F226" t="s">
        <v>915</v>
      </c>
      <c r="G226">
        <v>9730</v>
      </c>
      <c r="L226">
        <v>1362</v>
      </c>
      <c r="M226">
        <v>102.3</v>
      </c>
      <c r="N226">
        <v>7.1</v>
      </c>
      <c r="O226">
        <v>11.2</v>
      </c>
      <c r="P226">
        <v>13.21</v>
      </c>
      <c r="Q226">
        <v>0.79</v>
      </c>
      <c r="R226">
        <v>34.049999999999997</v>
      </c>
      <c r="S226">
        <v>1.33</v>
      </c>
      <c r="T226">
        <v>1.95</v>
      </c>
      <c r="U226">
        <v>1.95</v>
      </c>
      <c r="V226">
        <v>20.5</v>
      </c>
      <c r="W226">
        <v>17.46</v>
      </c>
      <c r="X226">
        <v>0</v>
      </c>
      <c r="Y226">
        <v>132.02000000000001</v>
      </c>
      <c r="Z226">
        <v>70</v>
      </c>
      <c r="AA226">
        <v>490</v>
      </c>
      <c r="AB226">
        <v>699</v>
      </c>
      <c r="AC226">
        <v>605</v>
      </c>
      <c r="AD226">
        <v>295</v>
      </c>
      <c r="AE226">
        <v>11</v>
      </c>
      <c r="AF226">
        <v>0</v>
      </c>
      <c r="AG226">
        <v>1189</v>
      </c>
      <c r="AH226">
        <v>1719</v>
      </c>
      <c r="AI226">
        <v>85</v>
      </c>
      <c r="AJ226">
        <v>78</v>
      </c>
      <c r="AK226">
        <v>124</v>
      </c>
      <c r="AL226">
        <v>306</v>
      </c>
      <c r="AM226">
        <v>103</v>
      </c>
      <c r="AN226">
        <v>200</v>
      </c>
      <c r="AO226">
        <v>32.729999999999997</v>
      </c>
      <c r="AP226">
        <v>53.09</v>
      </c>
      <c r="AQ226">
        <v>42.33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7</v>
      </c>
      <c r="BB226">
        <v>311</v>
      </c>
      <c r="BC226">
        <v>192</v>
      </c>
      <c r="BD226">
        <v>161</v>
      </c>
      <c r="BE226">
        <v>200</v>
      </c>
      <c r="BF226">
        <v>225.5</v>
      </c>
      <c r="BG226">
        <v>3</v>
      </c>
      <c r="BH226">
        <v>225.5</v>
      </c>
    </row>
    <row r="227" spans="1:60" x14ac:dyDescent="0.45">
      <c r="A227" s="1" t="s">
        <v>280</v>
      </c>
      <c r="B227" s="3"/>
      <c r="C227" t="s">
        <v>644</v>
      </c>
      <c r="D227" t="s">
        <v>809</v>
      </c>
      <c r="E227" t="s">
        <v>890</v>
      </c>
      <c r="F227" t="s">
        <v>915</v>
      </c>
      <c r="G227">
        <v>8500</v>
      </c>
      <c r="L227">
        <v>735</v>
      </c>
      <c r="M227">
        <v>11.5</v>
      </c>
      <c r="N227">
        <v>13.5</v>
      </c>
      <c r="O227">
        <v>10.3</v>
      </c>
      <c r="P227">
        <v>12.52</v>
      </c>
      <c r="Q227">
        <v>1.5</v>
      </c>
      <c r="R227">
        <v>18.440000000000001</v>
      </c>
      <c r="S227">
        <v>3.01</v>
      </c>
      <c r="T227">
        <v>1.38</v>
      </c>
      <c r="U227">
        <v>1.2</v>
      </c>
      <c r="V227">
        <v>29</v>
      </c>
      <c r="W227">
        <v>13.36</v>
      </c>
      <c r="X227">
        <v>10.5</v>
      </c>
      <c r="Y227">
        <v>443.38</v>
      </c>
      <c r="Z227">
        <v>17</v>
      </c>
      <c r="AA227">
        <v>89</v>
      </c>
      <c r="AB227">
        <v>533</v>
      </c>
      <c r="AC227">
        <v>355</v>
      </c>
      <c r="AD227">
        <v>84</v>
      </c>
      <c r="AE227">
        <v>41</v>
      </c>
      <c r="AF227">
        <v>0</v>
      </c>
      <c r="AG227">
        <v>622</v>
      </c>
      <c r="AH227">
        <v>491</v>
      </c>
      <c r="AI227">
        <v>63</v>
      </c>
      <c r="AJ227">
        <v>55</v>
      </c>
      <c r="AK227">
        <v>77</v>
      </c>
      <c r="AL227">
        <v>164</v>
      </c>
      <c r="AM227">
        <v>58</v>
      </c>
      <c r="AN227">
        <v>0</v>
      </c>
      <c r="AO227">
        <v>2.41</v>
      </c>
      <c r="AP227">
        <v>2.9</v>
      </c>
      <c r="AQ227">
        <v>3.39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9</v>
      </c>
      <c r="BB227">
        <v>260.5</v>
      </c>
      <c r="BC227">
        <v>159</v>
      </c>
      <c r="BD227">
        <v>251.5</v>
      </c>
      <c r="BE227">
        <v>193</v>
      </c>
      <c r="BF227">
        <v>225.5</v>
      </c>
      <c r="BG227">
        <v>94</v>
      </c>
      <c r="BH227">
        <v>225.5</v>
      </c>
    </row>
    <row r="228" spans="1:60" x14ac:dyDescent="0.45">
      <c r="A228" s="1" t="s">
        <v>281</v>
      </c>
      <c r="B228" s="3"/>
      <c r="C228" t="s">
        <v>645</v>
      </c>
      <c r="D228" t="s">
        <v>788</v>
      </c>
      <c r="E228" t="s">
        <v>821</v>
      </c>
      <c r="F228" t="s">
        <v>915</v>
      </c>
      <c r="G228">
        <v>490</v>
      </c>
      <c r="L228">
        <v>466</v>
      </c>
      <c r="M228">
        <v>-62.6</v>
      </c>
      <c r="N228">
        <v>-69</v>
      </c>
      <c r="O228">
        <v>5.3</v>
      </c>
      <c r="P228">
        <v>32.47</v>
      </c>
      <c r="Q228">
        <v>0.89</v>
      </c>
      <c r="R228">
        <v>17.2</v>
      </c>
      <c r="S228">
        <v>4.2300000000000004</v>
      </c>
      <c r="T228">
        <v>0.96</v>
      </c>
      <c r="U228">
        <v>0.96</v>
      </c>
      <c r="V228">
        <v>6.1</v>
      </c>
      <c r="W228">
        <v>17.920000000000002</v>
      </c>
      <c r="X228">
        <v>0</v>
      </c>
      <c r="Y228">
        <v>201.53</v>
      </c>
      <c r="Z228">
        <v>69</v>
      </c>
      <c r="AA228">
        <v>334</v>
      </c>
      <c r="AB228">
        <v>486</v>
      </c>
      <c r="AC228">
        <v>664</v>
      </c>
      <c r="AD228">
        <v>0</v>
      </c>
      <c r="AE228">
        <v>91</v>
      </c>
      <c r="AF228">
        <v>0</v>
      </c>
      <c r="AG228">
        <v>820</v>
      </c>
      <c r="AH228">
        <v>526</v>
      </c>
      <c r="AI228">
        <v>67</v>
      </c>
      <c r="AJ228">
        <v>26</v>
      </c>
      <c r="AK228">
        <v>75</v>
      </c>
      <c r="AL228">
        <v>200</v>
      </c>
      <c r="AM228">
        <v>15</v>
      </c>
      <c r="AN228">
        <v>0</v>
      </c>
      <c r="AO228">
        <v>11.67</v>
      </c>
      <c r="AP228">
        <v>15.53</v>
      </c>
      <c r="AQ228">
        <v>17.71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7</v>
      </c>
      <c r="BB228">
        <v>182.5</v>
      </c>
      <c r="BC228">
        <v>198</v>
      </c>
      <c r="BD228">
        <v>180.5</v>
      </c>
      <c r="BE228">
        <v>304</v>
      </c>
      <c r="BF228">
        <v>227</v>
      </c>
      <c r="BG228">
        <v>364</v>
      </c>
      <c r="BH228">
        <v>227</v>
      </c>
    </row>
    <row r="229" spans="1:60" x14ac:dyDescent="0.45">
      <c r="A229" s="1" t="s">
        <v>282</v>
      </c>
      <c r="B229" s="3"/>
      <c r="C229" t="s">
        <v>646</v>
      </c>
      <c r="D229" t="s">
        <v>788</v>
      </c>
      <c r="E229" t="s">
        <v>815</v>
      </c>
      <c r="F229" t="s">
        <v>915</v>
      </c>
      <c r="G229">
        <v>13300</v>
      </c>
      <c r="L229">
        <v>1000</v>
      </c>
      <c r="M229">
        <v>14.7</v>
      </c>
      <c r="N229">
        <v>3.8</v>
      </c>
      <c r="O229">
        <v>2.2000000000000002</v>
      </c>
      <c r="P229">
        <v>7.81</v>
      </c>
      <c r="Q229">
        <v>0.99</v>
      </c>
      <c r="R229">
        <v>60</v>
      </c>
      <c r="S229">
        <v>1.0900000000000001</v>
      </c>
      <c r="T229">
        <v>1.1399999999999999</v>
      </c>
      <c r="U229">
        <v>1.0900000000000001</v>
      </c>
      <c r="V229">
        <v>6.6</v>
      </c>
      <c r="W229">
        <v>52.63</v>
      </c>
      <c r="X229">
        <v>29.41</v>
      </c>
      <c r="Y229">
        <v>128.19</v>
      </c>
      <c r="Z229">
        <v>86</v>
      </c>
      <c r="AA229">
        <v>797</v>
      </c>
      <c r="AB229">
        <v>881</v>
      </c>
      <c r="AC229">
        <v>666</v>
      </c>
      <c r="AD229">
        <v>112</v>
      </c>
      <c r="AE229">
        <v>114</v>
      </c>
      <c r="AF229">
        <v>21</v>
      </c>
      <c r="AG229">
        <v>1678</v>
      </c>
      <c r="AH229">
        <v>1006</v>
      </c>
      <c r="AI229">
        <v>56</v>
      </c>
      <c r="AJ229">
        <v>19</v>
      </c>
      <c r="AK229">
        <v>125</v>
      </c>
      <c r="AL229">
        <v>248</v>
      </c>
      <c r="AM229">
        <v>129</v>
      </c>
      <c r="AN229">
        <v>100</v>
      </c>
      <c r="AO229">
        <v>16.73</v>
      </c>
      <c r="AP229">
        <v>21.25</v>
      </c>
      <c r="AQ229">
        <v>20.84</v>
      </c>
      <c r="AR229">
        <v>1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7</v>
      </c>
      <c r="BB229">
        <v>226.5</v>
      </c>
      <c r="BC229">
        <v>319</v>
      </c>
      <c r="BD229">
        <v>195.5</v>
      </c>
      <c r="BE229">
        <v>126</v>
      </c>
      <c r="BF229">
        <v>228</v>
      </c>
      <c r="BG229">
        <v>77</v>
      </c>
      <c r="BH229">
        <v>228</v>
      </c>
    </row>
    <row r="230" spans="1:60" x14ac:dyDescent="0.45">
      <c r="A230" s="1" t="s">
        <v>283</v>
      </c>
      <c r="B230" s="3"/>
      <c r="C230" t="s">
        <v>647</v>
      </c>
      <c r="D230" t="s">
        <v>797</v>
      </c>
      <c r="E230" t="s">
        <v>837</v>
      </c>
      <c r="F230" t="s">
        <v>915</v>
      </c>
      <c r="G230">
        <v>3545</v>
      </c>
      <c r="L230">
        <v>479</v>
      </c>
      <c r="M230">
        <v>21</v>
      </c>
      <c r="N230">
        <v>3.4</v>
      </c>
      <c r="O230">
        <v>0.5</v>
      </c>
      <c r="P230">
        <v>15.89</v>
      </c>
      <c r="Q230">
        <v>0.56000000000000005</v>
      </c>
      <c r="R230">
        <v>140.51</v>
      </c>
      <c r="S230">
        <v>1.04</v>
      </c>
      <c r="T230">
        <v>0.88</v>
      </c>
      <c r="U230">
        <v>0.88</v>
      </c>
      <c r="V230">
        <v>17.3</v>
      </c>
      <c r="W230">
        <v>159.66999999999999</v>
      </c>
      <c r="X230">
        <v>0</v>
      </c>
      <c r="Y230">
        <v>204.16</v>
      </c>
      <c r="Z230">
        <v>66</v>
      </c>
      <c r="AA230">
        <v>362</v>
      </c>
      <c r="AB230">
        <v>547</v>
      </c>
      <c r="AC230">
        <v>631</v>
      </c>
      <c r="AD230">
        <v>187</v>
      </c>
      <c r="AE230">
        <v>66</v>
      </c>
      <c r="AF230">
        <v>0</v>
      </c>
      <c r="AG230">
        <v>909</v>
      </c>
      <c r="AH230">
        <v>857</v>
      </c>
      <c r="AI230">
        <v>22</v>
      </c>
      <c r="AJ230">
        <v>3</v>
      </c>
      <c r="AK230">
        <v>108</v>
      </c>
      <c r="AL230">
        <v>593</v>
      </c>
      <c r="AM230">
        <v>30</v>
      </c>
      <c r="AN230">
        <v>0</v>
      </c>
      <c r="AO230">
        <v>23.39</v>
      </c>
      <c r="AP230">
        <v>5.46</v>
      </c>
      <c r="AQ230">
        <v>2.78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9</v>
      </c>
      <c r="BB230">
        <v>160.5</v>
      </c>
      <c r="BC230">
        <v>356</v>
      </c>
      <c r="BD230">
        <v>122.5</v>
      </c>
      <c r="BE230">
        <v>229</v>
      </c>
      <c r="BF230">
        <v>229</v>
      </c>
      <c r="BG230">
        <v>55</v>
      </c>
      <c r="BH230">
        <v>229</v>
      </c>
    </row>
    <row r="231" spans="1:60" x14ac:dyDescent="0.45">
      <c r="A231" s="1" t="s">
        <v>284</v>
      </c>
      <c r="B231" s="3"/>
      <c r="C231" t="s">
        <v>648</v>
      </c>
      <c r="D231" t="s">
        <v>805</v>
      </c>
      <c r="E231" t="s">
        <v>872</v>
      </c>
      <c r="F231" t="s">
        <v>915</v>
      </c>
      <c r="G231">
        <v>13200</v>
      </c>
      <c r="L231">
        <v>1057</v>
      </c>
      <c r="M231">
        <v>-45</v>
      </c>
      <c r="N231">
        <v>9.1</v>
      </c>
      <c r="O231">
        <v>9</v>
      </c>
      <c r="P231">
        <v>15.1</v>
      </c>
      <c r="Q231">
        <v>2</v>
      </c>
      <c r="R231">
        <v>14.22</v>
      </c>
      <c r="S231">
        <v>2.58</v>
      </c>
      <c r="T231">
        <v>1.1299999999999999</v>
      </c>
      <c r="U231">
        <v>1.1299999999999999</v>
      </c>
      <c r="V231">
        <v>29.5</v>
      </c>
      <c r="W231">
        <v>12.58</v>
      </c>
      <c r="X231">
        <v>0</v>
      </c>
      <c r="Y231">
        <v>125.59</v>
      </c>
      <c r="Z231">
        <v>76</v>
      </c>
      <c r="AA231">
        <v>710</v>
      </c>
      <c r="AB231">
        <v>934</v>
      </c>
      <c r="AC231">
        <v>403</v>
      </c>
      <c r="AD231">
        <v>197</v>
      </c>
      <c r="AE231">
        <v>44</v>
      </c>
      <c r="AF231">
        <v>0</v>
      </c>
      <c r="AG231">
        <v>1644</v>
      </c>
      <c r="AH231">
        <v>528</v>
      </c>
      <c r="AI231">
        <v>82</v>
      </c>
      <c r="AJ231">
        <v>84</v>
      </c>
      <c r="AK231">
        <v>117</v>
      </c>
      <c r="AL231">
        <v>250</v>
      </c>
      <c r="AM231">
        <v>70</v>
      </c>
      <c r="AN231">
        <v>100</v>
      </c>
      <c r="AO231">
        <v>2.86</v>
      </c>
      <c r="AP231">
        <v>2.95</v>
      </c>
      <c r="AQ231">
        <v>2.78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4</v>
      </c>
      <c r="BB231">
        <v>223.5</v>
      </c>
      <c r="BC231">
        <v>143</v>
      </c>
      <c r="BD231">
        <v>283.5</v>
      </c>
      <c r="BE231">
        <v>223</v>
      </c>
      <c r="BF231">
        <v>230</v>
      </c>
      <c r="BG231">
        <v>355</v>
      </c>
      <c r="BH231">
        <v>230</v>
      </c>
    </row>
    <row r="232" spans="1:60" x14ac:dyDescent="0.45">
      <c r="A232" s="1" t="s">
        <v>285</v>
      </c>
      <c r="B232" s="3"/>
      <c r="C232" t="s">
        <v>649</v>
      </c>
      <c r="D232" t="s">
        <v>798</v>
      </c>
      <c r="E232" t="s">
        <v>861</v>
      </c>
      <c r="F232" t="s">
        <v>915</v>
      </c>
      <c r="G232">
        <v>2760</v>
      </c>
      <c r="L232">
        <v>405</v>
      </c>
      <c r="M232">
        <v>-0.2</v>
      </c>
      <c r="N232">
        <v>12.7</v>
      </c>
      <c r="O232">
        <v>12.1</v>
      </c>
      <c r="P232">
        <v>44.68</v>
      </c>
      <c r="Q232">
        <v>1.1000000000000001</v>
      </c>
      <c r="R232">
        <v>11.76</v>
      </c>
      <c r="S232">
        <v>2.5299999999999998</v>
      </c>
      <c r="T232">
        <v>1.19</v>
      </c>
      <c r="U232">
        <v>1.05</v>
      </c>
      <c r="V232">
        <v>14.8</v>
      </c>
      <c r="W232">
        <v>9.8800000000000008</v>
      </c>
      <c r="X232">
        <v>8.6199999999999992</v>
      </c>
      <c r="Y232">
        <v>273.61</v>
      </c>
      <c r="Z232">
        <v>51</v>
      </c>
      <c r="AA232">
        <v>172</v>
      </c>
      <c r="AB232">
        <v>340</v>
      </c>
      <c r="AC232">
        <v>335</v>
      </c>
      <c r="AD232">
        <v>99</v>
      </c>
      <c r="AE232">
        <v>60</v>
      </c>
      <c r="AF232">
        <v>0</v>
      </c>
      <c r="AG232">
        <v>512</v>
      </c>
      <c r="AH232">
        <v>368</v>
      </c>
      <c r="AI232">
        <v>37</v>
      </c>
      <c r="AJ232">
        <v>41</v>
      </c>
      <c r="AK232">
        <v>42</v>
      </c>
      <c r="AL232">
        <v>161</v>
      </c>
      <c r="AM232">
        <v>10</v>
      </c>
      <c r="AN232">
        <v>70</v>
      </c>
      <c r="AO232">
        <v>0.33</v>
      </c>
      <c r="AP232">
        <v>0.52</v>
      </c>
      <c r="AQ232">
        <v>0.78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  <c r="AY232">
        <v>1</v>
      </c>
      <c r="AZ232">
        <v>0</v>
      </c>
      <c r="BA232">
        <v>7</v>
      </c>
      <c r="BB232">
        <v>236.5</v>
      </c>
      <c r="BC232">
        <v>102</v>
      </c>
      <c r="BD232">
        <v>208.5</v>
      </c>
      <c r="BE232">
        <v>327</v>
      </c>
      <c r="BF232">
        <v>231</v>
      </c>
      <c r="BG232">
        <v>167.5</v>
      </c>
      <c r="BH232">
        <v>231</v>
      </c>
    </row>
    <row r="233" spans="1:60" x14ac:dyDescent="0.45">
      <c r="A233" s="1" t="s">
        <v>286</v>
      </c>
      <c r="B233" s="3"/>
      <c r="C233" t="s">
        <v>650</v>
      </c>
      <c r="D233" t="s">
        <v>808</v>
      </c>
      <c r="E233" t="s">
        <v>808</v>
      </c>
      <c r="F233" t="s">
        <v>915</v>
      </c>
      <c r="G233">
        <v>6790</v>
      </c>
      <c r="L233">
        <v>854</v>
      </c>
      <c r="M233">
        <v>-28.6</v>
      </c>
      <c r="N233">
        <v>1.3</v>
      </c>
      <c r="O233">
        <v>2</v>
      </c>
      <c r="P233">
        <v>17.37</v>
      </c>
      <c r="Q233">
        <v>0.48</v>
      </c>
      <c r="R233">
        <v>57.65</v>
      </c>
      <c r="S233">
        <v>1.83</v>
      </c>
      <c r="T233">
        <v>1.08</v>
      </c>
      <c r="U233">
        <v>1</v>
      </c>
      <c r="V233">
        <v>17</v>
      </c>
      <c r="W233">
        <v>53.38</v>
      </c>
      <c r="X233">
        <v>16.11</v>
      </c>
      <c r="Y233">
        <v>287.08999999999997</v>
      </c>
      <c r="Z233">
        <v>30</v>
      </c>
      <c r="AA233">
        <v>303</v>
      </c>
      <c r="AB233">
        <v>789</v>
      </c>
      <c r="AC233">
        <v>627</v>
      </c>
      <c r="AD233">
        <v>132</v>
      </c>
      <c r="AE233">
        <v>237</v>
      </c>
      <c r="AF233">
        <v>20</v>
      </c>
      <c r="AG233">
        <v>1092</v>
      </c>
      <c r="AH233">
        <v>1770</v>
      </c>
      <c r="AI233">
        <v>57</v>
      </c>
      <c r="AJ233">
        <v>16</v>
      </c>
      <c r="AK233">
        <v>150</v>
      </c>
      <c r="AL233">
        <v>308</v>
      </c>
      <c r="AM233">
        <v>49</v>
      </c>
      <c r="AN233">
        <v>100</v>
      </c>
      <c r="AO233">
        <v>4.4800000000000004</v>
      </c>
      <c r="AP233">
        <v>3.01</v>
      </c>
      <c r="AQ233">
        <v>2.44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  <c r="AZ233">
        <v>0</v>
      </c>
      <c r="BA233">
        <v>5</v>
      </c>
      <c r="BB233">
        <v>212</v>
      </c>
      <c r="BC233">
        <v>321</v>
      </c>
      <c r="BD233">
        <v>99</v>
      </c>
      <c r="BE233">
        <v>243</v>
      </c>
      <c r="BF233">
        <v>232</v>
      </c>
      <c r="BG233">
        <v>322.5</v>
      </c>
      <c r="BH233">
        <v>232</v>
      </c>
    </row>
    <row r="234" spans="1:60" x14ac:dyDescent="0.45">
      <c r="A234" s="1" t="s">
        <v>287</v>
      </c>
      <c r="B234" s="3"/>
      <c r="C234" t="s">
        <v>651</v>
      </c>
      <c r="D234" t="s">
        <v>794</v>
      </c>
      <c r="E234" t="s">
        <v>829</v>
      </c>
      <c r="F234" t="s">
        <v>915</v>
      </c>
      <c r="G234">
        <v>2905</v>
      </c>
      <c r="L234">
        <v>585</v>
      </c>
      <c r="M234">
        <v>-45.7</v>
      </c>
      <c r="N234">
        <v>9.8000000000000007</v>
      </c>
      <c r="O234">
        <v>2.2000000000000002</v>
      </c>
      <c r="P234">
        <v>101.82</v>
      </c>
      <c r="Q234">
        <v>0.49</v>
      </c>
      <c r="R234">
        <v>28.88</v>
      </c>
      <c r="S234">
        <v>1.1599999999999999</v>
      </c>
      <c r="T234">
        <v>0.79</v>
      </c>
      <c r="U234">
        <v>0.68</v>
      </c>
      <c r="V234">
        <v>21.2</v>
      </c>
      <c r="W234">
        <v>36.56</v>
      </c>
      <c r="X234">
        <v>4.72</v>
      </c>
      <c r="Y234">
        <v>332.84</v>
      </c>
      <c r="Z234">
        <v>40</v>
      </c>
      <c r="AA234">
        <v>295</v>
      </c>
      <c r="AB234">
        <v>739</v>
      </c>
      <c r="AC234">
        <v>944</v>
      </c>
      <c r="AD234">
        <v>414</v>
      </c>
      <c r="AE234">
        <v>37</v>
      </c>
      <c r="AF234">
        <v>0</v>
      </c>
      <c r="AG234">
        <v>1034</v>
      </c>
      <c r="AH234">
        <v>1201</v>
      </c>
      <c r="AI234">
        <v>28</v>
      </c>
      <c r="AJ234">
        <v>16</v>
      </c>
      <c r="AK234">
        <v>46</v>
      </c>
      <c r="AL234">
        <v>664</v>
      </c>
      <c r="AM234">
        <v>6</v>
      </c>
      <c r="AN234">
        <v>90</v>
      </c>
      <c r="AO234">
        <v>9.99</v>
      </c>
      <c r="AP234">
        <v>5.5</v>
      </c>
      <c r="AQ234">
        <v>6.8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0</v>
      </c>
      <c r="BA234">
        <v>5</v>
      </c>
      <c r="BB234">
        <v>135</v>
      </c>
      <c r="BC234">
        <v>292</v>
      </c>
      <c r="BD234">
        <v>102.5</v>
      </c>
      <c r="BE234">
        <v>347</v>
      </c>
      <c r="BF234">
        <v>233</v>
      </c>
      <c r="BG234">
        <v>356</v>
      </c>
      <c r="BH234">
        <v>233</v>
      </c>
    </row>
    <row r="235" spans="1:60" x14ac:dyDescent="0.45">
      <c r="A235" s="1" t="s">
        <v>288</v>
      </c>
      <c r="B235" s="3"/>
      <c r="C235" t="s">
        <v>652</v>
      </c>
      <c r="D235" t="s">
        <v>799</v>
      </c>
      <c r="E235" t="s">
        <v>843</v>
      </c>
      <c r="F235" t="s">
        <v>916</v>
      </c>
      <c r="G235">
        <v>22800</v>
      </c>
      <c r="L235">
        <v>1076</v>
      </c>
      <c r="M235">
        <v>9.1</v>
      </c>
      <c r="N235">
        <v>2.9</v>
      </c>
      <c r="O235">
        <v>5.3</v>
      </c>
      <c r="P235">
        <v>16.079999999999998</v>
      </c>
      <c r="Q235">
        <v>0.98</v>
      </c>
      <c r="R235">
        <v>23.63</v>
      </c>
      <c r="S235">
        <v>1.29</v>
      </c>
      <c r="T235">
        <v>1.1200000000000001</v>
      </c>
      <c r="U235">
        <v>1.01</v>
      </c>
      <c r="V235">
        <v>19.8</v>
      </c>
      <c r="W235">
        <v>21.1</v>
      </c>
      <c r="X235">
        <v>9.8699999999999992</v>
      </c>
      <c r="Y235">
        <v>151.19999999999999</v>
      </c>
      <c r="Z235">
        <v>69</v>
      </c>
      <c r="AA235">
        <v>663</v>
      </c>
      <c r="AB235">
        <v>959</v>
      </c>
      <c r="AC235">
        <v>624</v>
      </c>
      <c r="AD235">
        <v>151</v>
      </c>
      <c r="AE235">
        <v>55</v>
      </c>
      <c r="AF235">
        <v>0</v>
      </c>
      <c r="AG235">
        <v>1622</v>
      </c>
      <c r="AH235">
        <v>1102</v>
      </c>
      <c r="AI235">
        <v>74</v>
      </c>
      <c r="AJ235">
        <v>51</v>
      </c>
      <c r="AK235">
        <v>119</v>
      </c>
      <c r="AL235">
        <v>194</v>
      </c>
      <c r="AM235">
        <v>66</v>
      </c>
      <c r="AN235">
        <v>0</v>
      </c>
      <c r="AO235">
        <v>2.48</v>
      </c>
      <c r="AP235">
        <v>1.62</v>
      </c>
      <c r="AQ235">
        <v>2.66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1</v>
      </c>
      <c r="BA235">
        <v>7</v>
      </c>
      <c r="BB235">
        <v>220.5</v>
      </c>
      <c r="BC235">
        <v>231</v>
      </c>
      <c r="BD235">
        <v>194</v>
      </c>
      <c r="BE235">
        <v>233</v>
      </c>
      <c r="BF235">
        <v>234</v>
      </c>
      <c r="BG235">
        <v>105</v>
      </c>
      <c r="BH235">
        <v>234</v>
      </c>
    </row>
    <row r="236" spans="1:60" x14ac:dyDescent="0.45">
      <c r="A236" s="1" t="s">
        <v>289</v>
      </c>
      <c r="B236" s="3"/>
      <c r="C236" t="s">
        <v>653</v>
      </c>
      <c r="D236" t="s">
        <v>783</v>
      </c>
      <c r="E236" t="s">
        <v>858</v>
      </c>
      <c r="F236" t="s">
        <v>915</v>
      </c>
      <c r="G236">
        <v>2760</v>
      </c>
      <c r="L236">
        <v>618</v>
      </c>
      <c r="M236">
        <v>13.1</v>
      </c>
      <c r="N236">
        <v>1.9</v>
      </c>
      <c r="O236">
        <v>11.8</v>
      </c>
      <c r="P236">
        <v>18.440000000000001</v>
      </c>
      <c r="Q236">
        <v>0.87</v>
      </c>
      <c r="R236">
        <v>24.43</v>
      </c>
      <c r="S236">
        <v>1.42</v>
      </c>
      <c r="T236">
        <v>1.7</v>
      </c>
      <c r="U236">
        <v>1.7</v>
      </c>
      <c r="V236">
        <v>-154.80000000000001</v>
      </c>
      <c r="W236">
        <v>14.37</v>
      </c>
      <c r="X236">
        <v>0</v>
      </c>
      <c r="Y236">
        <v>101</v>
      </c>
      <c r="Z236">
        <v>83</v>
      </c>
      <c r="AA236">
        <v>358</v>
      </c>
      <c r="AB236">
        <v>363</v>
      </c>
      <c r="AC236">
        <v>310</v>
      </c>
      <c r="AD236">
        <v>51</v>
      </c>
      <c r="AE236">
        <v>235</v>
      </c>
      <c r="AF236">
        <v>116</v>
      </c>
      <c r="AG236">
        <v>721</v>
      </c>
      <c r="AH236">
        <v>711</v>
      </c>
      <c r="AI236">
        <v>61</v>
      </c>
      <c r="AJ236">
        <v>43</v>
      </c>
      <c r="AK236">
        <v>95</v>
      </c>
      <c r="AL236">
        <v>132</v>
      </c>
      <c r="AM236">
        <v>33</v>
      </c>
      <c r="AN236">
        <v>0</v>
      </c>
      <c r="AO236">
        <v>42.93</v>
      </c>
      <c r="AP236">
        <v>14.88</v>
      </c>
      <c r="AQ236">
        <v>9.68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7</v>
      </c>
      <c r="BB236">
        <v>290</v>
      </c>
      <c r="BC236">
        <v>168</v>
      </c>
      <c r="BD236">
        <v>176</v>
      </c>
      <c r="BE236">
        <v>246</v>
      </c>
      <c r="BF236">
        <v>235</v>
      </c>
      <c r="BG236">
        <v>86</v>
      </c>
      <c r="BH236">
        <v>235</v>
      </c>
    </row>
    <row r="237" spans="1:60" x14ac:dyDescent="0.45">
      <c r="A237" s="1" t="s">
        <v>290</v>
      </c>
      <c r="B237" s="3"/>
      <c r="C237" t="s">
        <v>654</v>
      </c>
      <c r="D237" t="s">
        <v>809</v>
      </c>
      <c r="E237" t="s">
        <v>890</v>
      </c>
      <c r="F237" t="s">
        <v>915</v>
      </c>
      <c r="G237">
        <v>20250</v>
      </c>
      <c r="L237">
        <v>927</v>
      </c>
      <c r="M237">
        <v>-17.3</v>
      </c>
      <c r="N237">
        <v>17.600000000000001</v>
      </c>
      <c r="O237">
        <v>19.5</v>
      </c>
      <c r="P237">
        <v>14.71</v>
      </c>
      <c r="Q237">
        <v>1.66</v>
      </c>
      <c r="R237">
        <v>16.78</v>
      </c>
      <c r="S237">
        <v>2.2400000000000002</v>
      </c>
      <c r="T237">
        <v>1.81</v>
      </c>
      <c r="U237">
        <v>1.38</v>
      </c>
      <c r="V237">
        <v>13.1</v>
      </c>
      <c r="W237">
        <v>9.27</v>
      </c>
      <c r="X237">
        <v>7.54</v>
      </c>
      <c r="Y237">
        <v>409.4</v>
      </c>
      <c r="Z237">
        <v>29</v>
      </c>
      <c r="AA237">
        <v>148</v>
      </c>
      <c r="AB237">
        <v>512</v>
      </c>
      <c r="AC237">
        <v>482</v>
      </c>
      <c r="AD237">
        <v>205</v>
      </c>
      <c r="AE237">
        <v>9</v>
      </c>
      <c r="AF237">
        <v>0</v>
      </c>
      <c r="AG237">
        <v>660</v>
      </c>
      <c r="AH237">
        <v>559</v>
      </c>
      <c r="AI237">
        <v>112</v>
      </c>
      <c r="AJ237">
        <v>100</v>
      </c>
      <c r="AK237">
        <v>137</v>
      </c>
      <c r="AL237">
        <v>240</v>
      </c>
      <c r="AM237">
        <v>63</v>
      </c>
      <c r="AN237">
        <v>300</v>
      </c>
      <c r="AO237">
        <v>6</v>
      </c>
      <c r="AP237">
        <v>27.96</v>
      </c>
      <c r="AQ237">
        <v>8.58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4</v>
      </c>
      <c r="BB237">
        <v>302</v>
      </c>
      <c r="BC237">
        <v>96</v>
      </c>
      <c r="BD237">
        <v>266</v>
      </c>
      <c r="BE237">
        <v>218</v>
      </c>
      <c r="BF237">
        <v>236</v>
      </c>
      <c r="BG237">
        <v>272</v>
      </c>
      <c r="BH237">
        <v>236</v>
      </c>
    </row>
    <row r="238" spans="1:60" x14ac:dyDescent="0.45">
      <c r="A238" s="1" t="s">
        <v>291</v>
      </c>
      <c r="B238" s="3"/>
      <c r="C238" t="s">
        <v>655</v>
      </c>
      <c r="D238" t="s">
        <v>793</v>
      </c>
      <c r="E238" t="s">
        <v>867</v>
      </c>
      <c r="F238" t="s">
        <v>916</v>
      </c>
      <c r="G238">
        <v>2275</v>
      </c>
      <c r="L238">
        <v>986</v>
      </c>
      <c r="M238">
        <v>-19.899999999999999</v>
      </c>
      <c r="N238">
        <v>6.4</v>
      </c>
      <c r="O238">
        <v>4.8</v>
      </c>
      <c r="P238">
        <v>28.54</v>
      </c>
      <c r="Q238">
        <v>0.7</v>
      </c>
      <c r="R238">
        <v>23.01</v>
      </c>
      <c r="S238">
        <v>1.41</v>
      </c>
      <c r="T238">
        <v>1.05</v>
      </c>
      <c r="U238">
        <v>1.05</v>
      </c>
      <c r="V238">
        <v>-19.8</v>
      </c>
      <c r="W238">
        <v>21.91</v>
      </c>
      <c r="X238">
        <v>0</v>
      </c>
      <c r="Y238">
        <v>182.66</v>
      </c>
      <c r="Z238">
        <v>61</v>
      </c>
      <c r="AA238">
        <v>626</v>
      </c>
      <c r="AB238">
        <v>938</v>
      </c>
      <c r="AC238">
        <v>820</v>
      </c>
      <c r="AD238">
        <v>44</v>
      </c>
      <c r="AE238">
        <v>406</v>
      </c>
      <c r="AF238">
        <v>245</v>
      </c>
      <c r="AG238">
        <v>1564</v>
      </c>
      <c r="AH238">
        <v>1404</v>
      </c>
      <c r="AI238">
        <v>68</v>
      </c>
      <c r="AJ238">
        <v>45</v>
      </c>
      <c r="AK238">
        <v>92</v>
      </c>
      <c r="AL238">
        <v>143</v>
      </c>
      <c r="AM238">
        <v>34</v>
      </c>
      <c r="AN238">
        <v>0</v>
      </c>
      <c r="AO238">
        <v>1.83</v>
      </c>
      <c r="AP238">
        <v>3.21</v>
      </c>
      <c r="AQ238">
        <v>7.22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6</v>
      </c>
      <c r="BB238">
        <v>207</v>
      </c>
      <c r="BC238">
        <v>234</v>
      </c>
      <c r="BD238">
        <v>148.5</v>
      </c>
      <c r="BE238">
        <v>294</v>
      </c>
      <c r="BF238">
        <v>237</v>
      </c>
      <c r="BG238">
        <v>290.5</v>
      </c>
      <c r="BH238">
        <v>237</v>
      </c>
    </row>
    <row r="239" spans="1:60" x14ac:dyDescent="0.45">
      <c r="A239" s="1" t="s">
        <v>292</v>
      </c>
      <c r="B239" s="3"/>
      <c r="C239" t="s">
        <v>656</v>
      </c>
      <c r="D239" t="s">
        <v>800</v>
      </c>
      <c r="E239" t="s">
        <v>844</v>
      </c>
      <c r="F239" t="s">
        <v>915</v>
      </c>
      <c r="G239">
        <v>4395</v>
      </c>
      <c r="L239">
        <v>693</v>
      </c>
      <c r="M239">
        <v>-30.3</v>
      </c>
      <c r="N239">
        <v>6.6</v>
      </c>
      <c r="O239">
        <v>1.1000000000000001</v>
      </c>
      <c r="P239">
        <v>40.08</v>
      </c>
      <c r="Q239">
        <v>0.47</v>
      </c>
      <c r="R239">
        <v>54.75</v>
      </c>
      <c r="S239">
        <v>0.81</v>
      </c>
      <c r="T239">
        <v>0.79</v>
      </c>
      <c r="U239">
        <v>0.79</v>
      </c>
      <c r="V239">
        <v>16.600000000000001</v>
      </c>
      <c r="W239">
        <v>69.3</v>
      </c>
      <c r="X239">
        <v>0</v>
      </c>
      <c r="Y239">
        <v>658.06</v>
      </c>
      <c r="Z239">
        <v>27</v>
      </c>
      <c r="AA239">
        <v>295</v>
      </c>
      <c r="AB239">
        <v>872</v>
      </c>
      <c r="AC239">
        <v>977</v>
      </c>
      <c r="AD239">
        <v>229</v>
      </c>
      <c r="AE239">
        <v>180</v>
      </c>
      <c r="AF239">
        <v>0</v>
      </c>
      <c r="AG239">
        <v>1167</v>
      </c>
      <c r="AH239">
        <v>1485</v>
      </c>
      <c r="AI239">
        <v>52</v>
      </c>
      <c r="AJ239">
        <v>10</v>
      </c>
      <c r="AK239">
        <v>70</v>
      </c>
      <c r="AL239">
        <v>320</v>
      </c>
      <c r="AM239">
        <v>17</v>
      </c>
      <c r="AN239">
        <v>100</v>
      </c>
      <c r="AO239">
        <v>16.260000000000002</v>
      </c>
      <c r="AP239">
        <v>8.1300000000000008</v>
      </c>
      <c r="AQ239">
        <v>5.29</v>
      </c>
      <c r="AR239">
        <v>1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0</v>
      </c>
      <c r="AZ239">
        <v>0</v>
      </c>
      <c r="BA239">
        <v>6</v>
      </c>
      <c r="BB239">
        <v>135</v>
      </c>
      <c r="BC239">
        <v>334</v>
      </c>
      <c r="BD239">
        <v>96</v>
      </c>
      <c r="BE239">
        <v>319</v>
      </c>
      <c r="BF239">
        <v>238</v>
      </c>
      <c r="BG239">
        <v>325</v>
      </c>
      <c r="BH239">
        <v>238</v>
      </c>
    </row>
    <row r="240" spans="1:60" x14ac:dyDescent="0.45">
      <c r="A240" s="1" t="s">
        <v>293</v>
      </c>
      <c r="B240" s="3"/>
      <c r="C240" t="s">
        <v>657</v>
      </c>
      <c r="D240" t="s">
        <v>803</v>
      </c>
      <c r="E240" t="s">
        <v>897</v>
      </c>
      <c r="F240" t="s">
        <v>915</v>
      </c>
      <c r="G240">
        <v>6050</v>
      </c>
      <c r="L240">
        <v>908</v>
      </c>
      <c r="M240">
        <v>61.3</v>
      </c>
      <c r="N240">
        <v>3.2</v>
      </c>
      <c r="O240">
        <v>3.7</v>
      </c>
      <c r="P240">
        <v>16.05</v>
      </c>
      <c r="Q240">
        <v>0.56999999999999995</v>
      </c>
      <c r="R240">
        <v>45.4</v>
      </c>
      <c r="S240">
        <v>0.68</v>
      </c>
      <c r="T240">
        <v>1.3</v>
      </c>
      <c r="U240">
        <v>1.3</v>
      </c>
      <c r="V240">
        <v>22.3</v>
      </c>
      <c r="W240">
        <v>34.92</v>
      </c>
      <c r="X240">
        <v>0</v>
      </c>
      <c r="Y240">
        <v>314.10000000000002</v>
      </c>
      <c r="Z240">
        <v>9</v>
      </c>
      <c r="AA240">
        <v>63</v>
      </c>
      <c r="AB240">
        <v>696</v>
      </c>
      <c r="AC240">
        <v>146</v>
      </c>
      <c r="AD240">
        <v>25</v>
      </c>
      <c r="AE240">
        <v>263</v>
      </c>
      <c r="AF240">
        <v>0</v>
      </c>
      <c r="AG240">
        <v>759</v>
      </c>
      <c r="AH240">
        <v>1588</v>
      </c>
      <c r="AI240">
        <v>12</v>
      </c>
      <c r="AJ240">
        <v>26</v>
      </c>
      <c r="AK240">
        <v>16</v>
      </c>
      <c r="AL240">
        <v>85</v>
      </c>
      <c r="AM240">
        <v>56</v>
      </c>
      <c r="AN240">
        <v>120</v>
      </c>
      <c r="AO240">
        <v>31.6</v>
      </c>
      <c r="AP240">
        <v>92.05</v>
      </c>
      <c r="AQ240">
        <v>166.76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9</v>
      </c>
      <c r="BB240">
        <v>253.5</v>
      </c>
      <c r="BC240">
        <v>289</v>
      </c>
      <c r="BD240">
        <v>125</v>
      </c>
      <c r="BE240">
        <v>232</v>
      </c>
      <c r="BF240">
        <v>239</v>
      </c>
      <c r="BG240">
        <v>15</v>
      </c>
      <c r="BH240">
        <v>239</v>
      </c>
    </row>
    <row r="241" spans="1:60" x14ac:dyDescent="0.45">
      <c r="A241" s="1" t="s">
        <v>294</v>
      </c>
      <c r="B241" s="3"/>
      <c r="C241" t="s">
        <v>658</v>
      </c>
      <c r="D241" t="s">
        <v>786</v>
      </c>
      <c r="E241" t="s">
        <v>786</v>
      </c>
      <c r="F241" t="s">
        <v>916</v>
      </c>
      <c r="G241">
        <v>10900</v>
      </c>
      <c r="L241">
        <v>1199</v>
      </c>
      <c r="M241">
        <v>-17.399999999999999</v>
      </c>
      <c r="N241">
        <v>49.5</v>
      </c>
      <c r="O241">
        <v>2.9</v>
      </c>
      <c r="P241">
        <v>18.64</v>
      </c>
      <c r="Q241">
        <v>2.27</v>
      </c>
      <c r="R241">
        <v>16.79</v>
      </c>
      <c r="S241">
        <v>1.33</v>
      </c>
      <c r="T241">
        <v>0.7</v>
      </c>
      <c r="U241">
        <v>0.7</v>
      </c>
      <c r="V241">
        <v>100.6</v>
      </c>
      <c r="W241">
        <v>23.98</v>
      </c>
      <c r="X241">
        <v>0</v>
      </c>
      <c r="Y241">
        <v>63.21</v>
      </c>
      <c r="Z241">
        <v>65</v>
      </c>
      <c r="AA241">
        <v>1109</v>
      </c>
      <c r="AB241">
        <v>1703</v>
      </c>
      <c r="AC241">
        <v>548</v>
      </c>
      <c r="AD241">
        <v>57</v>
      </c>
      <c r="AE241">
        <v>1756</v>
      </c>
      <c r="AF241">
        <v>1259</v>
      </c>
      <c r="AG241">
        <v>2812</v>
      </c>
      <c r="AH241">
        <v>529</v>
      </c>
      <c r="AI241">
        <v>35</v>
      </c>
      <c r="AJ241">
        <v>50</v>
      </c>
      <c r="AK241">
        <v>64</v>
      </c>
      <c r="AL241">
        <v>232</v>
      </c>
      <c r="AM241">
        <v>64</v>
      </c>
      <c r="AN241">
        <v>238</v>
      </c>
      <c r="AO241">
        <v>1.08</v>
      </c>
      <c r="AP241">
        <v>0.67</v>
      </c>
      <c r="AQ241">
        <v>0.69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6</v>
      </c>
      <c r="BB241">
        <v>106</v>
      </c>
      <c r="BC241">
        <v>247</v>
      </c>
      <c r="BD241">
        <v>299</v>
      </c>
      <c r="BE241">
        <v>248</v>
      </c>
      <c r="BF241">
        <v>240</v>
      </c>
      <c r="BG241">
        <v>273.5</v>
      </c>
      <c r="BH241">
        <v>240</v>
      </c>
    </row>
    <row r="242" spans="1:60" x14ac:dyDescent="0.45">
      <c r="A242" s="1" t="s">
        <v>295</v>
      </c>
      <c r="B242" s="3"/>
      <c r="C242" t="s">
        <v>659</v>
      </c>
      <c r="D242" t="s">
        <v>788</v>
      </c>
      <c r="E242" t="s">
        <v>821</v>
      </c>
      <c r="F242" t="s">
        <v>915</v>
      </c>
      <c r="G242">
        <v>11300</v>
      </c>
      <c r="L242">
        <v>807</v>
      </c>
      <c r="M242">
        <v>10.199999999999999</v>
      </c>
      <c r="N242">
        <v>2.5</v>
      </c>
      <c r="O242">
        <v>2</v>
      </c>
      <c r="P242">
        <v>6.59</v>
      </c>
      <c r="Q242">
        <v>0.88</v>
      </c>
      <c r="R242">
        <v>127.51</v>
      </c>
      <c r="S242">
        <v>1.77</v>
      </c>
      <c r="T242">
        <v>1.58</v>
      </c>
      <c r="U242">
        <v>1.17</v>
      </c>
      <c r="V242">
        <v>14.3</v>
      </c>
      <c r="W242">
        <v>80.7</v>
      </c>
      <c r="X242">
        <v>9.17</v>
      </c>
      <c r="Y242">
        <v>248.01</v>
      </c>
      <c r="Z242">
        <v>61</v>
      </c>
      <c r="AA242">
        <v>310</v>
      </c>
      <c r="AB242">
        <v>510</v>
      </c>
      <c r="AC242">
        <v>559</v>
      </c>
      <c r="AD242">
        <v>62</v>
      </c>
      <c r="AE242">
        <v>103</v>
      </c>
      <c r="AF242">
        <v>18</v>
      </c>
      <c r="AG242">
        <v>820</v>
      </c>
      <c r="AH242">
        <v>915</v>
      </c>
      <c r="AI242">
        <v>19</v>
      </c>
      <c r="AJ242">
        <v>10</v>
      </c>
      <c r="AK242">
        <v>34</v>
      </c>
      <c r="AL242">
        <v>152</v>
      </c>
      <c r="AM242">
        <v>122</v>
      </c>
      <c r="AN242">
        <v>0</v>
      </c>
      <c r="AO242">
        <v>3</v>
      </c>
      <c r="AP242">
        <v>2.5499999999999998</v>
      </c>
      <c r="AQ242">
        <v>2.5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0</v>
      </c>
      <c r="AY242">
        <v>0</v>
      </c>
      <c r="AZ242">
        <v>1</v>
      </c>
      <c r="BA242">
        <v>7</v>
      </c>
      <c r="BB242">
        <v>285</v>
      </c>
      <c r="BC242">
        <v>341</v>
      </c>
      <c r="BD242">
        <v>178</v>
      </c>
      <c r="BE242">
        <v>101</v>
      </c>
      <c r="BF242">
        <v>241</v>
      </c>
      <c r="BG242">
        <v>98</v>
      </c>
      <c r="BH242">
        <v>241</v>
      </c>
    </row>
    <row r="243" spans="1:60" x14ac:dyDescent="0.45">
      <c r="A243" s="1" t="s">
        <v>296</v>
      </c>
      <c r="B243" s="3"/>
      <c r="C243" t="s">
        <v>660</v>
      </c>
      <c r="D243" t="s">
        <v>805</v>
      </c>
      <c r="E243" t="s">
        <v>872</v>
      </c>
      <c r="F243" t="s">
        <v>915</v>
      </c>
      <c r="G243">
        <v>11300</v>
      </c>
      <c r="L243">
        <v>1474</v>
      </c>
      <c r="M243">
        <v>-7.8</v>
      </c>
      <c r="N243">
        <v>4.2</v>
      </c>
      <c r="O243">
        <v>5.8</v>
      </c>
      <c r="P243">
        <v>105.63</v>
      </c>
      <c r="Q243">
        <v>0.85</v>
      </c>
      <c r="R243">
        <v>17.510000000000002</v>
      </c>
      <c r="S243">
        <v>1.47</v>
      </c>
      <c r="T243">
        <v>1.01</v>
      </c>
      <c r="U243">
        <v>1.01</v>
      </c>
      <c r="V243">
        <v>-24.4</v>
      </c>
      <c r="W243">
        <v>17.34</v>
      </c>
      <c r="X243">
        <v>0</v>
      </c>
      <c r="Y243">
        <v>260.20999999999998</v>
      </c>
      <c r="Z243">
        <v>51</v>
      </c>
      <c r="AA243">
        <v>740</v>
      </c>
      <c r="AB243">
        <v>1455</v>
      </c>
      <c r="AC243">
        <v>1544</v>
      </c>
      <c r="AD243">
        <v>242</v>
      </c>
      <c r="AE243">
        <v>138</v>
      </c>
      <c r="AF243">
        <v>65</v>
      </c>
      <c r="AG243">
        <v>2195</v>
      </c>
      <c r="AH243">
        <v>1731</v>
      </c>
      <c r="AI243">
        <v>97</v>
      </c>
      <c r="AJ243">
        <v>85</v>
      </c>
      <c r="AK243">
        <v>131</v>
      </c>
      <c r="AL243">
        <v>883</v>
      </c>
      <c r="AM243">
        <v>15</v>
      </c>
      <c r="AN243">
        <v>220</v>
      </c>
      <c r="AO243">
        <v>8.16</v>
      </c>
      <c r="AP243">
        <v>11.74</v>
      </c>
      <c r="AQ243">
        <v>13.38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3</v>
      </c>
      <c r="BB243">
        <v>194</v>
      </c>
      <c r="BC243">
        <v>190</v>
      </c>
      <c r="BD243">
        <v>173.5</v>
      </c>
      <c r="BE243">
        <v>348</v>
      </c>
      <c r="BF243">
        <v>242</v>
      </c>
      <c r="BG243">
        <v>214</v>
      </c>
      <c r="BH243">
        <v>242</v>
      </c>
    </row>
    <row r="244" spans="1:60" x14ac:dyDescent="0.45">
      <c r="A244" s="1" t="s">
        <v>297</v>
      </c>
      <c r="B244" s="3"/>
      <c r="C244" t="s">
        <v>661</v>
      </c>
      <c r="D244" t="s">
        <v>796</v>
      </c>
      <c r="E244" t="s">
        <v>832</v>
      </c>
      <c r="F244" t="s">
        <v>915</v>
      </c>
      <c r="G244">
        <v>8030</v>
      </c>
      <c r="L244">
        <v>542</v>
      </c>
      <c r="M244">
        <v>15.2</v>
      </c>
      <c r="N244">
        <v>26.5</v>
      </c>
      <c r="O244">
        <v>7.3</v>
      </c>
      <c r="P244">
        <v>42.39</v>
      </c>
      <c r="Q244">
        <v>1.3</v>
      </c>
      <c r="R244">
        <v>14.69</v>
      </c>
      <c r="S244">
        <v>1.52</v>
      </c>
      <c r="T244">
        <v>1.03</v>
      </c>
      <c r="U244">
        <v>0.83</v>
      </c>
      <c r="V244">
        <v>11.8</v>
      </c>
      <c r="W244">
        <v>14.26</v>
      </c>
      <c r="X244">
        <v>4.3</v>
      </c>
      <c r="Y244">
        <v>248.9</v>
      </c>
      <c r="Z244">
        <v>45</v>
      </c>
      <c r="AA244">
        <v>236</v>
      </c>
      <c r="AB244">
        <v>524</v>
      </c>
      <c r="AC244">
        <v>505</v>
      </c>
      <c r="AD244">
        <v>135</v>
      </c>
      <c r="AE244">
        <v>52</v>
      </c>
      <c r="AF244">
        <v>0</v>
      </c>
      <c r="AG244">
        <v>760</v>
      </c>
      <c r="AH244">
        <v>418</v>
      </c>
      <c r="AI244">
        <v>39</v>
      </c>
      <c r="AJ244">
        <v>38</v>
      </c>
      <c r="AK244">
        <v>44</v>
      </c>
      <c r="AL244">
        <v>147</v>
      </c>
      <c r="AM244">
        <v>13</v>
      </c>
      <c r="AN244">
        <v>150</v>
      </c>
      <c r="AO244">
        <v>4.63</v>
      </c>
      <c r="AP244">
        <v>2.59</v>
      </c>
      <c r="AQ244">
        <v>3.14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3</v>
      </c>
      <c r="BB244">
        <v>202</v>
      </c>
      <c r="BC244">
        <v>166</v>
      </c>
      <c r="BD244">
        <v>232.5</v>
      </c>
      <c r="BE244">
        <v>321</v>
      </c>
      <c r="BF244">
        <v>243</v>
      </c>
      <c r="BG244">
        <v>75</v>
      </c>
      <c r="BH244">
        <v>243</v>
      </c>
    </row>
    <row r="245" spans="1:60" x14ac:dyDescent="0.45">
      <c r="A245" s="1" t="s">
        <v>298</v>
      </c>
      <c r="B245" s="3"/>
      <c r="C245" t="s">
        <v>662</v>
      </c>
      <c r="D245" t="s">
        <v>802</v>
      </c>
      <c r="E245" t="s">
        <v>852</v>
      </c>
      <c r="F245" t="s">
        <v>915</v>
      </c>
      <c r="G245">
        <v>2540</v>
      </c>
      <c r="L245">
        <v>457</v>
      </c>
      <c r="M245">
        <v>7.9</v>
      </c>
      <c r="N245">
        <v>18.2</v>
      </c>
      <c r="O245">
        <v>6.8</v>
      </c>
      <c r="P245">
        <v>10.88</v>
      </c>
      <c r="Q245">
        <v>2.95</v>
      </c>
      <c r="R245">
        <v>21.1</v>
      </c>
      <c r="S245">
        <v>1.59</v>
      </c>
      <c r="T245">
        <v>1.2</v>
      </c>
      <c r="U245">
        <v>1.2</v>
      </c>
      <c r="V245">
        <v>12.8</v>
      </c>
      <c r="W245">
        <v>17.579999999999998</v>
      </c>
      <c r="X245">
        <v>0</v>
      </c>
      <c r="Y245">
        <v>3360.87</v>
      </c>
      <c r="Z245">
        <v>25</v>
      </c>
      <c r="AA245">
        <v>96</v>
      </c>
      <c r="AB245">
        <v>381</v>
      </c>
      <c r="AC245">
        <v>292</v>
      </c>
      <c r="AD245">
        <v>34</v>
      </c>
      <c r="AE245">
        <v>145</v>
      </c>
      <c r="AF245">
        <v>2</v>
      </c>
      <c r="AG245">
        <v>477</v>
      </c>
      <c r="AH245">
        <v>155</v>
      </c>
      <c r="AI245">
        <v>17</v>
      </c>
      <c r="AJ245">
        <v>26</v>
      </c>
      <c r="AK245">
        <v>21</v>
      </c>
      <c r="AL245">
        <v>53</v>
      </c>
      <c r="AM245">
        <v>42</v>
      </c>
      <c r="AN245">
        <v>30</v>
      </c>
      <c r="AO245">
        <v>1.07</v>
      </c>
      <c r="AP245">
        <v>1.42</v>
      </c>
      <c r="AQ245">
        <v>2.41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6</v>
      </c>
      <c r="BB245">
        <v>239</v>
      </c>
      <c r="BC245">
        <v>193</v>
      </c>
      <c r="BD245">
        <v>321</v>
      </c>
      <c r="BE245">
        <v>172</v>
      </c>
      <c r="BF245">
        <v>244</v>
      </c>
      <c r="BG245">
        <v>110</v>
      </c>
      <c r="BH245">
        <v>244</v>
      </c>
    </row>
    <row r="246" spans="1:60" x14ac:dyDescent="0.45">
      <c r="A246" s="1" t="s">
        <v>299</v>
      </c>
      <c r="B246" s="3"/>
      <c r="C246" t="s">
        <v>663</v>
      </c>
      <c r="D246" t="s">
        <v>801</v>
      </c>
      <c r="E246" t="s">
        <v>898</v>
      </c>
      <c r="F246" t="s">
        <v>915</v>
      </c>
      <c r="G246">
        <v>3600</v>
      </c>
      <c r="L246">
        <v>1122</v>
      </c>
      <c r="M246">
        <v>-10.7</v>
      </c>
      <c r="N246">
        <v>9.5</v>
      </c>
      <c r="O246">
        <v>8.3000000000000007</v>
      </c>
      <c r="P246">
        <v>10.5</v>
      </c>
      <c r="Q246">
        <v>2.8</v>
      </c>
      <c r="R246">
        <v>23.28</v>
      </c>
      <c r="S246">
        <v>3.56</v>
      </c>
      <c r="T246">
        <v>1.39</v>
      </c>
      <c r="U246">
        <v>1.39</v>
      </c>
      <c r="V246">
        <v>37.1</v>
      </c>
      <c r="W246">
        <v>16.75</v>
      </c>
      <c r="X246">
        <v>0</v>
      </c>
      <c r="Y246">
        <v>324.55</v>
      </c>
      <c r="Z246">
        <v>28</v>
      </c>
      <c r="AA246">
        <v>229</v>
      </c>
      <c r="AB246">
        <v>809</v>
      </c>
      <c r="AC246">
        <v>730</v>
      </c>
      <c r="AD246">
        <v>1</v>
      </c>
      <c r="AE246">
        <v>163</v>
      </c>
      <c r="AF246">
        <v>100</v>
      </c>
      <c r="AG246">
        <v>1038</v>
      </c>
      <c r="AH246">
        <v>401</v>
      </c>
      <c r="AI246">
        <v>91</v>
      </c>
      <c r="AJ246">
        <v>67</v>
      </c>
      <c r="AK246">
        <v>115</v>
      </c>
      <c r="AL246">
        <v>401</v>
      </c>
      <c r="AM246">
        <v>107</v>
      </c>
      <c r="AN246">
        <v>80</v>
      </c>
      <c r="AO246">
        <v>4.2699999999999996</v>
      </c>
      <c r="AP246">
        <v>30.42</v>
      </c>
      <c r="AQ246">
        <v>8.15</v>
      </c>
      <c r="AR246">
        <v>1</v>
      </c>
      <c r="AS246">
        <v>1</v>
      </c>
      <c r="AT246">
        <v>0</v>
      </c>
      <c r="AU246">
        <v>1</v>
      </c>
      <c r="AV246">
        <v>0</v>
      </c>
      <c r="AW246">
        <v>1</v>
      </c>
      <c r="AX246">
        <v>1</v>
      </c>
      <c r="AY246">
        <v>0</v>
      </c>
      <c r="AZ246">
        <v>1</v>
      </c>
      <c r="BA246">
        <v>6</v>
      </c>
      <c r="BB246">
        <v>263</v>
      </c>
      <c r="BC246">
        <v>187</v>
      </c>
      <c r="BD246">
        <v>315</v>
      </c>
      <c r="BE246">
        <v>166</v>
      </c>
      <c r="BF246">
        <v>245</v>
      </c>
      <c r="BG246">
        <v>226</v>
      </c>
      <c r="BH246">
        <v>245</v>
      </c>
    </row>
    <row r="247" spans="1:60" x14ac:dyDescent="0.45">
      <c r="A247" s="1" t="s">
        <v>300</v>
      </c>
      <c r="B247" s="3"/>
      <c r="C247" t="s">
        <v>664</v>
      </c>
      <c r="D247" t="s">
        <v>793</v>
      </c>
      <c r="E247" t="s">
        <v>882</v>
      </c>
      <c r="F247" t="s">
        <v>915</v>
      </c>
      <c r="G247">
        <v>7120</v>
      </c>
      <c r="L247">
        <v>741</v>
      </c>
      <c r="M247">
        <v>-43.5</v>
      </c>
      <c r="N247">
        <v>5</v>
      </c>
      <c r="O247">
        <v>4.2</v>
      </c>
      <c r="P247">
        <v>22.7</v>
      </c>
      <c r="Q247">
        <v>1.1100000000000001</v>
      </c>
      <c r="R247">
        <v>25.44</v>
      </c>
      <c r="S247">
        <v>1.03</v>
      </c>
      <c r="T247">
        <v>1.03</v>
      </c>
      <c r="U247">
        <v>0.97</v>
      </c>
      <c r="V247">
        <v>23.2</v>
      </c>
      <c r="W247">
        <v>24.7</v>
      </c>
      <c r="X247">
        <v>16.11</v>
      </c>
      <c r="Y247">
        <v>434.18</v>
      </c>
      <c r="Z247">
        <v>32</v>
      </c>
      <c r="AA247">
        <v>228</v>
      </c>
      <c r="AB247">
        <v>718</v>
      </c>
      <c r="AC247">
        <v>657</v>
      </c>
      <c r="AD247">
        <v>322</v>
      </c>
      <c r="AE247">
        <v>47</v>
      </c>
      <c r="AF247">
        <v>0</v>
      </c>
      <c r="AG247">
        <v>946</v>
      </c>
      <c r="AH247">
        <v>670</v>
      </c>
      <c r="AI247">
        <v>37</v>
      </c>
      <c r="AJ247">
        <v>30</v>
      </c>
      <c r="AK247">
        <v>49</v>
      </c>
      <c r="AL247">
        <v>105</v>
      </c>
      <c r="AM247">
        <v>33</v>
      </c>
      <c r="AN247">
        <v>0</v>
      </c>
      <c r="AO247">
        <v>5.96</v>
      </c>
      <c r="AP247">
        <v>14.69</v>
      </c>
      <c r="AQ247">
        <v>55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5</v>
      </c>
      <c r="BB247">
        <v>202</v>
      </c>
      <c r="BC247">
        <v>249.5</v>
      </c>
      <c r="BD247">
        <v>210</v>
      </c>
      <c r="BE247">
        <v>274</v>
      </c>
      <c r="BF247">
        <v>246</v>
      </c>
      <c r="BG247">
        <v>352</v>
      </c>
      <c r="BH247">
        <v>246</v>
      </c>
    </row>
    <row r="248" spans="1:60" x14ac:dyDescent="0.45">
      <c r="A248" s="1" t="s">
        <v>301</v>
      </c>
      <c r="B248" s="3"/>
      <c r="C248" t="s">
        <v>665</v>
      </c>
      <c r="D248" t="s">
        <v>804</v>
      </c>
      <c r="E248" t="s">
        <v>875</v>
      </c>
      <c r="F248" t="s">
        <v>915</v>
      </c>
      <c r="G248">
        <v>4990</v>
      </c>
      <c r="L248">
        <v>1000</v>
      </c>
      <c r="M248">
        <v>-23.2</v>
      </c>
      <c r="N248">
        <v>4.7</v>
      </c>
      <c r="O248">
        <v>6.8</v>
      </c>
      <c r="P248">
        <v>45.62</v>
      </c>
      <c r="Q248">
        <v>1.28</v>
      </c>
      <c r="R248">
        <v>15.6</v>
      </c>
      <c r="S248">
        <v>1.43</v>
      </c>
      <c r="T248">
        <v>1.03</v>
      </c>
      <c r="U248">
        <v>1.03</v>
      </c>
      <c r="V248">
        <v>-0.2</v>
      </c>
      <c r="W248">
        <v>15.15</v>
      </c>
      <c r="X248">
        <v>0</v>
      </c>
      <c r="Y248">
        <v>198.28</v>
      </c>
      <c r="Z248">
        <v>33</v>
      </c>
      <c r="AA248">
        <v>324</v>
      </c>
      <c r="AB248">
        <v>974</v>
      </c>
      <c r="AC248">
        <v>559</v>
      </c>
      <c r="AD248">
        <v>1</v>
      </c>
      <c r="AE248">
        <v>462</v>
      </c>
      <c r="AF248">
        <v>198</v>
      </c>
      <c r="AG248">
        <v>1298</v>
      </c>
      <c r="AH248">
        <v>782</v>
      </c>
      <c r="AI248">
        <v>-10</v>
      </c>
      <c r="AJ248">
        <v>66</v>
      </c>
      <c r="AK248">
        <v>-1</v>
      </c>
      <c r="AL248">
        <v>46</v>
      </c>
      <c r="AM248">
        <v>23</v>
      </c>
      <c r="AN248">
        <v>20</v>
      </c>
      <c r="AO248">
        <v>0.6</v>
      </c>
      <c r="AP248">
        <v>0.56000000000000005</v>
      </c>
      <c r="AQ248">
        <v>10.59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3</v>
      </c>
      <c r="BB248">
        <v>202</v>
      </c>
      <c r="BC248">
        <v>178</v>
      </c>
      <c r="BD248">
        <v>229</v>
      </c>
      <c r="BE248">
        <v>328</v>
      </c>
      <c r="BF248">
        <v>247</v>
      </c>
      <c r="BG248">
        <v>304</v>
      </c>
      <c r="BH248">
        <v>247</v>
      </c>
    </row>
    <row r="249" spans="1:60" x14ac:dyDescent="0.45">
      <c r="A249" s="1" t="s">
        <v>302</v>
      </c>
      <c r="B249" s="3"/>
      <c r="C249" t="s">
        <v>666</v>
      </c>
      <c r="D249" t="s">
        <v>809</v>
      </c>
      <c r="E249" t="s">
        <v>890</v>
      </c>
      <c r="F249" t="s">
        <v>915</v>
      </c>
      <c r="G249">
        <v>5390</v>
      </c>
      <c r="L249">
        <v>402</v>
      </c>
      <c r="M249">
        <v>10</v>
      </c>
      <c r="N249">
        <v>3.3</v>
      </c>
      <c r="O249">
        <v>6.2</v>
      </c>
      <c r="P249">
        <v>17.489999999999998</v>
      </c>
      <c r="Q249">
        <v>0.77</v>
      </c>
      <c r="R249">
        <v>39.200000000000003</v>
      </c>
      <c r="S249">
        <v>2.0499999999999998</v>
      </c>
      <c r="T249">
        <v>1.56</v>
      </c>
      <c r="U249">
        <v>1.56</v>
      </c>
      <c r="V249">
        <v>12.2</v>
      </c>
      <c r="W249">
        <v>25.13</v>
      </c>
      <c r="X249">
        <v>0</v>
      </c>
      <c r="Y249">
        <v>290.70999999999998</v>
      </c>
      <c r="Z249">
        <v>40</v>
      </c>
      <c r="AA249">
        <v>119</v>
      </c>
      <c r="AB249">
        <v>258</v>
      </c>
      <c r="AC249">
        <v>273</v>
      </c>
      <c r="AD249">
        <v>155</v>
      </c>
      <c r="AE249">
        <v>14</v>
      </c>
      <c r="AF249">
        <v>0</v>
      </c>
      <c r="AG249">
        <v>377</v>
      </c>
      <c r="AH249">
        <v>523</v>
      </c>
      <c r="AI249">
        <v>22</v>
      </c>
      <c r="AJ249">
        <v>16</v>
      </c>
      <c r="AK249">
        <v>38</v>
      </c>
      <c r="AL249">
        <v>133</v>
      </c>
      <c r="AM249">
        <v>23</v>
      </c>
      <c r="AN249">
        <v>60</v>
      </c>
      <c r="AO249">
        <v>3</v>
      </c>
      <c r="AP249">
        <v>2.41</v>
      </c>
      <c r="AQ249">
        <v>2.37</v>
      </c>
      <c r="AR249">
        <v>1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1</v>
      </c>
      <c r="BA249">
        <v>6</v>
      </c>
      <c r="BB249">
        <v>282.5</v>
      </c>
      <c r="BC249">
        <v>254</v>
      </c>
      <c r="BD249">
        <v>157</v>
      </c>
      <c r="BE249">
        <v>244</v>
      </c>
      <c r="BF249">
        <v>248.5</v>
      </c>
      <c r="BG249">
        <v>101</v>
      </c>
      <c r="BH249">
        <v>248.5</v>
      </c>
    </row>
    <row r="250" spans="1:60" x14ac:dyDescent="0.45">
      <c r="A250" s="1" t="s">
        <v>303</v>
      </c>
      <c r="B250" s="3"/>
      <c r="C250" t="s">
        <v>667</v>
      </c>
      <c r="D250" t="s">
        <v>804</v>
      </c>
      <c r="E250" t="s">
        <v>899</v>
      </c>
      <c r="F250" t="s">
        <v>915</v>
      </c>
      <c r="G250">
        <v>2910</v>
      </c>
      <c r="L250">
        <v>648</v>
      </c>
      <c r="M250">
        <v>10.9</v>
      </c>
      <c r="N250">
        <v>7.8</v>
      </c>
      <c r="O250">
        <v>8.1999999999999993</v>
      </c>
      <c r="P250">
        <v>20.059999999999999</v>
      </c>
      <c r="Q250">
        <v>1.93</v>
      </c>
      <c r="R250">
        <v>16.989999999999998</v>
      </c>
      <c r="S250">
        <v>1.23</v>
      </c>
      <c r="T250">
        <v>1.18</v>
      </c>
      <c r="U250">
        <v>1.06</v>
      </c>
      <c r="V250">
        <v>16.100000000000001</v>
      </c>
      <c r="W250">
        <v>14.4</v>
      </c>
      <c r="X250">
        <v>12.96</v>
      </c>
      <c r="Y250">
        <v>253.94</v>
      </c>
      <c r="Z250">
        <v>55</v>
      </c>
      <c r="AA250">
        <v>320</v>
      </c>
      <c r="AB250">
        <v>547</v>
      </c>
      <c r="AC250">
        <v>671</v>
      </c>
      <c r="AD250">
        <v>0</v>
      </c>
      <c r="AE250">
        <v>122</v>
      </c>
      <c r="AF250">
        <v>0</v>
      </c>
      <c r="AG250">
        <v>867</v>
      </c>
      <c r="AH250">
        <v>336</v>
      </c>
      <c r="AI250">
        <v>60</v>
      </c>
      <c r="AJ250">
        <v>45</v>
      </c>
      <c r="AK250">
        <v>66</v>
      </c>
      <c r="AL250">
        <v>336</v>
      </c>
      <c r="AM250">
        <v>32</v>
      </c>
      <c r="AN250">
        <v>20</v>
      </c>
      <c r="AO250">
        <v>1.07</v>
      </c>
      <c r="AP250">
        <v>1.06</v>
      </c>
      <c r="AQ250">
        <v>1.06</v>
      </c>
      <c r="AR250">
        <v>1</v>
      </c>
      <c r="AS250">
        <v>1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6</v>
      </c>
      <c r="BB250">
        <v>233.5</v>
      </c>
      <c r="BC250">
        <v>169</v>
      </c>
      <c r="BD250">
        <v>279</v>
      </c>
      <c r="BE250">
        <v>256</v>
      </c>
      <c r="BF250">
        <v>248.5</v>
      </c>
      <c r="BG250">
        <v>95</v>
      </c>
      <c r="BH250">
        <v>248.5</v>
      </c>
    </row>
    <row r="251" spans="1:60" x14ac:dyDescent="0.45">
      <c r="A251" s="1" t="s">
        <v>304</v>
      </c>
      <c r="B251" s="3"/>
      <c r="C251" t="s">
        <v>668</v>
      </c>
      <c r="D251" t="s">
        <v>794</v>
      </c>
      <c r="E251" t="s">
        <v>877</v>
      </c>
      <c r="F251" t="s">
        <v>915</v>
      </c>
      <c r="G251">
        <v>6520</v>
      </c>
      <c r="L251">
        <v>506</v>
      </c>
      <c r="M251">
        <v>0</v>
      </c>
      <c r="N251">
        <v>6.4</v>
      </c>
      <c r="O251">
        <v>6.2</v>
      </c>
      <c r="P251">
        <v>59.91</v>
      </c>
      <c r="Q251">
        <v>1.25</v>
      </c>
      <c r="R251">
        <v>16.48</v>
      </c>
      <c r="S251">
        <v>0.8</v>
      </c>
      <c r="T251">
        <v>1.01</v>
      </c>
      <c r="U251">
        <v>1.01</v>
      </c>
      <c r="V251">
        <v>11.2</v>
      </c>
      <c r="W251">
        <v>16.32</v>
      </c>
      <c r="X251">
        <v>0</v>
      </c>
      <c r="Y251">
        <v>324.55</v>
      </c>
      <c r="Z251">
        <v>19</v>
      </c>
      <c r="AA251">
        <v>95</v>
      </c>
      <c r="AB251">
        <v>503</v>
      </c>
      <c r="AC251">
        <v>264</v>
      </c>
      <c r="AD251">
        <v>58</v>
      </c>
      <c r="AE251">
        <v>75</v>
      </c>
      <c r="AF251">
        <v>0</v>
      </c>
      <c r="AG251">
        <v>598</v>
      </c>
      <c r="AH251">
        <v>404</v>
      </c>
      <c r="AI251">
        <v>30</v>
      </c>
      <c r="AJ251">
        <v>31</v>
      </c>
      <c r="AK251">
        <v>36</v>
      </c>
      <c r="AL251">
        <v>53</v>
      </c>
      <c r="AM251">
        <v>9</v>
      </c>
      <c r="AN251">
        <v>0</v>
      </c>
      <c r="AO251">
        <v>0.77</v>
      </c>
      <c r="AP251">
        <v>0.64</v>
      </c>
      <c r="AQ251">
        <v>0.52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1</v>
      </c>
      <c r="AY251">
        <v>0</v>
      </c>
      <c r="AZ251">
        <v>1</v>
      </c>
      <c r="BA251">
        <v>7</v>
      </c>
      <c r="BB251">
        <v>194</v>
      </c>
      <c r="BC251">
        <v>186</v>
      </c>
      <c r="BD251">
        <v>225.5</v>
      </c>
      <c r="BE251">
        <v>334</v>
      </c>
      <c r="BF251">
        <v>250</v>
      </c>
      <c r="BG251">
        <v>157</v>
      </c>
      <c r="BH251">
        <v>250</v>
      </c>
    </row>
    <row r="252" spans="1:60" x14ac:dyDescent="0.45">
      <c r="A252" s="1" t="s">
        <v>305</v>
      </c>
      <c r="B252" s="3"/>
      <c r="C252" t="s">
        <v>669</v>
      </c>
      <c r="D252" t="s">
        <v>804</v>
      </c>
      <c r="E252" t="s">
        <v>866</v>
      </c>
      <c r="F252" t="s">
        <v>915</v>
      </c>
      <c r="G252">
        <v>11050</v>
      </c>
      <c r="L252">
        <v>1252</v>
      </c>
      <c r="M252">
        <v>-3.5</v>
      </c>
      <c r="N252">
        <v>-14.9</v>
      </c>
      <c r="O252">
        <v>2.9</v>
      </c>
      <c r="P252">
        <v>7.17</v>
      </c>
      <c r="Q252">
        <v>2.0299999999999998</v>
      </c>
      <c r="R252">
        <v>49.66</v>
      </c>
      <c r="S252">
        <v>2.08</v>
      </c>
      <c r="T252">
        <v>1.19</v>
      </c>
      <c r="U252">
        <v>1.19</v>
      </c>
      <c r="V252">
        <v>-30.8</v>
      </c>
      <c r="W252">
        <v>41.73</v>
      </c>
      <c r="X252">
        <v>0</v>
      </c>
      <c r="Y252">
        <v>230.63</v>
      </c>
      <c r="Z252">
        <v>45</v>
      </c>
      <c r="AA252">
        <v>474</v>
      </c>
      <c r="AB252">
        <v>1051</v>
      </c>
      <c r="AC252">
        <v>972</v>
      </c>
      <c r="AD252">
        <v>0</v>
      </c>
      <c r="AE252">
        <v>536</v>
      </c>
      <c r="AF252">
        <v>289</v>
      </c>
      <c r="AG252">
        <v>1525</v>
      </c>
      <c r="AH252">
        <v>616</v>
      </c>
      <c r="AI252">
        <v>227</v>
      </c>
      <c r="AJ252">
        <v>30</v>
      </c>
      <c r="AK252">
        <v>246</v>
      </c>
      <c r="AL252">
        <v>492</v>
      </c>
      <c r="AM252">
        <v>174</v>
      </c>
      <c r="AN252">
        <v>0</v>
      </c>
      <c r="AO252">
        <v>1.97</v>
      </c>
      <c r="AP252">
        <v>1.87</v>
      </c>
      <c r="AQ252">
        <v>2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1</v>
      </c>
      <c r="AZ252">
        <v>1</v>
      </c>
      <c r="BA252">
        <v>7</v>
      </c>
      <c r="BB252">
        <v>236.5</v>
      </c>
      <c r="BC252">
        <v>303</v>
      </c>
      <c r="BD252">
        <v>285</v>
      </c>
      <c r="BE252">
        <v>118</v>
      </c>
      <c r="BF252">
        <v>251.5</v>
      </c>
      <c r="BG252">
        <v>184.5</v>
      </c>
      <c r="BH252">
        <v>251.5</v>
      </c>
    </row>
    <row r="253" spans="1:60" x14ac:dyDescent="0.45">
      <c r="A253" s="1" t="s">
        <v>306</v>
      </c>
      <c r="B253" s="3"/>
      <c r="C253" t="s">
        <v>670</v>
      </c>
      <c r="D253" t="s">
        <v>793</v>
      </c>
      <c r="E253" t="s">
        <v>900</v>
      </c>
      <c r="F253" t="s">
        <v>915</v>
      </c>
      <c r="G253">
        <v>6780</v>
      </c>
      <c r="L253">
        <v>471</v>
      </c>
      <c r="M253">
        <v>-18.7</v>
      </c>
      <c r="N253">
        <v>9.6</v>
      </c>
      <c r="O253">
        <v>4.3</v>
      </c>
      <c r="P253">
        <v>9.33</v>
      </c>
      <c r="Q253">
        <v>2.37</v>
      </c>
      <c r="R253">
        <v>29.57</v>
      </c>
      <c r="S253">
        <v>1.63</v>
      </c>
      <c r="T253">
        <v>1.1299999999999999</v>
      </c>
      <c r="U253">
        <v>1.1299999999999999</v>
      </c>
      <c r="V253">
        <v>52.1</v>
      </c>
      <c r="W253">
        <v>26.17</v>
      </c>
      <c r="X253">
        <v>0</v>
      </c>
      <c r="Y253">
        <v>832.77</v>
      </c>
      <c r="Z253">
        <v>9</v>
      </c>
      <c r="AA253">
        <v>38</v>
      </c>
      <c r="AB253">
        <v>418</v>
      </c>
      <c r="AC253">
        <v>303</v>
      </c>
      <c r="AD253">
        <v>80</v>
      </c>
      <c r="AE253">
        <v>29</v>
      </c>
      <c r="AF253">
        <v>1</v>
      </c>
      <c r="AG253">
        <v>456</v>
      </c>
      <c r="AH253">
        <v>199</v>
      </c>
      <c r="AI253">
        <v>18</v>
      </c>
      <c r="AJ253">
        <v>18</v>
      </c>
      <c r="AK253">
        <v>27</v>
      </c>
      <c r="AL253">
        <v>112</v>
      </c>
      <c r="AM253">
        <v>51</v>
      </c>
      <c r="AN253">
        <v>200</v>
      </c>
      <c r="AO253">
        <v>0.43</v>
      </c>
      <c r="AP253">
        <v>1.07</v>
      </c>
      <c r="AQ253">
        <v>1.19</v>
      </c>
      <c r="AR253">
        <v>1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7</v>
      </c>
      <c r="BB253">
        <v>223.5</v>
      </c>
      <c r="BC253">
        <v>261</v>
      </c>
      <c r="BD253">
        <v>305</v>
      </c>
      <c r="BE253">
        <v>153</v>
      </c>
      <c r="BF253">
        <v>251.5</v>
      </c>
      <c r="BG253">
        <v>285</v>
      </c>
      <c r="BH253">
        <v>251.5</v>
      </c>
    </row>
    <row r="254" spans="1:60" x14ac:dyDescent="0.45">
      <c r="A254" s="1" t="s">
        <v>307</v>
      </c>
      <c r="B254" s="3"/>
      <c r="C254" t="s">
        <v>671</v>
      </c>
      <c r="D254" t="s">
        <v>793</v>
      </c>
      <c r="E254" t="s">
        <v>882</v>
      </c>
      <c r="F254" t="s">
        <v>915</v>
      </c>
      <c r="G254">
        <v>7260</v>
      </c>
      <c r="L254">
        <v>718</v>
      </c>
      <c r="M254">
        <v>19.2</v>
      </c>
      <c r="N254">
        <v>10.8</v>
      </c>
      <c r="O254">
        <v>9.5</v>
      </c>
      <c r="P254">
        <v>13.89</v>
      </c>
      <c r="Q254">
        <v>2.82</v>
      </c>
      <c r="R254">
        <v>18.23</v>
      </c>
      <c r="S254">
        <v>1.04</v>
      </c>
      <c r="T254">
        <v>1.32</v>
      </c>
      <c r="U254">
        <v>1.32</v>
      </c>
      <c r="V254">
        <v>11.2</v>
      </c>
      <c r="W254">
        <v>13.81</v>
      </c>
      <c r="X254">
        <v>0</v>
      </c>
      <c r="Y254">
        <v>885.3</v>
      </c>
      <c r="Z254">
        <v>18</v>
      </c>
      <c r="AA254">
        <v>98</v>
      </c>
      <c r="AB254">
        <v>546</v>
      </c>
      <c r="AC254">
        <v>287</v>
      </c>
      <c r="AD254">
        <v>89</v>
      </c>
      <c r="AE254">
        <v>64</v>
      </c>
      <c r="AF254">
        <v>0</v>
      </c>
      <c r="AG254">
        <v>644</v>
      </c>
      <c r="AH254">
        <v>255</v>
      </c>
      <c r="AI254">
        <v>54</v>
      </c>
      <c r="AJ254">
        <v>52</v>
      </c>
      <c r="AK254">
        <v>62</v>
      </c>
      <c r="AL254">
        <v>115</v>
      </c>
      <c r="AM254">
        <v>52</v>
      </c>
      <c r="AN254">
        <v>100</v>
      </c>
      <c r="AO254">
        <v>39.08</v>
      </c>
      <c r="AP254">
        <v>136.93</v>
      </c>
      <c r="AQ254">
        <v>69.73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1</v>
      </c>
      <c r="BA254">
        <v>6</v>
      </c>
      <c r="BB254">
        <v>257</v>
      </c>
      <c r="BC254">
        <v>162</v>
      </c>
      <c r="BD254">
        <v>316</v>
      </c>
      <c r="BE254">
        <v>209</v>
      </c>
      <c r="BF254">
        <v>253</v>
      </c>
      <c r="BG254">
        <v>63</v>
      </c>
      <c r="BH254">
        <v>253</v>
      </c>
    </row>
    <row r="255" spans="1:60" x14ac:dyDescent="0.45">
      <c r="A255" s="1" t="s">
        <v>308</v>
      </c>
      <c r="B255" s="3"/>
      <c r="C255" t="s">
        <v>672</v>
      </c>
      <c r="D255" t="s">
        <v>801</v>
      </c>
      <c r="E255" t="s">
        <v>849</v>
      </c>
      <c r="F255" t="s">
        <v>915</v>
      </c>
      <c r="G255">
        <v>2415</v>
      </c>
      <c r="L255">
        <v>583</v>
      </c>
      <c r="M255">
        <v>-18.100000000000001</v>
      </c>
      <c r="N255">
        <v>7.5</v>
      </c>
      <c r="O255">
        <v>7.9</v>
      </c>
      <c r="P255">
        <v>12.02</v>
      </c>
      <c r="Q255">
        <v>1.39</v>
      </c>
      <c r="R255">
        <v>34.35</v>
      </c>
      <c r="S255">
        <v>2.21</v>
      </c>
      <c r="T255">
        <v>1.65</v>
      </c>
      <c r="U255">
        <v>1.65</v>
      </c>
      <c r="V255">
        <v>47.1</v>
      </c>
      <c r="W255">
        <v>20.82</v>
      </c>
      <c r="X255">
        <v>0</v>
      </c>
      <c r="Y255">
        <v>263.3</v>
      </c>
      <c r="Z255">
        <v>19</v>
      </c>
      <c r="AA255">
        <v>66</v>
      </c>
      <c r="AB255">
        <v>353</v>
      </c>
      <c r="AC255">
        <v>140</v>
      </c>
      <c r="AD255">
        <v>1</v>
      </c>
      <c r="AE255">
        <v>121</v>
      </c>
      <c r="AF255">
        <v>0</v>
      </c>
      <c r="AG255">
        <v>419</v>
      </c>
      <c r="AH255">
        <v>419</v>
      </c>
      <c r="AI255">
        <v>55</v>
      </c>
      <c r="AJ255">
        <v>28</v>
      </c>
      <c r="AK255">
        <v>71</v>
      </c>
      <c r="AL255">
        <v>125</v>
      </c>
      <c r="AM255">
        <v>49</v>
      </c>
      <c r="AN255">
        <v>30</v>
      </c>
      <c r="AO255">
        <v>0.82</v>
      </c>
      <c r="AP255">
        <v>7.09</v>
      </c>
      <c r="AQ255">
        <v>3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9</v>
      </c>
      <c r="BB255">
        <v>288</v>
      </c>
      <c r="BC255">
        <v>227</v>
      </c>
      <c r="BD255">
        <v>244.5</v>
      </c>
      <c r="BE255">
        <v>185</v>
      </c>
      <c r="BF255">
        <v>254</v>
      </c>
      <c r="BG255">
        <v>282</v>
      </c>
      <c r="BH255">
        <v>254</v>
      </c>
    </row>
    <row r="256" spans="1:60" x14ac:dyDescent="0.45">
      <c r="A256" s="1" t="s">
        <v>309</v>
      </c>
      <c r="B256" s="3"/>
      <c r="C256" t="s">
        <v>673</v>
      </c>
      <c r="D256" t="s">
        <v>799</v>
      </c>
      <c r="E256" t="s">
        <v>843</v>
      </c>
      <c r="F256" t="s">
        <v>915</v>
      </c>
      <c r="G256">
        <v>7920</v>
      </c>
      <c r="L256">
        <v>803</v>
      </c>
      <c r="M256">
        <v>52.2</v>
      </c>
      <c r="N256">
        <v>8.9</v>
      </c>
      <c r="O256">
        <v>10.8</v>
      </c>
      <c r="P256">
        <v>15.57</v>
      </c>
      <c r="Q256">
        <v>1.86</v>
      </c>
      <c r="R256">
        <v>21.42</v>
      </c>
      <c r="S256">
        <v>1.54</v>
      </c>
      <c r="T256">
        <v>1.52</v>
      </c>
      <c r="U256">
        <v>1.52</v>
      </c>
      <c r="V256">
        <v>17.7</v>
      </c>
      <c r="W256">
        <v>14.09</v>
      </c>
      <c r="X256">
        <v>0</v>
      </c>
      <c r="Y256">
        <v>183.66</v>
      </c>
      <c r="Z256">
        <v>56</v>
      </c>
      <c r="AA256">
        <v>294</v>
      </c>
      <c r="AB256">
        <v>528</v>
      </c>
      <c r="AC256">
        <v>385</v>
      </c>
      <c r="AD256">
        <v>204</v>
      </c>
      <c r="AE256">
        <v>28</v>
      </c>
      <c r="AF256">
        <v>0</v>
      </c>
      <c r="AG256">
        <v>822</v>
      </c>
      <c r="AH256">
        <v>432</v>
      </c>
      <c r="AI256">
        <v>67</v>
      </c>
      <c r="AJ256">
        <v>57</v>
      </c>
      <c r="AK256">
        <v>90</v>
      </c>
      <c r="AL256">
        <v>176</v>
      </c>
      <c r="AM256">
        <v>52</v>
      </c>
      <c r="AN256">
        <v>119</v>
      </c>
      <c r="AO256">
        <v>1.27</v>
      </c>
      <c r="AP256">
        <v>1.64</v>
      </c>
      <c r="AQ256">
        <v>1.64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4</v>
      </c>
      <c r="BB256">
        <v>277</v>
      </c>
      <c r="BC256">
        <v>165</v>
      </c>
      <c r="BD256">
        <v>276</v>
      </c>
      <c r="BE256">
        <v>228</v>
      </c>
      <c r="BF256">
        <v>255</v>
      </c>
      <c r="BG256">
        <v>25</v>
      </c>
      <c r="BH256">
        <v>255</v>
      </c>
    </row>
    <row r="257" spans="1:60" x14ac:dyDescent="0.45">
      <c r="A257" s="1" t="s">
        <v>310</v>
      </c>
      <c r="B257" s="3"/>
      <c r="C257" t="s">
        <v>674</v>
      </c>
      <c r="D257" t="s">
        <v>809</v>
      </c>
      <c r="E257" t="s">
        <v>901</v>
      </c>
      <c r="F257" t="s">
        <v>915</v>
      </c>
      <c r="G257">
        <v>8470</v>
      </c>
      <c r="L257">
        <v>574</v>
      </c>
      <c r="M257">
        <v>-39.700000000000003</v>
      </c>
      <c r="N257">
        <v>10.6</v>
      </c>
      <c r="O257">
        <v>9</v>
      </c>
      <c r="P257">
        <v>12.41</v>
      </c>
      <c r="Q257">
        <v>3.61</v>
      </c>
      <c r="R257">
        <v>18.510000000000002</v>
      </c>
      <c r="S257">
        <v>2.2200000000000002</v>
      </c>
      <c r="T257">
        <v>1.29</v>
      </c>
      <c r="U257">
        <v>1.17</v>
      </c>
      <c r="V257">
        <v>26.3</v>
      </c>
      <c r="W257">
        <v>14.35</v>
      </c>
      <c r="X257">
        <v>13.35</v>
      </c>
      <c r="Y257">
        <v>720.72</v>
      </c>
      <c r="Z257">
        <v>10</v>
      </c>
      <c r="AA257">
        <v>45</v>
      </c>
      <c r="AB257">
        <v>444</v>
      </c>
      <c r="AC257">
        <v>276</v>
      </c>
      <c r="AD257">
        <v>19</v>
      </c>
      <c r="AE257">
        <v>70</v>
      </c>
      <c r="AF257">
        <v>0</v>
      </c>
      <c r="AG257">
        <v>489</v>
      </c>
      <c r="AH257">
        <v>159</v>
      </c>
      <c r="AI257">
        <v>34</v>
      </c>
      <c r="AJ257">
        <v>40</v>
      </c>
      <c r="AK257">
        <v>44</v>
      </c>
      <c r="AL257">
        <v>97</v>
      </c>
      <c r="AM257">
        <v>47</v>
      </c>
      <c r="AN257">
        <v>0</v>
      </c>
      <c r="AO257">
        <v>1.1000000000000001</v>
      </c>
      <c r="AP257">
        <v>1.82</v>
      </c>
      <c r="AQ257">
        <v>2.91</v>
      </c>
      <c r="AR257">
        <v>1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6</v>
      </c>
      <c r="BB257">
        <v>251.5</v>
      </c>
      <c r="BC257">
        <v>167</v>
      </c>
      <c r="BD257">
        <v>337</v>
      </c>
      <c r="BE257">
        <v>191</v>
      </c>
      <c r="BF257">
        <v>256</v>
      </c>
      <c r="BG257">
        <v>348</v>
      </c>
      <c r="BH257">
        <v>256</v>
      </c>
    </row>
    <row r="258" spans="1:60" x14ac:dyDescent="0.45">
      <c r="A258" s="1" t="s">
        <v>311</v>
      </c>
      <c r="B258" s="3"/>
      <c r="C258" t="s">
        <v>675</v>
      </c>
      <c r="D258" t="s">
        <v>787</v>
      </c>
      <c r="E258" t="s">
        <v>814</v>
      </c>
      <c r="F258" t="s">
        <v>915</v>
      </c>
      <c r="G258">
        <v>2770</v>
      </c>
      <c r="L258">
        <v>609</v>
      </c>
      <c r="M258">
        <v>59.2</v>
      </c>
      <c r="N258">
        <v>11.9</v>
      </c>
      <c r="O258">
        <v>7</v>
      </c>
      <c r="P258">
        <v>40.130000000000003</v>
      </c>
      <c r="Q258">
        <v>1.2</v>
      </c>
      <c r="R258">
        <v>18.11</v>
      </c>
      <c r="S258">
        <v>1.25</v>
      </c>
      <c r="T258">
        <v>1.1299999999999999</v>
      </c>
      <c r="U258">
        <v>1.1299999999999999</v>
      </c>
      <c r="V258">
        <v>11.3</v>
      </c>
      <c r="W258">
        <v>16.03</v>
      </c>
      <c r="X258">
        <v>0</v>
      </c>
      <c r="Y258">
        <v>83.37</v>
      </c>
      <c r="Z258">
        <v>70</v>
      </c>
      <c r="AA258">
        <v>412</v>
      </c>
      <c r="AB258">
        <v>541</v>
      </c>
      <c r="AC258">
        <v>251</v>
      </c>
      <c r="AD258">
        <v>34</v>
      </c>
      <c r="AE258">
        <v>588</v>
      </c>
      <c r="AF258">
        <v>520</v>
      </c>
      <c r="AG258">
        <v>953</v>
      </c>
      <c r="AH258">
        <v>508</v>
      </c>
      <c r="AI258">
        <v>14</v>
      </c>
      <c r="AJ258">
        <v>38</v>
      </c>
      <c r="AK258">
        <v>27</v>
      </c>
      <c r="AL258">
        <v>69</v>
      </c>
      <c r="AM258">
        <v>16</v>
      </c>
      <c r="AN258">
        <v>0</v>
      </c>
      <c r="AO258">
        <v>2.9</v>
      </c>
      <c r="AP258">
        <v>4.9800000000000004</v>
      </c>
      <c r="AQ258">
        <v>6.84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3</v>
      </c>
      <c r="BB258">
        <v>223.5</v>
      </c>
      <c r="BC258">
        <v>184</v>
      </c>
      <c r="BD258">
        <v>220.5</v>
      </c>
      <c r="BE258">
        <v>320</v>
      </c>
      <c r="BF258">
        <v>257</v>
      </c>
      <c r="BG258">
        <v>16.5</v>
      </c>
      <c r="BH258">
        <v>257</v>
      </c>
    </row>
    <row r="259" spans="1:60" x14ac:dyDescent="0.45">
      <c r="A259" s="1" t="s">
        <v>312</v>
      </c>
      <c r="B259" s="3"/>
      <c r="C259" t="s">
        <v>676</v>
      </c>
      <c r="D259" t="s">
        <v>801</v>
      </c>
      <c r="E259" t="s">
        <v>849</v>
      </c>
      <c r="F259" t="s">
        <v>915</v>
      </c>
      <c r="G259">
        <v>4260</v>
      </c>
      <c r="L259">
        <v>511</v>
      </c>
      <c r="M259">
        <v>3.5</v>
      </c>
      <c r="N259">
        <v>9</v>
      </c>
      <c r="O259">
        <v>15.4</v>
      </c>
      <c r="P259">
        <v>9.68</v>
      </c>
      <c r="Q259">
        <v>1.55</v>
      </c>
      <c r="R259">
        <v>47.93</v>
      </c>
      <c r="S259">
        <v>2.98</v>
      </c>
      <c r="T259">
        <v>2.72</v>
      </c>
      <c r="U259">
        <v>2.72</v>
      </c>
      <c r="V259">
        <v>73.400000000000006</v>
      </c>
      <c r="W259">
        <v>17.62</v>
      </c>
      <c r="X259">
        <v>0</v>
      </c>
      <c r="Y259">
        <v>180.73</v>
      </c>
      <c r="Z259">
        <v>70</v>
      </c>
      <c r="AA259">
        <v>131</v>
      </c>
      <c r="AB259">
        <v>188</v>
      </c>
      <c r="AC259">
        <v>226</v>
      </c>
      <c r="AD259">
        <v>53</v>
      </c>
      <c r="AE259">
        <v>48</v>
      </c>
      <c r="AF259">
        <v>0</v>
      </c>
      <c r="AG259">
        <v>319</v>
      </c>
      <c r="AH259">
        <v>329</v>
      </c>
      <c r="AI259">
        <v>34</v>
      </c>
      <c r="AJ259">
        <v>29</v>
      </c>
      <c r="AK259">
        <v>37</v>
      </c>
      <c r="AL259">
        <v>73</v>
      </c>
      <c r="AM259">
        <v>53</v>
      </c>
      <c r="AN259">
        <v>200</v>
      </c>
      <c r="AO259">
        <v>23.59</v>
      </c>
      <c r="AP259">
        <v>5.73</v>
      </c>
      <c r="AQ259">
        <v>1.99</v>
      </c>
      <c r="AR259">
        <v>1</v>
      </c>
      <c r="AS259">
        <v>1</v>
      </c>
      <c r="AT259">
        <v>1</v>
      </c>
      <c r="AU259">
        <v>1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6</v>
      </c>
      <c r="BB259">
        <v>344</v>
      </c>
      <c r="BC259">
        <v>194</v>
      </c>
      <c r="BD259">
        <v>253.5</v>
      </c>
      <c r="BE259">
        <v>157</v>
      </c>
      <c r="BF259">
        <v>258.5</v>
      </c>
      <c r="BG259">
        <v>130</v>
      </c>
      <c r="BH259">
        <v>258.5</v>
      </c>
    </row>
    <row r="260" spans="1:60" x14ac:dyDescent="0.45">
      <c r="A260" s="1" t="s">
        <v>313</v>
      </c>
      <c r="B260" s="3"/>
      <c r="C260" t="s">
        <v>677</v>
      </c>
      <c r="D260" t="s">
        <v>785</v>
      </c>
      <c r="E260" t="s">
        <v>851</v>
      </c>
      <c r="F260" t="s">
        <v>915</v>
      </c>
      <c r="G260">
        <v>13250</v>
      </c>
      <c r="L260">
        <v>1336</v>
      </c>
      <c r="M260">
        <v>-8.6</v>
      </c>
      <c r="N260">
        <v>38.799999999999997</v>
      </c>
      <c r="O260">
        <v>32.4</v>
      </c>
      <c r="P260">
        <v>9.8000000000000007</v>
      </c>
      <c r="Q260">
        <v>2.1800000000000002</v>
      </c>
      <c r="R260">
        <v>46.96</v>
      </c>
      <c r="S260">
        <v>4.8899999999999997</v>
      </c>
      <c r="T260">
        <v>3.9</v>
      </c>
      <c r="U260">
        <v>2.63</v>
      </c>
      <c r="V260">
        <v>11</v>
      </c>
      <c r="W260">
        <v>12.04</v>
      </c>
      <c r="X260">
        <v>8.1</v>
      </c>
      <c r="Y260">
        <v>426.47</v>
      </c>
      <c r="Z260">
        <v>31</v>
      </c>
      <c r="AA260">
        <v>105</v>
      </c>
      <c r="AB260">
        <v>343</v>
      </c>
      <c r="AC260">
        <v>261</v>
      </c>
      <c r="AD260">
        <v>102</v>
      </c>
      <c r="AE260">
        <v>17</v>
      </c>
      <c r="AF260">
        <v>0</v>
      </c>
      <c r="AG260">
        <v>448</v>
      </c>
      <c r="AH260">
        <v>612</v>
      </c>
      <c r="AI260">
        <v>137</v>
      </c>
      <c r="AJ260">
        <v>111</v>
      </c>
      <c r="AK260">
        <v>167</v>
      </c>
      <c r="AL260">
        <v>269</v>
      </c>
      <c r="AM260">
        <v>136</v>
      </c>
      <c r="AN260">
        <v>1100</v>
      </c>
      <c r="AO260">
        <v>3.22</v>
      </c>
      <c r="AP260">
        <v>1.96</v>
      </c>
      <c r="AQ260">
        <v>1.43</v>
      </c>
      <c r="AR260">
        <v>1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4</v>
      </c>
      <c r="BB260">
        <v>357.5</v>
      </c>
      <c r="BC260">
        <v>138</v>
      </c>
      <c r="BD260">
        <v>294</v>
      </c>
      <c r="BE260">
        <v>159</v>
      </c>
      <c r="BF260">
        <v>258.5</v>
      </c>
      <c r="BG260">
        <v>218</v>
      </c>
      <c r="BH260">
        <v>258.5</v>
      </c>
    </row>
    <row r="261" spans="1:60" x14ac:dyDescent="0.45">
      <c r="A261" s="1" t="s">
        <v>314</v>
      </c>
      <c r="B261" s="3"/>
      <c r="C261" t="s">
        <v>678</v>
      </c>
      <c r="D261" t="s">
        <v>790</v>
      </c>
      <c r="E261" t="s">
        <v>818</v>
      </c>
      <c r="F261" t="s">
        <v>915</v>
      </c>
      <c r="G261">
        <v>8500</v>
      </c>
      <c r="L261">
        <v>850</v>
      </c>
      <c r="M261">
        <v>-34.9</v>
      </c>
      <c r="N261">
        <v>22.5</v>
      </c>
      <c r="O261">
        <v>5.7</v>
      </c>
      <c r="P261">
        <v>9.9700000000000006</v>
      </c>
      <c r="Q261">
        <v>1.33</v>
      </c>
      <c r="R261">
        <v>42.78</v>
      </c>
      <c r="S261">
        <v>2.93</v>
      </c>
      <c r="T261">
        <v>1.56</v>
      </c>
      <c r="U261">
        <v>1.32</v>
      </c>
      <c r="V261">
        <v>17.100000000000001</v>
      </c>
      <c r="W261">
        <v>27.42</v>
      </c>
      <c r="X261">
        <v>9.34</v>
      </c>
      <c r="Y261">
        <v>667.01</v>
      </c>
      <c r="Z261">
        <v>18</v>
      </c>
      <c r="AA261">
        <v>99</v>
      </c>
      <c r="AB261">
        <v>546</v>
      </c>
      <c r="AC261">
        <v>445</v>
      </c>
      <c r="AD261">
        <v>128</v>
      </c>
      <c r="AE261">
        <v>41</v>
      </c>
      <c r="AF261">
        <v>0</v>
      </c>
      <c r="AG261">
        <v>645</v>
      </c>
      <c r="AH261">
        <v>637</v>
      </c>
      <c r="AI261">
        <v>25</v>
      </c>
      <c r="AJ261">
        <v>31</v>
      </c>
      <c r="AK261">
        <v>44</v>
      </c>
      <c r="AL261">
        <v>270</v>
      </c>
      <c r="AM261">
        <v>86</v>
      </c>
      <c r="AN261">
        <v>0</v>
      </c>
      <c r="AO261">
        <v>1.03</v>
      </c>
      <c r="AP261">
        <v>2.2000000000000002</v>
      </c>
      <c r="AQ261">
        <v>6.88</v>
      </c>
      <c r="AR261">
        <v>1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1</v>
      </c>
      <c r="AY261">
        <v>1</v>
      </c>
      <c r="AZ261">
        <v>0</v>
      </c>
      <c r="BA261">
        <v>6</v>
      </c>
      <c r="BB261">
        <v>282.5</v>
      </c>
      <c r="BC261">
        <v>268.5</v>
      </c>
      <c r="BD261">
        <v>238.5</v>
      </c>
      <c r="BE261">
        <v>161</v>
      </c>
      <c r="BF261">
        <v>260</v>
      </c>
      <c r="BG261">
        <v>338</v>
      </c>
      <c r="BH261">
        <v>260</v>
      </c>
    </row>
    <row r="262" spans="1:60" x14ac:dyDescent="0.45">
      <c r="A262" s="1" t="s">
        <v>315</v>
      </c>
      <c r="B262" s="3"/>
      <c r="C262" t="s">
        <v>679</v>
      </c>
      <c r="D262" t="s">
        <v>784</v>
      </c>
      <c r="E262" t="s">
        <v>893</v>
      </c>
      <c r="F262" t="s">
        <v>915</v>
      </c>
      <c r="G262">
        <v>1700</v>
      </c>
      <c r="L262">
        <v>692</v>
      </c>
      <c r="M262">
        <v>-20.7</v>
      </c>
      <c r="N262">
        <v>5.8</v>
      </c>
      <c r="O262">
        <v>1.3</v>
      </c>
      <c r="P262">
        <v>38.17</v>
      </c>
      <c r="Q262">
        <v>0.64</v>
      </c>
      <c r="R262">
        <v>62.97</v>
      </c>
      <c r="S262">
        <v>1.47</v>
      </c>
      <c r="T262">
        <v>0.91</v>
      </c>
      <c r="U262">
        <v>0.91</v>
      </c>
      <c r="V262">
        <v>26.4</v>
      </c>
      <c r="W262">
        <v>69.2</v>
      </c>
      <c r="X262">
        <v>0</v>
      </c>
      <c r="Y262">
        <v>157.37</v>
      </c>
      <c r="Z262">
        <v>65</v>
      </c>
      <c r="AA262">
        <v>502</v>
      </c>
      <c r="AB262">
        <v>758</v>
      </c>
      <c r="AC262">
        <v>523</v>
      </c>
      <c r="AD262">
        <v>135</v>
      </c>
      <c r="AE262">
        <v>174</v>
      </c>
      <c r="AF262">
        <v>106</v>
      </c>
      <c r="AG262">
        <v>1260</v>
      </c>
      <c r="AH262">
        <v>1086</v>
      </c>
      <c r="AI262">
        <v>9</v>
      </c>
      <c r="AJ262">
        <v>10</v>
      </c>
      <c r="AK262">
        <v>42</v>
      </c>
      <c r="AL262">
        <v>160</v>
      </c>
      <c r="AM262">
        <v>18</v>
      </c>
      <c r="AN262">
        <v>0</v>
      </c>
      <c r="AO262">
        <v>1.24</v>
      </c>
      <c r="AP262">
        <v>1.62</v>
      </c>
      <c r="AQ262">
        <v>2.1800000000000002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6</v>
      </c>
      <c r="BB262">
        <v>165.5</v>
      </c>
      <c r="BC262">
        <v>332</v>
      </c>
      <c r="BD262">
        <v>140</v>
      </c>
      <c r="BE262">
        <v>314</v>
      </c>
      <c r="BF262">
        <v>261</v>
      </c>
      <c r="BG262">
        <v>294.5</v>
      </c>
      <c r="BH262">
        <v>261</v>
      </c>
    </row>
    <row r="263" spans="1:60" x14ac:dyDescent="0.45">
      <c r="A263" s="1" t="s">
        <v>316</v>
      </c>
      <c r="B263" s="3"/>
      <c r="C263" t="s">
        <v>680</v>
      </c>
      <c r="D263" t="s">
        <v>793</v>
      </c>
      <c r="E263" t="s">
        <v>827</v>
      </c>
      <c r="F263" t="s">
        <v>915</v>
      </c>
      <c r="G263">
        <v>8240</v>
      </c>
      <c r="L263">
        <v>976</v>
      </c>
      <c r="M263">
        <v>-30.8</v>
      </c>
      <c r="N263">
        <v>10.199999999999999</v>
      </c>
      <c r="O263">
        <v>7.8</v>
      </c>
      <c r="P263">
        <v>37.96</v>
      </c>
      <c r="Q263">
        <v>2.6</v>
      </c>
      <c r="R263">
        <v>12.13</v>
      </c>
      <c r="S263">
        <v>2.19</v>
      </c>
      <c r="T263">
        <v>0.97</v>
      </c>
      <c r="U263">
        <v>0.97</v>
      </c>
      <c r="V263">
        <v>34.9</v>
      </c>
      <c r="W263">
        <v>12.51</v>
      </c>
      <c r="X263">
        <v>0</v>
      </c>
      <c r="Y263">
        <v>1232.73</v>
      </c>
      <c r="Z263">
        <v>6</v>
      </c>
      <c r="AA263">
        <v>64</v>
      </c>
      <c r="AB263">
        <v>1004</v>
      </c>
      <c r="AC263">
        <v>747</v>
      </c>
      <c r="AD263">
        <v>74</v>
      </c>
      <c r="AE263">
        <v>156</v>
      </c>
      <c r="AF263">
        <v>0</v>
      </c>
      <c r="AG263">
        <v>1068</v>
      </c>
      <c r="AH263">
        <v>376</v>
      </c>
      <c r="AI263">
        <v>52</v>
      </c>
      <c r="AJ263">
        <v>78</v>
      </c>
      <c r="AK263">
        <v>56</v>
      </c>
      <c r="AL263">
        <v>93</v>
      </c>
      <c r="AM263">
        <v>27</v>
      </c>
      <c r="AN263">
        <v>100</v>
      </c>
      <c r="AO263">
        <v>0.64</v>
      </c>
      <c r="AP263">
        <v>1</v>
      </c>
      <c r="AQ263">
        <v>1.0900000000000001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5</v>
      </c>
      <c r="BB263">
        <v>186.5</v>
      </c>
      <c r="BC263">
        <v>142</v>
      </c>
      <c r="BD263">
        <v>311</v>
      </c>
      <c r="BE263">
        <v>313</v>
      </c>
      <c r="BF263">
        <v>262</v>
      </c>
      <c r="BG263">
        <v>327</v>
      </c>
      <c r="BH263">
        <v>262</v>
      </c>
    </row>
    <row r="264" spans="1:60" x14ac:dyDescent="0.45">
      <c r="A264" s="1" t="s">
        <v>317</v>
      </c>
      <c r="B264" s="3"/>
      <c r="C264" t="s">
        <v>681</v>
      </c>
      <c r="D264" t="s">
        <v>797</v>
      </c>
      <c r="E264" t="s">
        <v>837</v>
      </c>
      <c r="F264" t="s">
        <v>915</v>
      </c>
      <c r="G264">
        <v>7720</v>
      </c>
      <c r="L264">
        <v>1210</v>
      </c>
      <c r="M264">
        <v>6.6</v>
      </c>
      <c r="N264">
        <v>10.3</v>
      </c>
      <c r="O264">
        <v>7.2</v>
      </c>
      <c r="P264">
        <v>8.0500000000000007</v>
      </c>
      <c r="Q264">
        <v>1.35</v>
      </c>
      <c r="R264">
        <v>54.45</v>
      </c>
      <c r="S264">
        <v>1.83</v>
      </c>
      <c r="T264">
        <v>1.98</v>
      </c>
      <c r="U264">
        <v>1.7</v>
      </c>
      <c r="V264">
        <v>18.600000000000001</v>
      </c>
      <c r="W264">
        <v>27.5</v>
      </c>
      <c r="X264">
        <v>13.3</v>
      </c>
      <c r="Y264">
        <v>100.22</v>
      </c>
      <c r="Z264">
        <v>59</v>
      </c>
      <c r="AA264">
        <v>362</v>
      </c>
      <c r="AB264">
        <v>610</v>
      </c>
      <c r="AC264">
        <v>206</v>
      </c>
      <c r="AD264">
        <v>53</v>
      </c>
      <c r="AE264">
        <v>131</v>
      </c>
      <c r="AF264">
        <v>23</v>
      </c>
      <c r="AG264">
        <v>972</v>
      </c>
      <c r="AH264">
        <v>899</v>
      </c>
      <c r="AI264">
        <v>127</v>
      </c>
      <c r="AJ264">
        <v>44</v>
      </c>
      <c r="AK264">
        <v>184</v>
      </c>
      <c r="AL264">
        <v>242</v>
      </c>
      <c r="AM264">
        <v>151</v>
      </c>
      <c r="AN264">
        <v>430</v>
      </c>
      <c r="AO264">
        <v>0.43</v>
      </c>
      <c r="AP264">
        <v>0.48</v>
      </c>
      <c r="AQ264">
        <v>0.56000000000000005</v>
      </c>
      <c r="AR264">
        <v>1</v>
      </c>
      <c r="AS264">
        <v>1</v>
      </c>
      <c r="AT264">
        <v>0</v>
      </c>
      <c r="AU264">
        <v>1</v>
      </c>
      <c r="AV264">
        <v>0</v>
      </c>
      <c r="AW264">
        <v>1</v>
      </c>
      <c r="AX264">
        <v>1</v>
      </c>
      <c r="AY264">
        <v>1</v>
      </c>
      <c r="AZ264">
        <v>0</v>
      </c>
      <c r="BA264">
        <v>6</v>
      </c>
      <c r="BB264">
        <v>315</v>
      </c>
      <c r="BC264">
        <v>270</v>
      </c>
      <c r="BD264">
        <v>241</v>
      </c>
      <c r="BE264">
        <v>129.5</v>
      </c>
      <c r="BF264">
        <v>263</v>
      </c>
      <c r="BG264">
        <v>115.5</v>
      </c>
      <c r="BH264">
        <v>263</v>
      </c>
    </row>
    <row r="265" spans="1:60" x14ac:dyDescent="0.45">
      <c r="A265" s="1" t="s">
        <v>318</v>
      </c>
      <c r="B265" s="3"/>
      <c r="C265" t="s">
        <v>682</v>
      </c>
      <c r="D265" t="s">
        <v>809</v>
      </c>
      <c r="E265" t="s">
        <v>902</v>
      </c>
      <c r="F265" t="s">
        <v>915</v>
      </c>
      <c r="G265">
        <v>5800</v>
      </c>
      <c r="L265">
        <v>1415</v>
      </c>
      <c r="M265">
        <v>-13.2</v>
      </c>
      <c r="N265">
        <v>6.8</v>
      </c>
      <c r="O265">
        <v>10.5</v>
      </c>
      <c r="P265">
        <v>12.91</v>
      </c>
      <c r="Q265">
        <v>2.08</v>
      </c>
      <c r="R265">
        <v>27.97</v>
      </c>
      <c r="S265">
        <v>2.91</v>
      </c>
      <c r="T265">
        <v>1.72</v>
      </c>
      <c r="U265">
        <v>1.72</v>
      </c>
      <c r="V265">
        <v>53.1</v>
      </c>
      <c r="W265">
        <v>16.260000000000002</v>
      </c>
      <c r="X265">
        <v>0</v>
      </c>
      <c r="Y265">
        <v>400.74</v>
      </c>
      <c r="Z265">
        <v>22</v>
      </c>
      <c r="AA265">
        <v>182</v>
      </c>
      <c r="AB265">
        <v>825</v>
      </c>
      <c r="AC265">
        <v>623</v>
      </c>
      <c r="AD265">
        <v>19</v>
      </c>
      <c r="AE265">
        <v>274</v>
      </c>
      <c r="AF265">
        <v>5</v>
      </c>
      <c r="AG265">
        <v>1007</v>
      </c>
      <c r="AH265">
        <v>681</v>
      </c>
      <c r="AI265">
        <v>70</v>
      </c>
      <c r="AJ265">
        <v>87</v>
      </c>
      <c r="AK265">
        <v>89</v>
      </c>
      <c r="AL265">
        <v>438</v>
      </c>
      <c r="AM265">
        <v>110</v>
      </c>
      <c r="AN265">
        <v>0</v>
      </c>
      <c r="AO265">
        <v>3.2</v>
      </c>
      <c r="AP265">
        <v>2.0499999999999998</v>
      </c>
      <c r="AQ265">
        <v>2.41</v>
      </c>
      <c r="AR265">
        <v>1</v>
      </c>
      <c r="AS265">
        <v>1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6</v>
      </c>
      <c r="BB265">
        <v>294.5</v>
      </c>
      <c r="BC265">
        <v>185</v>
      </c>
      <c r="BD265">
        <v>290.5</v>
      </c>
      <c r="BE265">
        <v>195</v>
      </c>
      <c r="BF265">
        <v>264</v>
      </c>
      <c r="BG265">
        <v>245</v>
      </c>
      <c r="BH265">
        <v>264</v>
      </c>
    </row>
    <row r="266" spans="1:60" x14ac:dyDescent="0.45">
      <c r="A266" s="1" t="s">
        <v>319</v>
      </c>
      <c r="B266" s="3"/>
      <c r="C266" t="s">
        <v>683</v>
      </c>
      <c r="D266" t="s">
        <v>788</v>
      </c>
      <c r="E266" t="s">
        <v>815</v>
      </c>
      <c r="F266" t="s">
        <v>915</v>
      </c>
      <c r="G266">
        <v>17000</v>
      </c>
      <c r="L266">
        <v>727</v>
      </c>
      <c r="M266">
        <v>63.5</v>
      </c>
      <c r="N266">
        <v>11.7</v>
      </c>
      <c r="O266">
        <v>23.2</v>
      </c>
      <c r="P266">
        <v>21.95</v>
      </c>
      <c r="Q266">
        <v>1.65</v>
      </c>
      <c r="R266">
        <v>23.11</v>
      </c>
      <c r="S266">
        <v>2.67</v>
      </c>
      <c r="T266">
        <v>2.3199999999999998</v>
      </c>
      <c r="U266">
        <v>2.19</v>
      </c>
      <c r="V266">
        <v>39.5</v>
      </c>
      <c r="W266">
        <v>9.9600000000000009</v>
      </c>
      <c r="X266">
        <v>40.39</v>
      </c>
      <c r="Y266">
        <v>704.35</v>
      </c>
      <c r="Z266">
        <v>11</v>
      </c>
      <c r="AA266">
        <v>36</v>
      </c>
      <c r="AB266">
        <v>314</v>
      </c>
      <c r="AC266">
        <v>224</v>
      </c>
      <c r="AD266">
        <v>6</v>
      </c>
      <c r="AE266">
        <v>12</v>
      </c>
      <c r="AF266">
        <v>0</v>
      </c>
      <c r="AG266">
        <v>350</v>
      </c>
      <c r="AH266">
        <v>440</v>
      </c>
      <c r="AI266">
        <v>85</v>
      </c>
      <c r="AJ266">
        <v>73</v>
      </c>
      <c r="AK266">
        <v>91</v>
      </c>
      <c r="AL266">
        <v>147</v>
      </c>
      <c r="AM266">
        <v>33</v>
      </c>
      <c r="AN266">
        <v>100</v>
      </c>
      <c r="AO266">
        <v>11.65</v>
      </c>
      <c r="AP266">
        <v>15.77</v>
      </c>
      <c r="AQ266">
        <v>25.51</v>
      </c>
      <c r="AR266">
        <v>1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0</v>
      </c>
      <c r="AY266">
        <v>1</v>
      </c>
      <c r="AZ266">
        <v>1</v>
      </c>
      <c r="BA266">
        <v>7</v>
      </c>
      <c r="BB266">
        <v>332</v>
      </c>
      <c r="BC266">
        <v>104</v>
      </c>
      <c r="BD266">
        <v>264</v>
      </c>
      <c r="BE266">
        <v>268</v>
      </c>
      <c r="BF266">
        <v>265</v>
      </c>
      <c r="BG266">
        <v>13</v>
      </c>
      <c r="BH266">
        <v>265</v>
      </c>
    </row>
    <row r="267" spans="1:60" x14ac:dyDescent="0.45">
      <c r="A267" s="1" t="s">
        <v>320</v>
      </c>
      <c r="B267" s="3"/>
      <c r="C267" t="s">
        <v>684</v>
      </c>
      <c r="D267" t="s">
        <v>795</v>
      </c>
      <c r="E267" t="s">
        <v>865</v>
      </c>
      <c r="F267" t="s">
        <v>915</v>
      </c>
      <c r="G267">
        <v>7360</v>
      </c>
      <c r="L267">
        <v>942</v>
      </c>
      <c r="M267">
        <v>57.3</v>
      </c>
      <c r="N267">
        <v>4.5999999999999996</v>
      </c>
      <c r="O267">
        <v>2.9</v>
      </c>
      <c r="P267">
        <v>22.13</v>
      </c>
      <c r="Q267">
        <v>0.84</v>
      </c>
      <c r="R267">
        <v>45.14</v>
      </c>
      <c r="S267">
        <v>1.02</v>
      </c>
      <c r="T267">
        <v>1.1499999999999999</v>
      </c>
      <c r="U267">
        <v>1.05</v>
      </c>
      <c r="V267">
        <v>25</v>
      </c>
      <c r="W267">
        <v>39.25</v>
      </c>
      <c r="X267">
        <v>11.35</v>
      </c>
      <c r="Y267">
        <v>574.32000000000005</v>
      </c>
      <c r="Z267">
        <v>18</v>
      </c>
      <c r="AA267">
        <v>145</v>
      </c>
      <c r="AB267">
        <v>818</v>
      </c>
      <c r="AC267">
        <v>639</v>
      </c>
      <c r="AD267">
        <v>115</v>
      </c>
      <c r="AE267">
        <v>77</v>
      </c>
      <c r="AF267">
        <v>0</v>
      </c>
      <c r="AG267">
        <v>963</v>
      </c>
      <c r="AH267">
        <v>1124</v>
      </c>
      <c r="AI267">
        <v>29</v>
      </c>
      <c r="AJ267">
        <v>24</v>
      </c>
      <c r="AK267">
        <v>49</v>
      </c>
      <c r="AL267">
        <v>244</v>
      </c>
      <c r="AM267">
        <v>43</v>
      </c>
      <c r="AN267">
        <v>30</v>
      </c>
      <c r="AO267">
        <v>20.309999999999999</v>
      </c>
      <c r="AP267">
        <v>41.84</v>
      </c>
      <c r="AQ267">
        <v>39.659999999999997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1</v>
      </c>
      <c r="BA267">
        <v>6</v>
      </c>
      <c r="BB267">
        <v>229</v>
      </c>
      <c r="BC267">
        <v>299</v>
      </c>
      <c r="BD267">
        <v>171</v>
      </c>
      <c r="BE267">
        <v>271</v>
      </c>
      <c r="BF267">
        <v>266</v>
      </c>
      <c r="BG267">
        <v>21</v>
      </c>
      <c r="BH267">
        <v>266</v>
      </c>
    </row>
    <row r="268" spans="1:60" x14ac:dyDescent="0.45">
      <c r="A268" s="1" t="s">
        <v>321</v>
      </c>
      <c r="B268" s="3"/>
      <c r="C268" t="s">
        <v>685</v>
      </c>
      <c r="D268" t="s">
        <v>804</v>
      </c>
      <c r="E268" t="s">
        <v>875</v>
      </c>
      <c r="F268" t="s">
        <v>915</v>
      </c>
      <c r="G268">
        <v>2285</v>
      </c>
      <c r="L268">
        <v>848</v>
      </c>
      <c r="M268">
        <v>24.9</v>
      </c>
      <c r="N268">
        <v>7.1</v>
      </c>
      <c r="O268">
        <v>6</v>
      </c>
      <c r="P268">
        <v>15.18</v>
      </c>
      <c r="Q268">
        <v>2.36</v>
      </c>
      <c r="R268">
        <v>22.35</v>
      </c>
      <c r="S268">
        <v>1.86</v>
      </c>
      <c r="T268">
        <v>1.1599999999999999</v>
      </c>
      <c r="U268">
        <v>1.1599999999999999</v>
      </c>
      <c r="V268">
        <v>26.6</v>
      </c>
      <c r="W268">
        <v>19.27</v>
      </c>
      <c r="X268">
        <v>0</v>
      </c>
      <c r="Y268">
        <v>667.22</v>
      </c>
      <c r="Z268">
        <v>12</v>
      </c>
      <c r="AA268">
        <v>87</v>
      </c>
      <c r="AB268">
        <v>734</v>
      </c>
      <c r="AC268">
        <v>465</v>
      </c>
      <c r="AD268">
        <v>2</v>
      </c>
      <c r="AE268">
        <v>331</v>
      </c>
      <c r="AF268">
        <v>23</v>
      </c>
      <c r="AG268">
        <v>821</v>
      </c>
      <c r="AH268">
        <v>360</v>
      </c>
      <c r="AI268">
        <v>44</v>
      </c>
      <c r="AJ268">
        <v>44</v>
      </c>
      <c r="AK268">
        <v>64</v>
      </c>
      <c r="AL268">
        <v>102</v>
      </c>
      <c r="AM268">
        <v>56</v>
      </c>
      <c r="AN268">
        <v>40</v>
      </c>
      <c r="AO268">
        <v>10.8</v>
      </c>
      <c r="AP268">
        <v>14.79</v>
      </c>
      <c r="AQ268">
        <v>32.020000000000003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4</v>
      </c>
      <c r="BB268">
        <v>231</v>
      </c>
      <c r="BC268">
        <v>213</v>
      </c>
      <c r="BD268">
        <v>303.5</v>
      </c>
      <c r="BE268">
        <v>226</v>
      </c>
      <c r="BF268">
        <v>267</v>
      </c>
      <c r="BG268">
        <v>52</v>
      </c>
      <c r="BH268">
        <v>267</v>
      </c>
    </row>
    <row r="269" spans="1:60" x14ac:dyDescent="0.45">
      <c r="A269" s="1" t="s">
        <v>322</v>
      </c>
      <c r="B269" s="3"/>
      <c r="C269" t="s">
        <v>686</v>
      </c>
      <c r="D269" t="s">
        <v>799</v>
      </c>
      <c r="E269" t="s">
        <v>903</v>
      </c>
      <c r="F269" t="s">
        <v>915</v>
      </c>
      <c r="G269">
        <v>7270</v>
      </c>
      <c r="L269">
        <v>617</v>
      </c>
      <c r="M269">
        <v>-27.3</v>
      </c>
      <c r="N269">
        <v>9.1</v>
      </c>
      <c r="O269">
        <v>3.4</v>
      </c>
      <c r="P269">
        <v>13.22</v>
      </c>
      <c r="Q269">
        <v>2.2999999999999998</v>
      </c>
      <c r="R269">
        <v>29.67</v>
      </c>
      <c r="S269">
        <v>1.81</v>
      </c>
      <c r="T269">
        <v>1.01</v>
      </c>
      <c r="U269">
        <v>1.01</v>
      </c>
      <c r="V269">
        <v>20.399999999999999</v>
      </c>
      <c r="W269">
        <v>29.38</v>
      </c>
      <c r="X269">
        <v>0</v>
      </c>
      <c r="Y269">
        <v>725.92</v>
      </c>
      <c r="Z269">
        <v>0</v>
      </c>
      <c r="AA269">
        <v>69</v>
      </c>
      <c r="AB269">
        <v>609</v>
      </c>
      <c r="AC269">
        <v>0</v>
      </c>
      <c r="AD269">
        <v>0</v>
      </c>
      <c r="AE269">
        <v>0</v>
      </c>
      <c r="AF269">
        <v>0</v>
      </c>
      <c r="AG269">
        <v>678</v>
      </c>
      <c r="AH269">
        <v>268</v>
      </c>
      <c r="AI269">
        <v>17</v>
      </c>
      <c r="AJ269">
        <v>21</v>
      </c>
      <c r="AK269">
        <v>27</v>
      </c>
      <c r="AL269">
        <v>72</v>
      </c>
      <c r="AM269">
        <v>47</v>
      </c>
      <c r="AN269">
        <v>0</v>
      </c>
      <c r="AO269">
        <v>2.39</v>
      </c>
      <c r="AP269">
        <v>1.39</v>
      </c>
      <c r="AQ269">
        <v>1.61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4</v>
      </c>
      <c r="BB269">
        <v>194</v>
      </c>
      <c r="BC269">
        <v>276</v>
      </c>
      <c r="BD269">
        <v>302</v>
      </c>
      <c r="BE269">
        <v>202</v>
      </c>
      <c r="BF269">
        <v>268</v>
      </c>
      <c r="BG269">
        <v>316.5</v>
      </c>
      <c r="BH269">
        <v>268</v>
      </c>
    </row>
    <row r="270" spans="1:60" x14ac:dyDescent="0.45">
      <c r="A270" s="1" t="s">
        <v>323</v>
      </c>
      <c r="B270" s="3"/>
      <c r="C270" t="s">
        <v>687</v>
      </c>
      <c r="D270" t="s">
        <v>802</v>
      </c>
      <c r="E270" t="s">
        <v>852</v>
      </c>
      <c r="F270" t="s">
        <v>915</v>
      </c>
      <c r="G270">
        <v>9840</v>
      </c>
      <c r="L270">
        <v>1041</v>
      </c>
      <c r="M270">
        <v>6.6</v>
      </c>
      <c r="N270">
        <v>10.1</v>
      </c>
      <c r="O270">
        <v>1.1000000000000001</v>
      </c>
      <c r="P270">
        <v>11.27</v>
      </c>
      <c r="Q270">
        <v>1.46</v>
      </c>
      <c r="R270">
        <v>97.48</v>
      </c>
      <c r="S270">
        <v>1.32</v>
      </c>
      <c r="T270">
        <v>1.03</v>
      </c>
      <c r="U270">
        <v>0.89</v>
      </c>
      <c r="V270">
        <v>62.2</v>
      </c>
      <c r="W270">
        <v>94.64</v>
      </c>
      <c r="X270">
        <v>9.3800000000000008</v>
      </c>
      <c r="Y270">
        <v>321.31</v>
      </c>
      <c r="Z270">
        <v>29</v>
      </c>
      <c r="AA270">
        <v>308</v>
      </c>
      <c r="AB270">
        <v>1014</v>
      </c>
      <c r="AC270">
        <v>613</v>
      </c>
      <c r="AD270">
        <v>182</v>
      </c>
      <c r="AE270">
        <v>246</v>
      </c>
      <c r="AF270">
        <v>13</v>
      </c>
      <c r="AG270">
        <v>1322</v>
      </c>
      <c r="AH270">
        <v>713</v>
      </c>
      <c r="AI270">
        <v>-2</v>
      </c>
      <c r="AJ270">
        <v>11</v>
      </c>
      <c r="AK270">
        <v>22</v>
      </c>
      <c r="AL270">
        <v>111</v>
      </c>
      <c r="AM270">
        <v>93</v>
      </c>
      <c r="AN270">
        <v>250</v>
      </c>
      <c r="AO270">
        <v>5.08</v>
      </c>
      <c r="AP270">
        <v>8.75</v>
      </c>
      <c r="AQ270">
        <v>6.45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0</v>
      </c>
      <c r="BA270">
        <v>6</v>
      </c>
      <c r="BB270">
        <v>202</v>
      </c>
      <c r="BC270">
        <v>350</v>
      </c>
      <c r="BD270">
        <v>249</v>
      </c>
      <c r="BE270">
        <v>177</v>
      </c>
      <c r="BF270">
        <v>269</v>
      </c>
      <c r="BG270">
        <v>115.5</v>
      </c>
      <c r="BH270">
        <v>269</v>
      </c>
    </row>
    <row r="271" spans="1:60" x14ac:dyDescent="0.45">
      <c r="A271" s="1" t="s">
        <v>324</v>
      </c>
      <c r="B271" s="3"/>
      <c r="C271" t="s">
        <v>688</v>
      </c>
      <c r="D271" t="s">
        <v>783</v>
      </c>
      <c r="E271" t="s">
        <v>850</v>
      </c>
      <c r="F271" t="s">
        <v>915</v>
      </c>
      <c r="G271">
        <v>2100</v>
      </c>
      <c r="L271">
        <v>1315</v>
      </c>
      <c r="M271">
        <v>-9.5</v>
      </c>
      <c r="N271">
        <v>-46.2</v>
      </c>
      <c r="O271">
        <v>21.6</v>
      </c>
      <c r="P271">
        <v>61.33</v>
      </c>
      <c r="Q271">
        <v>2.69</v>
      </c>
      <c r="R271">
        <v>10.51</v>
      </c>
      <c r="S271">
        <v>4.88</v>
      </c>
      <c r="T271">
        <v>1.51</v>
      </c>
      <c r="U271">
        <v>1.51</v>
      </c>
      <c r="V271">
        <v>-31.7</v>
      </c>
      <c r="W271">
        <v>6.96</v>
      </c>
      <c r="X271">
        <v>0</v>
      </c>
      <c r="Y271">
        <v>106.19</v>
      </c>
      <c r="Z271">
        <v>49</v>
      </c>
      <c r="AA271">
        <v>517</v>
      </c>
      <c r="AB271">
        <v>873</v>
      </c>
      <c r="AC271">
        <v>489</v>
      </c>
      <c r="AD271">
        <v>119</v>
      </c>
      <c r="AE271">
        <v>680</v>
      </c>
      <c r="AF271">
        <v>147</v>
      </c>
      <c r="AG271">
        <v>1390</v>
      </c>
      <c r="AH271">
        <v>488</v>
      </c>
      <c r="AI271">
        <v>22</v>
      </c>
      <c r="AJ271">
        <v>189</v>
      </c>
      <c r="AK271">
        <v>62</v>
      </c>
      <c r="AL271">
        <v>180</v>
      </c>
      <c r="AM271">
        <v>22</v>
      </c>
      <c r="AN271">
        <v>0</v>
      </c>
      <c r="AO271">
        <v>9.16</v>
      </c>
      <c r="AP271">
        <v>4.72</v>
      </c>
      <c r="AQ271">
        <v>3.89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1</v>
      </c>
      <c r="AX271">
        <v>0</v>
      </c>
      <c r="AY271">
        <v>0</v>
      </c>
      <c r="AZ271">
        <v>1</v>
      </c>
      <c r="BA271">
        <v>6</v>
      </c>
      <c r="BB271">
        <v>275.5</v>
      </c>
      <c r="BC271">
        <v>55</v>
      </c>
      <c r="BD271">
        <v>313</v>
      </c>
      <c r="BE271">
        <v>335</v>
      </c>
      <c r="BF271">
        <v>270</v>
      </c>
      <c r="BG271">
        <v>223</v>
      </c>
      <c r="BH271">
        <v>270</v>
      </c>
    </row>
    <row r="272" spans="1:60" x14ac:dyDescent="0.45">
      <c r="A272" s="1" t="s">
        <v>325</v>
      </c>
      <c r="B272" s="3"/>
      <c r="C272" t="s">
        <v>689</v>
      </c>
      <c r="D272" t="s">
        <v>800</v>
      </c>
      <c r="E272" t="s">
        <v>844</v>
      </c>
      <c r="F272" t="s">
        <v>915</v>
      </c>
      <c r="G272">
        <v>7580</v>
      </c>
      <c r="L272">
        <v>427</v>
      </c>
      <c r="M272">
        <v>15.7</v>
      </c>
      <c r="N272">
        <v>7.4</v>
      </c>
      <c r="O272">
        <v>6.4</v>
      </c>
      <c r="P272">
        <v>18.989999999999998</v>
      </c>
      <c r="Q272">
        <v>2.16</v>
      </c>
      <c r="R272">
        <v>21.91</v>
      </c>
      <c r="S272">
        <v>1.22</v>
      </c>
      <c r="T272">
        <v>1.18</v>
      </c>
      <c r="U272">
        <v>1.18</v>
      </c>
      <c r="V272">
        <v>17.100000000000001</v>
      </c>
      <c r="W272">
        <v>18.57</v>
      </c>
      <c r="X272">
        <v>0</v>
      </c>
      <c r="Y272">
        <v>817.33</v>
      </c>
      <c r="Z272">
        <v>11</v>
      </c>
      <c r="AA272">
        <v>38</v>
      </c>
      <c r="AB272">
        <v>361</v>
      </c>
      <c r="AC272">
        <v>305</v>
      </c>
      <c r="AD272">
        <v>52</v>
      </c>
      <c r="AE272">
        <v>48</v>
      </c>
      <c r="AF272">
        <v>0</v>
      </c>
      <c r="AG272">
        <v>399</v>
      </c>
      <c r="AH272">
        <v>198</v>
      </c>
      <c r="AI272">
        <v>20</v>
      </c>
      <c r="AJ272">
        <v>23</v>
      </c>
      <c r="AK272">
        <v>29</v>
      </c>
      <c r="AL272">
        <v>72</v>
      </c>
      <c r="AM272">
        <v>23</v>
      </c>
      <c r="AN272">
        <v>70</v>
      </c>
      <c r="AO272">
        <v>6.01</v>
      </c>
      <c r="AP272">
        <v>4.83</v>
      </c>
      <c r="AQ272">
        <v>4.03</v>
      </c>
      <c r="AR272">
        <v>1</v>
      </c>
      <c r="AS272">
        <v>1</v>
      </c>
      <c r="AT272">
        <v>0</v>
      </c>
      <c r="AU272">
        <v>0</v>
      </c>
      <c r="AV272">
        <v>1</v>
      </c>
      <c r="AW272">
        <v>1</v>
      </c>
      <c r="AX272">
        <v>1</v>
      </c>
      <c r="AY272">
        <v>0</v>
      </c>
      <c r="AZ272">
        <v>0</v>
      </c>
      <c r="BA272">
        <v>5</v>
      </c>
      <c r="BB272">
        <v>233.5</v>
      </c>
      <c r="BC272">
        <v>203</v>
      </c>
      <c r="BD272">
        <v>293</v>
      </c>
      <c r="BE272">
        <v>250</v>
      </c>
      <c r="BF272">
        <v>271.5</v>
      </c>
      <c r="BG272">
        <v>73</v>
      </c>
      <c r="BH272">
        <v>271.5</v>
      </c>
    </row>
    <row r="273" spans="1:60" x14ac:dyDescent="0.45">
      <c r="A273" s="1" t="s">
        <v>326</v>
      </c>
      <c r="B273" s="3"/>
      <c r="C273" t="s">
        <v>690</v>
      </c>
      <c r="D273" t="s">
        <v>793</v>
      </c>
      <c r="E273" t="s">
        <v>900</v>
      </c>
      <c r="F273" t="s">
        <v>915</v>
      </c>
      <c r="G273">
        <v>9950</v>
      </c>
      <c r="L273">
        <v>555</v>
      </c>
      <c r="M273">
        <v>0</v>
      </c>
      <c r="N273">
        <v>50.1</v>
      </c>
      <c r="O273">
        <v>9.1999999999999993</v>
      </c>
      <c r="P273">
        <v>28.7</v>
      </c>
      <c r="Q273">
        <v>0.96</v>
      </c>
      <c r="R273">
        <v>31.64</v>
      </c>
      <c r="S273">
        <v>2.02</v>
      </c>
      <c r="T273">
        <v>1.71</v>
      </c>
      <c r="U273">
        <v>1.43</v>
      </c>
      <c r="V273">
        <v>15.3</v>
      </c>
      <c r="W273">
        <v>18.5</v>
      </c>
      <c r="X273">
        <v>8.9499999999999993</v>
      </c>
      <c r="Y273">
        <v>170.81</v>
      </c>
      <c r="Z273">
        <v>90</v>
      </c>
      <c r="AA273">
        <v>299</v>
      </c>
      <c r="AB273">
        <v>325</v>
      </c>
      <c r="AC273">
        <v>357</v>
      </c>
      <c r="AD273">
        <v>121</v>
      </c>
      <c r="AE273">
        <v>77</v>
      </c>
      <c r="AF273">
        <v>0</v>
      </c>
      <c r="AG273">
        <v>624</v>
      </c>
      <c r="AH273">
        <v>581</v>
      </c>
      <c r="AI273">
        <v>33</v>
      </c>
      <c r="AJ273">
        <v>30</v>
      </c>
      <c r="AK273">
        <v>54</v>
      </c>
      <c r="AL273">
        <v>157</v>
      </c>
      <c r="AM273">
        <v>19</v>
      </c>
      <c r="AN273">
        <v>0</v>
      </c>
      <c r="AO273">
        <v>3.99</v>
      </c>
      <c r="AP273">
        <v>4.7300000000000004</v>
      </c>
      <c r="AQ273">
        <v>5.47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6</v>
      </c>
      <c r="BB273">
        <v>292.5</v>
      </c>
      <c r="BC273">
        <v>202</v>
      </c>
      <c r="BD273">
        <v>190</v>
      </c>
      <c r="BE273">
        <v>295</v>
      </c>
      <c r="BF273">
        <v>271.5</v>
      </c>
      <c r="BG273">
        <v>157</v>
      </c>
      <c r="BH273">
        <v>271.5</v>
      </c>
    </row>
    <row r="274" spans="1:60" x14ac:dyDescent="0.45">
      <c r="A274" s="1" t="s">
        <v>327</v>
      </c>
      <c r="B274" s="3"/>
      <c r="C274" t="s">
        <v>691</v>
      </c>
      <c r="D274" t="s">
        <v>802</v>
      </c>
      <c r="E274" t="s">
        <v>852</v>
      </c>
      <c r="F274" t="s">
        <v>915</v>
      </c>
      <c r="G274">
        <v>4715</v>
      </c>
      <c r="L274">
        <v>486</v>
      </c>
      <c r="M274">
        <v>64.900000000000006</v>
      </c>
      <c r="N274">
        <v>-11.5</v>
      </c>
      <c r="O274">
        <v>11.4</v>
      </c>
      <c r="P274">
        <v>18.54</v>
      </c>
      <c r="Q274">
        <v>1.27</v>
      </c>
      <c r="R274">
        <v>34.369999999999997</v>
      </c>
      <c r="S274">
        <v>1.54</v>
      </c>
      <c r="T274">
        <v>1.98</v>
      </c>
      <c r="U274">
        <v>1.98</v>
      </c>
      <c r="V274">
        <v>2.1</v>
      </c>
      <c r="W274">
        <v>17.36</v>
      </c>
      <c r="X274">
        <v>0</v>
      </c>
      <c r="Y274">
        <v>163.89</v>
      </c>
      <c r="Z274">
        <v>76</v>
      </c>
      <c r="AA274">
        <v>186</v>
      </c>
      <c r="AB274">
        <v>246</v>
      </c>
      <c r="AC274">
        <v>251</v>
      </c>
      <c r="AD274">
        <v>63</v>
      </c>
      <c r="AE274">
        <v>59</v>
      </c>
      <c r="AF274">
        <v>0</v>
      </c>
      <c r="AG274">
        <v>432</v>
      </c>
      <c r="AH274">
        <v>382</v>
      </c>
      <c r="AI274">
        <v>40</v>
      </c>
      <c r="AJ274">
        <v>28</v>
      </c>
      <c r="AK274">
        <v>50</v>
      </c>
      <c r="AL274">
        <v>102</v>
      </c>
      <c r="AM274">
        <v>26</v>
      </c>
      <c r="AN274">
        <v>0</v>
      </c>
      <c r="AO274">
        <v>13.49</v>
      </c>
      <c r="AP274">
        <v>13.62</v>
      </c>
      <c r="AQ274">
        <v>8.8000000000000007</v>
      </c>
      <c r="AR274">
        <v>1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5</v>
      </c>
      <c r="BB274">
        <v>315</v>
      </c>
      <c r="BC274">
        <v>191</v>
      </c>
      <c r="BD274">
        <v>227.5</v>
      </c>
      <c r="BE274">
        <v>247</v>
      </c>
      <c r="BF274">
        <v>273</v>
      </c>
      <c r="BG274">
        <v>12</v>
      </c>
      <c r="BH274">
        <v>273</v>
      </c>
    </row>
    <row r="275" spans="1:60" x14ac:dyDescent="0.45">
      <c r="A275" s="1" t="s">
        <v>328</v>
      </c>
      <c r="B275" s="3"/>
      <c r="C275" t="s">
        <v>692</v>
      </c>
      <c r="D275" t="s">
        <v>797</v>
      </c>
      <c r="E275" t="s">
        <v>904</v>
      </c>
      <c r="F275" t="s">
        <v>915</v>
      </c>
      <c r="G275">
        <v>8030</v>
      </c>
      <c r="L275">
        <v>1237</v>
      </c>
      <c r="M275">
        <v>10</v>
      </c>
      <c r="N275">
        <v>17</v>
      </c>
      <c r="O275">
        <v>17.899999999999999</v>
      </c>
      <c r="P275">
        <v>14.42</v>
      </c>
      <c r="Q275">
        <v>1.96</v>
      </c>
      <c r="R275">
        <v>31.52</v>
      </c>
      <c r="S275">
        <v>2.74</v>
      </c>
      <c r="T275">
        <v>2.37</v>
      </c>
      <c r="U275">
        <v>1.93</v>
      </c>
      <c r="V275">
        <v>16.3</v>
      </c>
      <c r="W275">
        <v>13.3</v>
      </c>
      <c r="X275">
        <v>11.56</v>
      </c>
      <c r="Y275">
        <v>332.33</v>
      </c>
      <c r="Z275">
        <v>31</v>
      </c>
      <c r="AA275">
        <v>176</v>
      </c>
      <c r="AB275">
        <v>521</v>
      </c>
      <c r="AC275">
        <v>504</v>
      </c>
      <c r="AD275">
        <v>0</v>
      </c>
      <c r="AE275">
        <v>173</v>
      </c>
      <c r="AF275">
        <v>99</v>
      </c>
      <c r="AG275">
        <v>697</v>
      </c>
      <c r="AH275">
        <v>631</v>
      </c>
      <c r="AI275">
        <v>102</v>
      </c>
      <c r="AJ275">
        <v>93</v>
      </c>
      <c r="AK275">
        <v>122</v>
      </c>
      <c r="AL275">
        <v>631</v>
      </c>
      <c r="AM275">
        <v>86</v>
      </c>
      <c r="AN275">
        <v>150</v>
      </c>
      <c r="AO275">
        <v>0.94</v>
      </c>
      <c r="AP275">
        <v>0.9</v>
      </c>
      <c r="AQ275">
        <v>0.97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0</v>
      </c>
      <c r="AZ275">
        <v>1</v>
      </c>
      <c r="BA275">
        <v>5</v>
      </c>
      <c r="BB275">
        <v>334</v>
      </c>
      <c r="BC275">
        <v>157</v>
      </c>
      <c r="BD275">
        <v>280</v>
      </c>
      <c r="BE275">
        <v>214</v>
      </c>
      <c r="BF275">
        <v>274</v>
      </c>
      <c r="BG275">
        <v>101</v>
      </c>
      <c r="BH275">
        <v>274</v>
      </c>
    </row>
    <row r="276" spans="1:60" x14ac:dyDescent="0.45">
      <c r="A276" s="1" t="s">
        <v>329</v>
      </c>
      <c r="B276" s="3"/>
      <c r="C276" t="s">
        <v>693</v>
      </c>
      <c r="D276" t="s">
        <v>785</v>
      </c>
      <c r="E276" t="s">
        <v>836</v>
      </c>
      <c r="F276" t="s">
        <v>915</v>
      </c>
      <c r="G276">
        <v>12800</v>
      </c>
      <c r="L276">
        <v>420</v>
      </c>
      <c r="M276">
        <v>14.5</v>
      </c>
      <c r="N276">
        <v>7.1</v>
      </c>
      <c r="O276">
        <v>1.4</v>
      </c>
      <c r="P276">
        <v>22.93</v>
      </c>
      <c r="Q276">
        <v>1.45</v>
      </c>
      <c r="R276">
        <v>49.2</v>
      </c>
      <c r="S276">
        <v>1.24</v>
      </c>
      <c r="T276">
        <v>0.82</v>
      </c>
      <c r="U276">
        <v>0.82</v>
      </c>
      <c r="V276">
        <v>0.5</v>
      </c>
      <c r="W276">
        <v>60</v>
      </c>
      <c r="X276">
        <v>0</v>
      </c>
      <c r="Y276">
        <v>1099.68</v>
      </c>
      <c r="Z276">
        <v>10</v>
      </c>
      <c r="AA276">
        <v>52</v>
      </c>
      <c r="AB276">
        <v>513</v>
      </c>
      <c r="AC276">
        <v>431</v>
      </c>
      <c r="AD276">
        <v>101</v>
      </c>
      <c r="AE276">
        <v>90</v>
      </c>
      <c r="AF276">
        <v>0</v>
      </c>
      <c r="AG276">
        <v>565</v>
      </c>
      <c r="AH276">
        <v>289</v>
      </c>
      <c r="AI276">
        <v>1</v>
      </c>
      <c r="AJ276">
        <v>7</v>
      </c>
      <c r="AK276">
        <v>11</v>
      </c>
      <c r="AL276">
        <v>97</v>
      </c>
      <c r="AM276">
        <v>19</v>
      </c>
      <c r="AN276">
        <v>58</v>
      </c>
      <c r="AO276">
        <v>0.13</v>
      </c>
      <c r="AP276">
        <v>0.69</v>
      </c>
      <c r="AQ276">
        <v>0.84</v>
      </c>
      <c r="AR276">
        <v>1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5</v>
      </c>
      <c r="BB276">
        <v>143</v>
      </c>
      <c r="BC276">
        <v>325</v>
      </c>
      <c r="BD276">
        <v>248</v>
      </c>
      <c r="BE276">
        <v>275</v>
      </c>
      <c r="BF276">
        <v>275</v>
      </c>
      <c r="BG276">
        <v>78</v>
      </c>
      <c r="BH276">
        <v>275</v>
      </c>
    </row>
    <row r="277" spans="1:60" x14ac:dyDescent="0.45">
      <c r="A277" s="1" t="s">
        <v>330</v>
      </c>
      <c r="B277" s="3"/>
      <c r="C277" t="s">
        <v>694</v>
      </c>
      <c r="D277" t="s">
        <v>793</v>
      </c>
      <c r="E277" t="s">
        <v>867</v>
      </c>
      <c r="F277" t="s">
        <v>915</v>
      </c>
      <c r="G277">
        <v>5680</v>
      </c>
      <c r="L277">
        <v>568</v>
      </c>
      <c r="M277">
        <v>-28.6</v>
      </c>
      <c r="N277">
        <v>12.6</v>
      </c>
      <c r="O277">
        <v>4.5</v>
      </c>
      <c r="P277">
        <v>21.87</v>
      </c>
      <c r="Q277">
        <v>2.04</v>
      </c>
      <c r="R277">
        <v>23.17</v>
      </c>
      <c r="S277">
        <v>1.62</v>
      </c>
      <c r="T277">
        <v>1.02</v>
      </c>
      <c r="U277">
        <v>1.02</v>
      </c>
      <c r="V277">
        <v>16.600000000000001</v>
      </c>
      <c r="W277">
        <v>22.72</v>
      </c>
      <c r="X277">
        <v>0</v>
      </c>
      <c r="Y277">
        <v>1276.18</v>
      </c>
      <c r="Z277">
        <v>7</v>
      </c>
      <c r="AA277">
        <v>38</v>
      </c>
      <c r="AB277">
        <v>556</v>
      </c>
      <c r="AC277">
        <v>429</v>
      </c>
      <c r="AD277">
        <v>28</v>
      </c>
      <c r="AE277">
        <v>32</v>
      </c>
      <c r="AF277">
        <v>13</v>
      </c>
      <c r="AG277">
        <v>594</v>
      </c>
      <c r="AH277">
        <v>279</v>
      </c>
      <c r="AI277">
        <v>19</v>
      </c>
      <c r="AJ277">
        <v>25</v>
      </c>
      <c r="AK277">
        <v>25</v>
      </c>
      <c r="AL277">
        <v>68</v>
      </c>
      <c r="AM277">
        <v>26</v>
      </c>
      <c r="AN277">
        <v>100</v>
      </c>
      <c r="AO277">
        <v>0.85</v>
      </c>
      <c r="AP277">
        <v>1.56</v>
      </c>
      <c r="AQ277">
        <v>3.61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8</v>
      </c>
      <c r="BB277">
        <v>198</v>
      </c>
      <c r="BC277">
        <v>242</v>
      </c>
      <c r="BD277">
        <v>286.5</v>
      </c>
      <c r="BE277">
        <v>266</v>
      </c>
      <c r="BF277">
        <v>276</v>
      </c>
      <c r="BG277">
        <v>322.5</v>
      </c>
      <c r="BH277">
        <v>276</v>
      </c>
    </row>
    <row r="278" spans="1:60" x14ac:dyDescent="0.45">
      <c r="A278" s="1" t="s">
        <v>331</v>
      </c>
      <c r="B278" s="3"/>
      <c r="C278" t="s">
        <v>695</v>
      </c>
      <c r="D278" t="s">
        <v>783</v>
      </c>
      <c r="E278" t="s">
        <v>858</v>
      </c>
      <c r="F278" t="s">
        <v>915</v>
      </c>
      <c r="G278">
        <v>11050</v>
      </c>
      <c r="L278">
        <v>591</v>
      </c>
      <c r="M278">
        <v>17.600000000000001</v>
      </c>
      <c r="N278">
        <v>8.6999999999999993</v>
      </c>
      <c r="O278">
        <v>4.7</v>
      </c>
      <c r="P278">
        <v>20.78</v>
      </c>
      <c r="Q278">
        <v>1.21</v>
      </c>
      <c r="R278">
        <v>33.840000000000003</v>
      </c>
      <c r="S278">
        <v>1.43</v>
      </c>
      <c r="T278">
        <v>1.26</v>
      </c>
      <c r="U278">
        <v>1.25</v>
      </c>
      <c r="V278">
        <v>16</v>
      </c>
      <c r="W278">
        <v>26.86</v>
      </c>
      <c r="X278">
        <v>295.5</v>
      </c>
      <c r="Y278">
        <v>478.6</v>
      </c>
      <c r="Z278">
        <v>20</v>
      </c>
      <c r="AA278">
        <v>96</v>
      </c>
      <c r="AB278">
        <v>469</v>
      </c>
      <c r="AC278">
        <v>345</v>
      </c>
      <c r="AD278">
        <v>56</v>
      </c>
      <c r="AE278">
        <v>28</v>
      </c>
      <c r="AF278">
        <v>0</v>
      </c>
      <c r="AG278">
        <v>565</v>
      </c>
      <c r="AH278">
        <v>488</v>
      </c>
      <c r="AI278">
        <v>14</v>
      </c>
      <c r="AJ278">
        <v>22</v>
      </c>
      <c r="AK278">
        <v>36</v>
      </c>
      <c r="AL278">
        <v>80</v>
      </c>
      <c r="AM278">
        <v>28</v>
      </c>
      <c r="AN278">
        <v>100</v>
      </c>
      <c r="AO278">
        <v>23.18</v>
      </c>
      <c r="AP278">
        <v>7.64</v>
      </c>
      <c r="AQ278">
        <v>29.88</v>
      </c>
      <c r="AR278">
        <v>1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0</v>
      </c>
      <c r="AZ278">
        <v>0</v>
      </c>
      <c r="BA278">
        <v>6</v>
      </c>
      <c r="BB278">
        <v>247</v>
      </c>
      <c r="BC278">
        <v>265</v>
      </c>
      <c r="BD278">
        <v>222</v>
      </c>
      <c r="BE278">
        <v>260</v>
      </c>
      <c r="BF278">
        <v>277</v>
      </c>
      <c r="BG278">
        <v>68</v>
      </c>
      <c r="BH278">
        <v>277</v>
      </c>
    </row>
    <row r="279" spans="1:60" x14ac:dyDescent="0.45">
      <c r="A279" s="1" t="s">
        <v>332</v>
      </c>
      <c r="B279" s="3"/>
      <c r="C279" t="s">
        <v>696</v>
      </c>
      <c r="D279" t="s">
        <v>801</v>
      </c>
      <c r="E279" t="s">
        <v>849</v>
      </c>
      <c r="F279" t="s">
        <v>915</v>
      </c>
      <c r="G279">
        <v>1365</v>
      </c>
      <c r="L279">
        <v>372</v>
      </c>
      <c r="M279">
        <v>-14.2</v>
      </c>
      <c r="N279">
        <v>-18.600000000000001</v>
      </c>
      <c r="O279">
        <v>3.1</v>
      </c>
      <c r="P279">
        <v>43.2</v>
      </c>
      <c r="Q279">
        <v>0.76</v>
      </c>
      <c r="R279">
        <v>42.78</v>
      </c>
      <c r="S279">
        <v>2.59</v>
      </c>
      <c r="T279">
        <v>1.1499999999999999</v>
      </c>
      <c r="U279">
        <v>1.1499999999999999</v>
      </c>
      <c r="V279">
        <v>18.600000000000001</v>
      </c>
      <c r="W279">
        <v>37.200000000000003</v>
      </c>
      <c r="X279">
        <v>0</v>
      </c>
      <c r="Y279">
        <v>239.48</v>
      </c>
      <c r="Z279">
        <v>71</v>
      </c>
      <c r="AA279">
        <v>230</v>
      </c>
      <c r="AB279">
        <v>324</v>
      </c>
      <c r="AC279">
        <v>383</v>
      </c>
      <c r="AD279">
        <v>30</v>
      </c>
      <c r="AE279">
        <v>19</v>
      </c>
      <c r="AF279">
        <v>0</v>
      </c>
      <c r="AG279">
        <v>554</v>
      </c>
      <c r="AH279">
        <v>492</v>
      </c>
      <c r="AI279">
        <v>11</v>
      </c>
      <c r="AJ279">
        <v>10</v>
      </c>
      <c r="AK279">
        <v>21</v>
      </c>
      <c r="AL279">
        <v>121</v>
      </c>
      <c r="AM279">
        <v>9</v>
      </c>
      <c r="AN279">
        <v>0</v>
      </c>
      <c r="AO279">
        <v>2.9</v>
      </c>
      <c r="AP279">
        <v>3.68</v>
      </c>
      <c r="AQ279">
        <v>2.13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6</v>
      </c>
      <c r="BB279">
        <v>229</v>
      </c>
      <c r="BC279">
        <v>294</v>
      </c>
      <c r="BD279">
        <v>154.5</v>
      </c>
      <c r="BE279">
        <v>324</v>
      </c>
      <c r="BF279">
        <v>278.5</v>
      </c>
      <c r="BG279">
        <v>249.5</v>
      </c>
      <c r="BH279">
        <v>278.5</v>
      </c>
    </row>
    <row r="280" spans="1:60" x14ac:dyDescent="0.45">
      <c r="A280" s="1" t="s">
        <v>333</v>
      </c>
      <c r="B280" s="3"/>
      <c r="C280" t="s">
        <v>697</v>
      </c>
      <c r="D280" t="s">
        <v>804</v>
      </c>
      <c r="E280" t="s">
        <v>866</v>
      </c>
      <c r="F280" t="s">
        <v>915</v>
      </c>
      <c r="G280">
        <v>3335</v>
      </c>
      <c r="L280">
        <v>652</v>
      </c>
      <c r="M280">
        <v>13.2</v>
      </c>
      <c r="N280">
        <v>-19.399999999999999</v>
      </c>
      <c r="O280">
        <v>9.8000000000000007</v>
      </c>
      <c r="P280">
        <v>13.12</v>
      </c>
      <c r="Q280">
        <v>2.0699999999999998</v>
      </c>
      <c r="R280">
        <v>36.06</v>
      </c>
      <c r="S280">
        <v>3.5</v>
      </c>
      <c r="T280">
        <v>1.88</v>
      </c>
      <c r="U280">
        <v>1.88</v>
      </c>
      <c r="V280">
        <v>31.3</v>
      </c>
      <c r="W280">
        <v>19.18</v>
      </c>
      <c r="X280">
        <v>0</v>
      </c>
      <c r="Y280">
        <v>269.3</v>
      </c>
      <c r="Z280">
        <v>26</v>
      </c>
      <c r="AA280">
        <v>89</v>
      </c>
      <c r="AB280">
        <v>347</v>
      </c>
      <c r="AC280">
        <v>170</v>
      </c>
      <c r="AD280">
        <v>5</v>
      </c>
      <c r="AE280">
        <v>101</v>
      </c>
      <c r="AF280">
        <v>25</v>
      </c>
      <c r="AG280">
        <v>436</v>
      </c>
      <c r="AH280">
        <v>315</v>
      </c>
      <c r="AI280">
        <v>41</v>
      </c>
      <c r="AJ280">
        <v>34</v>
      </c>
      <c r="AK280">
        <v>63</v>
      </c>
      <c r="AL280">
        <v>315</v>
      </c>
      <c r="AM280">
        <v>50</v>
      </c>
      <c r="AN280">
        <v>0</v>
      </c>
      <c r="AO280">
        <v>8.74</v>
      </c>
      <c r="AP280">
        <v>4.67</v>
      </c>
      <c r="AQ280">
        <v>7.03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9</v>
      </c>
      <c r="BB280">
        <v>305.5</v>
      </c>
      <c r="BC280">
        <v>210</v>
      </c>
      <c r="BD280">
        <v>289</v>
      </c>
      <c r="BE280">
        <v>197</v>
      </c>
      <c r="BF280">
        <v>278.5</v>
      </c>
      <c r="BG280">
        <v>85</v>
      </c>
      <c r="BH280">
        <v>278.5</v>
      </c>
    </row>
    <row r="281" spans="1:60" x14ac:dyDescent="0.45">
      <c r="A281" s="1" t="s">
        <v>334</v>
      </c>
      <c r="B281" s="3"/>
      <c r="C281" t="s">
        <v>698</v>
      </c>
      <c r="D281" t="s">
        <v>801</v>
      </c>
      <c r="E281" t="s">
        <v>864</v>
      </c>
      <c r="F281" t="s">
        <v>915</v>
      </c>
      <c r="G281">
        <v>4935</v>
      </c>
      <c r="L281">
        <v>466</v>
      </c>
      <c r="M281">
        <v>2.4</v>
      </c>
      <c r="N281">
        <v>6</v>
      </c>
      <c r="O281">
        <v>7.3</v>
      </c>
      <c r="P281">
        <v>14.69</v>
      </c>
      <c r="Q281">
        <v>2.08</v>
      </c>
      <c r="R281">
        <v>30.19</v>
      </c>
      <c r="S281">
        <v>1.87</v>
      </c>
      <c r="T281">
        <v>1.49</v>
      </c>
      <c r="U281">
        <v>1.34</v>
      </c>
      <c r="V281">
        <v>22</v>
      </c>
      <c r="W281">
        <v>20.260000000000002</v>
      </c>
      <c r="X281">
        <v>16.07</v>
      </c>
      <c r="Y281">
        <v>600.6</v>
      </c>
      <c r="Z281">
        <v>20</v>
      </c>
      <c r="AA281">
        <v>64</v>
      </c>
      <c r="AB281">
        <v>313</v>
      </c>
      <c r="AC281">
        <v>250</v>
      </c>
      <c r="AD281">
        <v>10</v>
      </c>
      <c r="AE281">
        <v>31</v>
      </c>
      <c r="AF281">
        <v>0</v>
      </c>
      <c r="AG281">
        <v>377</v>
      </c>
      <c r="AH281">
        <v>224</v>
      </c>
      <c r="AI281">
        <v>22</v>
      </c>
      <c r="AJ281">
        <v>23</v>
      </c>
      <c r="AK281">
        <v>27</v>
      </c>
      <c r="AL281">
        <v>132</v>
      </c>
      <c r="AM281">
        <v>31</v>
      </c>
      <c r="AN281">
        <v>0</v>
      </c>
      <c r="AO281">
        <v>1.46</v>
      </c>
      <c r="AP281">
        <v>0.67</v>
      </c>
      <c r="AQ281">
        <v>0.54</v>
      </c>
      <c r="AR281">
        <v>1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4</v>
      </c>
      <c r="BB281">
        <v>274</v>
      </c>
      <c r="BC281">
        <v>222</v>
      </c>
      <c r="BD281">
        <v>290.5</v>
      </c>
      <c r="BE281">
        <v>217</v>
      </c>
      <c r="BF281">
        <v>280</v>
      </c>
      <c r="BG281">
        <v>138.5</v>
      </c>
      <c r="BH281">
        <v>280</v>
      </c>
    </row>
    <row r="282" spans="1:60" x14ac:dyDescent="0.45">
      <c r="A282" s="1" t="s">
        <v>335</v>
      </c>
      <c r="B282" s="3"/>
      <c r="C282" t="s">
        <v>699</v>
      </c>
      <c r="D282" t="s">
        <v>797</v>
      </c>
      <c r="E282" t="s">
        <v>837</v>
      </c>
      <c r="F282" t="s">
        <v>915</v>
      </c>
      <c r="G282">
        <v>4285</v>
      </c>
      <c r="L282">
        <v>699</v>
      </c>
      <c r="M282">
        <v>100.7</v>
      </c>
      <c r="N282">
        <v>-4.0999999999999996</v>
      </c>
      <c r="O282">
        <v>2.2000000000000002</v>
      </c>
      <c r="P282">
        <v>10.029999999999999</v>
      </c>
      <c r="Q282">
        <v>1.1399999999999999</v>
      </c>
      <c r="R282">
        <v>132.82</v>
      </c>
      <c r="S282">
        <v>1.36</v>
      </c>
      <c r="T282">
        <v>1.71</v>
      </c>
      <c r="U282">
        <v>1.71</v>
      </c>
      <c r="V282">
        <v>64.599999999999994</v>
      </c>
      <c r="W282">
        <v>77.67</v>
      </c>
      <c r="X282">
        <v>0</v>
      </c>
      <c r="Y282">
        <v>105.72</v>
      </c>
      <c r="Z282">
        <v>88</v>
      </c>
      <c r="AA282">
        <v>358</v>
      </c>
      <c r="AB282">
        <v>409</v>
      </c>
      <c r="AC282">
        <v>332</v>
      </c>
      <c r="AD282">
        <v>47</v>
      </c>
      <c r="AE282">
        <v>108</v>
      </c>
      <c r="AF282">
        <v>0</v>
      </c>
      <c r="AG282">
        <v>767</v>
      </c>
      <c r="AH282">
        <v>612</v>
      </c>
      <c r="AI282">
        <v>17</v>
      </c>
      <c r="AJ282">
        <v>9</v>
      </c>
      <c r="AK282">
        <v>48</v>
      </c>
      <c r="AL282">
        <v>267</v>
      </c>
      <c r="AM282">
        <v>69</v>
      </c>
      <c r="AN282">
        <v>100</v>
      </c>
      <c r="AO282">
        <v>23.05</v>
      </c>
      <c r="AP282">
        <v>146.54</v>
      </c>
      <c r="AQ282">
        <v>77.42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6</v>
      </c>
      <c r="BB282">
        <v>292.5</v>
      </c>
      <c r="BC282">
        <v>338</v>
      </c>
      <c r="BD282">
        <v>212.5</v>
      </c>
      <c r="BE282">
        <v>162</v>
      </c>
      <c r="BF282">
        <v>281</v>
      </c>
      <c r="BG282">
        <v>4</v>
      </c>
      <c r="BH282">
        <v>281</v>
      </c>
    </row>
    <row r="283" spans="1:60" x14ac:dyDescent="0.45">
      <c r="A283" s="1" t="s">
        <v>336</v>
      </c>
      <c r="B283" s="3"/>
      <c r="C283" t="s">
        <v>700</v>
      </c>
      <c r="D283" t="s">
        <v>805</v>
      </c>
      <c r="E283" t="s">
        <v>872</v>
      </c>
      <c r="F283" t="s">
        <v>915</v>
      </c>
      <c r="G283">
        <v>12500</v>
      </c>
      <c r="L283">
        <v>1215</v>
      </c>
      <c r="M283">
        <v>-14.7</v>
      </c>
      <c r="N283">
        <v>11.7</v>
      </c>
      <c r="O283">
        <v>12.4</v>
      </c>
      <c r="P283">
        <v>38.54</v>
      </c>
      <c r="Q283">
        <v>1.1499999999999999</v>
      </c>
      <c r="R283">
        <v>27.27</v>
      </c>
      <c r="S283">
        <v>2.36</v>
      </c>
      <c r="T283">
        <v>1.84</v>
      </c>
      <c r="U283">
        <v>1.59</v>
      </c>
      <c r="V283">
        <v>-27</v>
      </c>
      <c r="W283">
        <v>14.82</v>
      </c>
      <c r="X283">
        <v>11.68</v>
      </c>
      <c r="Y283">
        <v>182.44</v>
      </c>
      <c r="Z283">
        <v>74</v>
      </c>
      <c r="AA283">
        <v>486</v>
      </c>
      <c r="AB283">
        <v>659</v>
      </c>
      <c r="AC283">
        <v>651</v>
      </c>
      <c r="AD283">
        <v>125</v>
      </c>
      <c r="AE283">
        <v>178</v>
      </c>
      <c r="AF283">
        <v>0</v>
      </c>
      <c r="AG283">
        <v>1145</v>
      </c>
      <c r="AH283">
        <v>1059</v>
      </c>
      <c r="AI283">
        <v>95</v>
      </c>
      <c r="AJ283">
        <v>82</v>
      </c>
      <c r="AK283">
        <v>109</v>
      </c>
      <c r="AL283">
        <v>662</v>
      </c>
      <c r="AM283">
        <v>32</v>
      </c>
      <c r="AN283">
        <v>0</v>
      </c>
      <c r="AO283">
        <v>42.25</v>
      </c>
      <c r="AP283">
        <v>159.4</v>
      </c>
      <c r="AQ283">
        <v>156.88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5</v>
      </c>
      <c r="BB283">
        <v>304</v>
      </c>
      <c r="BC283">
        <v>173</v>
      </c>
      <c r="BD283">
        <v>214</v>
      </c>
      <c r="BE283">
        <v>316</v>
      </c>
      <c r="BF283">
        <v>282</v>
      </c>
      <c r="BG283">
        <v>253</v>
      </c>
      <c r="BH283">
        <v>282</v>
      </c>
    </row>
    <row r="284" spans="1:60" x14ac:dyDescent="0.45">
      <c r="A284" s="1" t="s">
        <v>337</v>
      </c>
      <c r="B284" s="3"/>
      <c r="C284" t="s">
        <v>701</v>
      </c>
      <c r="D284" t="s">
        <v>801</v>
      </c>
      <c r="E284" t="s">
        <v>905</v>
      </c>
      <c r="F284" t="s">
        <v>915</v>
      </c>
      <c r="G284">
        <v>1370</v>
      </c>
      <c r="L284">
        <v>521</v>
      </c>
      <c r="M284">
        <v>-9.6</v>
      </c>
      <c r="N284">
        <v>7.3</v>
      </c>
      <c r="O284">
        <v>12.3</v>
      </c>
      <c r="P284">
        <v>13.25</v>
      </c>
      <c r="Q284">
        <v>2.77</v>
      </c>
      <c r="R284">
        <v>30.63</v>
      </c>
      <c r="S284">
        <v>2.04</v>
      </c>
      <c r="T284">
        <v>1.94</v>
      </c>
      <c r="U284">
        <v>1.94</v>
      </c>
      <c r="V284">
        <v>59.9</v>
      </c>
      <c r="W284">
        <v>15.79</v>
      </c>
      <c r="X284">
        <v>0</v>
      </c>
      <c r="Y284">
        <v>651.65</v>
      </c>
      <c r="Z284">
        <v>15</v>
      </c>
      <c r="AA284">
        <v>39</v>
      </c>
      <c r="AB284">
        <v>268</v>
      </c>
      <c r="AC284">
        <v>243</v>
      </c>
      <c r="AD284">
        <v>0</v>
      </c>
      <c r="AE284">
        <v>3</v>
      </c>
      <c r="AF284">
        <v>0</v>
      </c>
      <c r="AG284">
        <v>307</v>
      </c>
      <c r="AH284">
        <v>188</v>
      </c>
      <c r="AI284">
        <v>33</v>
      </c>
      <c r="AJ284">
        <v>33</v>
      </c>
      <c r="AK284">
        <v>39</v>
      </c>
      <c r="AL284">
        <v>87</v>
      </c>
      <c r="AM284">
        <v>40</v>
      </c>
      <c r="AN284">
        <v>15</v>
      </c>
      <c r="AO284">
        <v>6.27</v>
      </c>
      <c r="AP284">
        <v>13.51</v>
      </c>
      <c r="AQ284">
        <v>5.34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8</v>
      </c>
      <c r="BB284">
        <v>309</v>
      </c>
      <c r="BC284">
        <v>183</v>
      </c>
      <c r="BD284">
        <v>314</v>
      </c>
      <c r="BE284">
        <v>203</v>
      </c>
      <c r="BF284">
        <v>283</v>
      </c>
      <c r="BG284">
        <v>224</v>
      </c>
      <c r="BH284">
        <v>283</v>
      </c>
    </row>
    <row r="285" spans="1:60" x14ac:dyDescent="0.45">
      <c r="A285" s="1" t="s">
        <v>338</v>
      </c>
      <c r="B285" s="3"/>
      <c r="C285" t="s">
        <v>702</v>
      </c>
      <c r="D285" t="s">
        <v>802</v>
      </c>
      <c r="E285" t="s">
        <v>860</v>
      </c>
      <c r="F285" t="s">
        <v>915</v>
      </c>
      <c r="G285">
        <v>9720</v>
      </c>
      <c r="L285">
        <v>1046</v>
      </c>
      <c r="M285">
        <v>16.5</v>
      </c>
      <c r="N285">
        <v>17.600000000000001</v>
      </c>
      <c r="O285">
        <v>8.1</v>
      </c>
      <c r="P285">
        <v>172.15</v>
      </c>
      <c r="Q285">
        <v>1.58</v>
      </c>
      <c r="R285">
        <v>17</v>
      </c>
      <c r="S285">
        <v>2.61</v>
      </c>
      <c r="T285">
        <v>1.17</v>
      </c>
      <c r="U285">
        <v>1.01</v>
      </c>
      <c r="V285">
        <v>0.8</v>
      </c>
      <c r="W285">
        <v>14.53</v>
      </c>
      <c r="X285">
        <v>7.31</v>
      </c>
      <c r="Y285">
        <v>262.37</v>
      </c>
      <c r="Z285">
        <v>26</v>
      </c>
      <c r="AA285">
        <v>231</v>
      </c>
      <c r="AB285">
        <v>894</v>
      </c>
      <c r="AC285">
        <v>374</v>
      </c>
      <c r="AD285">
        <v>207</v>
      </c>
      <c r="AE285">
        <v>166</v>
      </c>
      <c r="AF285">
        <v>4</v>
      </c>
      <c r="AG285">
        <v>1125</v>
      </c>
      <c r="AH285">
        <v>664</v>
      </c>
      <c r="AI285">
        <v>95</v>
      </c>
      <c r="AJ285">
        <v>72</v>
      </c>
      <c r="AK285">
        <v>137</v>
      </c>
      <c r="AL285">
        <v>253</v>
      </c>
      <c r="AM285">
        <v>6</v>
      </c>
      <c r="AN285">
        <v>200</v>
      </c>
      <c r="AO285">
        <v>14.04</v>
      </c>
      <c r="AP285">
        <v>12.75</v>
      </c>
      <c r="AQ285">
        <v>9.06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0</v>
      </c>
      <c r="AZ285">
        <v>0</v>
      </c>
      <c r="BA285">
        <v>5</v>
      </c>
      <c r="BB285">
        <v>232</v>
      </c>
      <c r="BC285">
        <v>170</v>
      </c>
      <c r="BD285">
        <v>258</v>
      </c>
      <c r="BE285">
        <v>353</v>
      </c>
      <c r="BF285">
        <v>284</v>
      </c>
      <c r="BG285">
        <v>71</v>
      </c>
      <c r="BH285">
        <v>284</v>
      </c>
    </row>
    <row r="286" spans="1:60" x14ac:dyDescent="0.45">
      <c r="A286" s="1" t="s">
        <v>339</v>
      </c>
      <c r="B286" s="3"/>
      <c r="C286" t="s">
        <v>703</v>
      </c>
      <c r="D286" t="s">
        <v>789</v>
      </c>
      <c r="E286" t="s">
        <v>816</v>
      </c>
      <c r="F286" t="s">
        <v>915</v>
      </c>
      <c r="G286">
        <v>22400</v>
      </c>
      <c r="L286">
        <v>1154</v>
      </c>
      <c r="M286">
        <v>81.400000000000006</v>
      </c>
      <c r="N286">
        <v>10.1</v>
      </c>
      <c r="O286">
        <v>15.5</v>
      </c>
      <c r="P286">
        <v>24.24</v>
      </c>
      <c r="Q286">
        <v>2.89</v>
      </c>
      <c r="R286">
        <v>19.09</v>
      </c>
      <c r="S286">
        <v>1.18</v>
      </c>
      <c r="T286">
        <v>1.72</v>
      </c>
      <c r="U286">
        <v>1.72</v>
      </c>
      <c r="V286">
        <v>13.5</v>
      </c>
      <c r="W286">
        <v>11.1</v>
      </c>
      <c r="X286">
        <v>0</v>
      </c>
      <c r="Y286">
        <v>250.65</v>
      </c>
      <c r="Z286">
        <v>28</v>
      </c>
      <c r="AA286">
        <v>187</v>
      </c>
      <c r="AB286">
        <v>670</v>
      </c>
      <c r="AC286">
        <v>453</v>
      </c>
      <c r="AD286">
        <v>44</v>
      </c>
      <c r="AE286">
        <v>243</v>
      </c>
      <c r="AF286">
        <v>0</v>
      </c>
      <c r="AG286">
        <v>857</v>
      </c>
      <c r="AH286">
        <v>399</v>
      </c>
      <c r="AI286">
        <v>65</v>
      </c>
      <c r="AJ286">
        <v>104</v>
      </c>
      <c r="AK286">
        <v>68</v>
      </c>
      <c r="AL286">
        <v>154</v>
      </c>
      <c r="AM286">
        <v>48</v>
      </c>
      <c r="AN286">
        <v>500</v>
      </c>
      <c r="AO286">
        <v>1.4</v>
      </c>
      <c r="AP286">
        <v>2.29</v>
      </c>
      <c r="AQ286">
        <v>2.8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5</v>
      </c>
      <c r="BB286">
        <v>294.5</v>
      </c>
      <c r="BC286">
        <v>122</v>
      </c>
      <c r="BD286">
        <v>318</v>
      </c>
      <c r="BE286">
        <v>282</v>
      </c>
      <c r="BF286">
        <v>285</v>
      </c>
      <c r="BG286">
        <v>6.5</v>
      </c>
      <c r="BH286">
        <v>285</v>
      </c>
    </row>
    <row r="287" spans="1:60" x14ac:dyDescent="0.45">
      <c r="A287" s="1" t="s">
        <v>340</v>
      </c>
      <c r="B287" s="3"/>
      <c r="C287" t="s">
        <v>704</v>
      </c>
      <c r="D287" t="s">
        <v>803</v>
      </c>
      <c r="E287" t="s">
        <v>897</v>
      </c>
      <c r="F287" t="s">
        <v>915</v>
      </c>
      <c r="G287">
        <v>1145</v>
      </c>
      <c r="L287">
        <v>445</v>
      </c>
      <c r="M287">
        <v>-7.7</v>
      </c>
      <c r="N287">
        <v>2.1</v>
      </c>
      <c r="O287">
        <v>1</v>
      </c>
      <c r="P287">
        <v>16.37</v>
      </c>
      <c r="Q287">
        <v>1.1399999999999999</v>
      </c>
      <c r="R287">
        <v>122.38</v>
      </c>
      <c r="S287">
        <v>1.28</v>
      </c>
      <c r="T287">
        <v>1.1000000000000001</v>
      </c>
      <c r="U287">
        <v>1.1000000000000001</v>
      </c>
      <c r="V287">
        <v>74.599999999999994</v>
      </c>
      <c r="W287">
        <v>111.25</v>
      </c>
      <c r="X287">
        <v>0</v>
      </c>
      <c r="Y287">
        <v>423.95</v>
      </c>
      <c r="Z287">
        <v>13</v>
      </c>
      <c r="AA287">
        <v>53</v>
      </c>
      <c r="AB287">
        <v>406</v>
      </c>
      <c r="AC287">
        <v>177</v>
      </c>
      <c r="AD287">
        <v>9</v>
      </c>
      <c r="AE287">
        <v>34</v>
      </c>
      <c r="AF287">
        <v>0</v>
      </c>
      <c r="AG287">
        <v>459</v>
      </c>
      <c r="AH287">
        <v>390</v>
      </c>
      <c r="AI287">
        <v>6</v>
      </c>
      <c r="AJ287">
        <v>4</v>
      </c>
      <c r="AK287">
        <v>24</v>
      </c>
      <c r="AL287">
        <v>96</v>
      </c>
      <c r="AM287">
        <v>28</v>
      </c>
      <c r="AN287">
        <v>19</v>
      </c>
      <c r="AO287">
        <v>0.79</v>
      </c>
      <c r="AP287">
        <v>1.25</v>
      </c>
      <c r="AQ287">
        <v>2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4</v>
      </c>
      <c r="BB287">
        <v>216</v>
      </c>
      <c r="BC287">
        <v>353</v>
      </c>
      <c r="BD287">
        <v>212.5</v>
      </c>
      <c r="BE287">
        <v>237</v>
      </c>
      <c r="BF287">
        <v>286</v>
      </c>
      <c r="BG287">
        <v>212.5</v>
      </c>
      <c r="BH287">
        <v>286</v>
      </c>
    </row>
    <row r="288" spans="1:60" x14ac:dyDescent="0.45">
      <c r="A288" s="1" t="s">
        <v>341</v>
      </c>
      <c r="B288" s="3"/>
      <c r="C288" t="s">
        <v>705</v>
      </c>
      <c r="D288" t="s">
        <v>793</v>
      </c>
      <c r="E288" t="s">
        <v>906</v>
      </c>
      <c r="F288" t="s">
        <v>915</v>
      </c>
      <c r="G288">
        <v>4860</v>
      </c>
      <c r="L288">
        <v>860</v>
      </c>
      <c r="M288">
        <v>-23</v>
      </c>
      <c r="N288">
        <v>2.4</v>
      </c>
      <c r="O288">
        <v>3.5</v>
      </c>
      <c r="P288">
        <v>22.05</v>
      </c>
      <c r="Q288">
        <v>1.39</v>
      </c>
      <c r="R288">
        <v>35.99</v>
      </c>
      <c r="S288">
        <v>1.87</v>
      </c>
      <c r="T288">
        <v>1.1299999999999999</v>
      </c>
      <c r="U288">
        <v>1.1299999999999999</v>
      </c>
      <c r="V288">
        <v>29.2</v>
      </c>
      <c r="W288">
        <v>31.85</v>
      </c>
      <c r="X288">
        <v>0</v>
      </c>
      <c r="Y288">
        <v>252.74</v>
      </c>
      <c r="Z288">
        <v>78</v>
      </c>
      <c r="AA288">
        <v>602</v>
      </c>
      <c r="AB288">
        <v>761</v>
      </c>
      <c r="AC288">
        <v>584</v>
      </c>
      <c r="AD288">
        <v>89</v>
      </c>
      <c r="AE288">
        <v>39</v>
      </c>
      <c r="AF288">
        <v>0</v>
      </c>
      <c r="AG288">
        <v>1363</v>
      </c>
      <c r="AH288">
        <v>617</v>
      </c>
      <c r="AI288">
        <v>22</v>
      </c>
      <c r="AJ288">
        <v>27</v>
      </c>
      <c r="AK288">
        <v>68</v>
      </c>
      <c r="AL288">
        <v>84</v>
      </c>
      <c r="AM288">
        <v>39</v>
      </c>
      <c r="AN288">
        <v>31</v>
      </c>
      <c r="AO288">
        <v>1.44</v>
      </c>
      <c r="AP288">
        <v>0.89</v>
      </c>
      <c r="AQ288">
        <v>0.67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1</v>
      </c>
      <c r="AY288">
        <v>1</v>
      </c>
      <c r="AZ288">
        <v>1</v>
      </c>
      <c r="BA288">
        <v>7</v>
      </c>
      <c r="BB288">
        <v>223.5</v>
      </c>
      <c r="BC288">
        <v>282</v>
      </c>
      <c r="BD288">
        <v>244.5</v>
      </c>
      <c r="BE288">
        <v>270</v>
      </c>
      <c r="BF288">
        <v>287</v>
      </c>
      <c r="BG288">
        <v>303</v>
      </c>
      <c r="BH288">
        <v>287</v>
      </c>
    </row>
    <row r="289" spans="1:60" x14ac:dyDescent="0.45">
      <c r="A289" s="1" t="s">
        <v>342</v>
      </c>
      <c r="B289" s="3"/>
      <c r="C289" t="s">
        <v>706</v>
      </c>
      <c r="D289" t="s">
        <v>801</v>
      </c>
      <c r="E289" t="s">
        <v>849</v>
      </c>
      <c r="F289" t="s">
        <v>915</v>
      </c>
      <c r="G289">
        <v>23750</v>
      </c>
      <c r="L289">
        <v>780</v>
      </c>
      <c r="M289">
        <v>141.9</v>
      </c>
      <c r="N289">
        <v>4.8</v>
      </c>
      <c r="O289">
        <v>17.7</v>
      </c>
      <c r="P289">
        <v>14.29</v>
      </c>
      <c r="Q289">
        <v>4.1500000000000004</v>
      </c>
      <c r="R289">
        <v>27.24</v>
      </c>
      <c r="S289">
        <v>1.33</v>
      </c>
      <c r="T289">
        <v>2.2000000000000002</v>
      </c>
      <c r="U289">
        <v>1.8</v>
      </c>
      <c r="V289">
        <v>83.1</v>
      </c>
      <c r="W289">
        <v>12.38</v>
      </c>
      <c r="X289">
        <v>9.8699999999999992</v>
      </c>
      <c r="Y289">
        <v>466.47</v>
      </c>
      <c r="Z289">
        <v>14</v>
      </c>
      <c r="AA289">
        <v>49</v>
      </c>
      <c r="AB289">
        <v>355</v>
      </c>
      <c r="AC289">
        <v>200</v>
      </c>
      <c r="AD289">
        <v>0</v>
      </c>
      <c r="AE289">
        <v>167</v>
      </c>
      <c r="AF289">
        <v>0</v>
      </c>
      <c r="AG289">
        <v>404</v>
      </c>
      <c r="AH289">
        <v>188</v>
      </c>
      <c r="AI289">
        <v>60</v>
      </c>
      <c r="AJ289">
        <v>63</v>
      </c>
      <c r="AK289">
        <v>63</v>
      </c>
      <c r="AL289">
        <v>109</v>
      </c>
      <c r="AM289">
        <v>54</v>
      </c>
      <c r="AN289">
        <v>0</v>
      </c>
      <c r="AO289">
        <v>10.29</v>
      </c>
      <c r="AP289">
        <v>6.45</v>
      </c>
      <c r="AQ289">
        <v>6.08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6</v>
      </c>
      <c r="BB289">
        <v>329</v>
      </c>
      <c r="BC289">
        <v>140</v>
      </c>
      <c r="BD289">
        <v>344</v>
      </c>
      <c r="BE289">
        <v>212</v>
      </c>
      <c r="BF289">
        <v>288</v>
      </c>
      <c r="BG289">
        <v>1</v>
      </c>
      <c r="BH289">
        <v>288</v>
      </c>
    </row>
    <row r="290" spans="1:60" x14ac:dyDescent="0.45">
      <c r="A290" s="1" t="s">
        <v>343</v>
      </c>
      <c r="B290" s="3"/>
      <c r="C290" t="s">
        <v>707</v>
      </c>
      <c r="D290" t="s">
        <v>798</v>
      </c>
      <c r="E290" t="s">
        <v>842</v>
      </c>
      <c r="F290" t="s">
        <v>915</v>
      </c>
      <c r="G290">
        <v>4930</v>
      </c>
      <c r="L290">
        <v>942</v>
      </c>
      <c r="M290">
        <v>-21.2</v>
      </c>
      <c r="N290">
        <v>7.7</v>
      </c>
      <c r="O290">
        <v>0.2</v>
      </c>
      <c r="P290">
        <v>430</v>
      </c>
      <c r="Q290">
        <v>0.42</v>
      </c>
      <c r="R290">
        <v>527.52</v>
      </c>
      <c r="S290">
        <v>1.59</v>
      </c>
      <c r="T290">
        <v>1.1200000000000001</v>
      </c>
      <c r="U290">
        <v>0.89</v>
      </c>
      <c r="V290">
        <v>66.2</v>
      </c>
      <c r="W290">
        <v>471</v>
      </c>
      <c r="X290">
        <v>4.34</v>
      </c>
      <c r="Y290">
        <v>274.8</v>
      </c>
      <c r="Z290">
        <v>44</v>
      </c>
      <c r="AA290">
        <v>379</v>
      </c>
      <c r="AB290">
        <v>838</v>
      </c>
      <c r="AC290">
        <v>987</v>
      </c>
      <c r="AD290">
        <v>287</v>
      </c>
      <c r="AE290">
        <v>98</v>
      </c>
      <c r="AF290">
        <v>20</v>
      </c>
      <c r="AG290">
        <v>1217</v>
      </c>
      <c r="AH290">
        <v>2223</v>
      </c>
      <c r="AI290">
        <v>24</v>
      </c>
      <c r="AJ290">
        <v>2</v>
      </c>
      <c r="AK290">
        <v>36</v>
      </c>
      <c r="AL290">
        <v>194</v>
      </c>
      <c r="AM290">
        <v>2</v>
      </c>
      <c r="AN290">
        <v>70</v>
      </c>
      <c r="AO290">
        <v>728.85</v>
      </c>
      <c r="AP290">
        <v>157.91999999999999</v>
      </c>
      <c r="AQ290">
        <v>72.92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6</v>
      </c>
      <c r="BB290">
        <v>220.5</v>
      </c>
      <c r="BC290">
        <v>362</v>
      </c>
      <c r="BD290">
        <v>82</v>
      </c>
      <c r="BE290">
        <v>363</v>
      </c>
      <c r="BF290">
        <v>289</v>
      </c>
      <c r="BG290">
        <v>296</v>
      </c>
      <c r="BH290">
        <v>289</v>
      </c>
    </row>
    <row r="291" spans="1:60" x14ac:dyDescent="0.45">
      <c r="A291" s="1" t="s">
        <v>344</v>
      </c>
      <c r="B291" s="3"/>
      <c r="C291" t="s">
        <v>708</v>
      </c>
      <c r="D291" t="s">
        <v>810</v>
      </c>
      <c r="E291" t="s">
        <v>895</v>
      </c>
      <c r="F291" t="s">
        <v>915</v>
      </c>
      <c r="G291">
        <v>686</v>
      </c>
      <c r="L291">
        <v>1112</v>
      </c>
      <c r="M291">
        <v>-16.600000000000001</v>
      </c>
      <c r="N291">
        <v>3.6</v>
      </c>
      <c r="O291">
        <v>11.8</v>
      </c>
      <c r="P291">
        <v>44.61</v>
      </c>
      <c r="Q291">
        <v>4.7699999999999996</v>
      </c>
      <c r="R291">
        <v>13.24</v>
      </c>
      <c r="S291">
        <v>1.48</v>
      </c>
      <c r="T291">
        <v>1.25</v>
      </c>
      <c r="U291">
        <v>1.25</v>
      </c>
      <c r="V291">
        <v>41.3</v>
      </c>
      <c r="W291">
        <v>10.59</v>
      </c>
      <c r="X291">
        <v>0</v>
      </c>
      <c r="Y291">
        <v>63.8</v>
      </c>
      <c r="Z291">
        <v>16</v>
      </c>
      <c r="AA291">
        <v>139</v>
      </c>
      <c r="AB291">
        <v>888</v>
      </c>
      <c r="AC291">
        <v>0</v>
      </c>
      <c r="AD291">
        <v>0</v>
      </c>
      <c r="AE291">
        <v>-30</v>
      </c>
      <c r="AF291">
        <v>0</v>
      </c>
      <c r="AG291">
        <v>1027</v>
      </c>
      <c r="AH291">
        <v>233</v>
      </c>
      <c r="AI291">
        <v>105</v>
      </c>
      <c r="AJ291">
        <v>105</v>
      </c>
      <c r="AK291">
        <v>109</v>
      </c>
      <c r="AL291">
        <v>194</v>
      </c>
      <c r="AM291">
        <v>24</v>
      </c>
      <c r="AN291">
        <v>0</v>
      </c>
      <c r="AO291">
        <v>25.43</v>
      </c>
      <c r="AP291">
        <v>10.06</v>
      </c>
      <c r="AQ291">
        <v>3.81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7</v>
      </c>
      <c r="BB291">
        <v>245.5</v>
      </c>
      <c r="BC291">
        <v>115.5</v>
      </c>
      <c r="BD291">
        <v>350</v>
      </c>
      <c r="BE291">
        <v>326</v>
      </c>
      <c r="BF291">
        <v>290</v>
      </c>
      <c r="BG291">
        <v>266</v>
      </c>
      <c r="BH291">
        <v>290</v>
      </c>
    </row>
    <row r="292" spans="1:60" x14ac:dyDescent="0.45">
      <c r="A292" s="1" t="s">
        <v>345</v>
      </c>
      <c r="B292" s="3"/>
      <c r="C292" t="s">
        <v>709</v>
      </c>
      <c r="D292" t="s">
        <v>788</v>
      </c>
      <c r="E292" t="s">
        <v>815</v>
      </c>
      <c r="F292" t="s">
        <v>915</v>
      </c>
      <c r="G292">
        <v>985</v>
      </c>
      <c r="L292">
        <v>737</v>
      </c>
      <c r="M292">
        <v>-12.4</v>
      </c>
      <c r="N292">
        <v>9.4</v>
      </c>
      <c r="O292">
        <v>4.3</v>
      </c>
      <c r="P292">
        <v>26.85</v>
      </c>
      <c r="Q292">
        <v>1.97</v>
      </c>
      <c r="R292">
        <v>27.7</v>
      </c>
      <c r="S292">
        <v>1.84</v>
      </c>
      <c r="T292">
        <v>1.0900000000000001</v>
      </c>
      <c r="U292">
        <v>1.0900000000000001</v>
      </c>
      <c r="V292">
        <v>20.3</v>
      </c>
      <c r="W292">
        <v>25.41</v>
      </c>
      <c r="X292">
        <v>0</v>
      </c>
      <c r="Y292">
        <v>90.28</v>
      </c>
      <c r="Z292">
        <v>52</v>
      </c>
      <c r="AA292">
        <v>366</v>
      </c>
      <c r="AB292">
        <v>679</v>
      </c>
      <c r="AC292">
        <v>256</v>
      </c>
      <c r="AD292">
        <v>69</v>
      </c>
      <c r="AE292">
        <v>538</v>
      </c>
      <c r="AF292">
        <v>466</v>
      </c>
      <c r="AG292">
        <v>1045</v>
      </c>
      <c r="AH292">
        <v>375</v>
      </c>
      <c r="AI292">
        <v>24</v>
      </c>
      <c r="AJ292">
        <v>29</v>
      </c>
      <c r="AK292">
        <v>38</v>
      </c>
      <c r="AL292">
        <v>87</v>
      </c>
      <c r="AM292">
        <v>27</v>
      </c>
      <c r="AN292">
        <v>0</v>
      </c>
      <c r="AO292">
        <v>2.02</v>
      </c>
      <c r="AP292">
        <v>1.72</v>
      </c>
      <c r="AQ292">
        <v>3.1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214.5</v>
      </c>
      <c r="BC292">
        <v>256</v>
      </c>
      <c r="BD292">
        <v>281</v>
      </c>
      <c r="BE292">
        <v>290</v>
      </c>
      <c r="BF292">
        <v>291</v>
      </c>
      <c r="BG292">
        <v>239</v>
      </c>
      <c r="BH292">
        <v>291</v>
      </c>
    </row>
    <row r="293" spans="1:60" x14ac:dyDescent="0.45">
      <c r="A293" s="1" t="s">
        <v>346</v>
      </c>
      <c r="B293" s="3"/>
      <c r="C293" t="s">
        <v>710</v>
      </c>
      <c r="D293" t="s">
        <v>797</v>
      </c>
      <c r="E293" t="s">
        <v>904</v>
      </c>
      <c r="F293" t="s">
        <v>915</v>
      </c>
      <c r="G293">
        <v>2240</v>
      </c>
      <c r="L293">
        <v>795</v>
      </c>
      <c r="M293">
        <v>-5.7</v>
      </c>
      <c r="N293">
        <v>4</v>
      </c>
      <c r="O293">
        <v>20</v>
      </c>
      <c r="P293">
        <v>14.51</v>
      </c>
      <c r="Q293">
        <v>1.56</v>
      </c>
      <c r="R293">
        <v>75.23</v>
      </c>
      <c r="S293">
        <v>4.51</v>
      </c>
      <c r="T293">
        <v>3.88</v>
      </c>
      <c r="U293">
        <v>3.88</v>
      </c>
      <c r="V293">
        <v>-27.7</v>
      </c>
      <c r="W293">
        <v>19.39</v>
      </c>
      <c r="X293">
        <v>0</v>
      </c>
      <c r="Y293">
        <v>356.67</v>
      </c>
      <c r="Z293">
        <v>30</v>
      </c>
      <c r="AA293">
        <v>69</v>
      </c>
      <c r="AB293">
        <v>205</v>
      </c>
      <c r="AC293">
        <v>233</v>
      </c>
      <c r="AD293">
        <v>0</v>
      </c>
      <c r="AE293">
        <v>31</v>
      </c>
      <c r="AF293">
        <v>1</v>
      </c>
      <c r="AG293">
        <v>274</v>
      </c>
      <c r="AH293">
        <v>510</v>
      </c>
      <c r="AI293">
        <v>47</v>
      </c>
      <c r="AJ293">
        <v>41</v>
      </c>
      <c r="AK293">
        <v>68</v>
      </c>
      <c r="AL293">
        <v>510</v>
      </c>
      <c r="AM293">
        <v>55</v>
      </c>
      <c r="AN293">
        <v>0</v>
      </c>
      <c r="AO293">
        <v>2.31</v>
      </c>
      <c r="AP293">
        <v>2.68</v>
      </c>
      <c r="AQ293">
        <v>5.27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6</v>
      </c>
      <c r="BB293">
        <v>356</v>
      </c>
      <c r="BC293">
        <v>215</v>
      </c>
      <c r="BD293">
        <v>255.5</v>
      </c>
      <c r="BE293">
        <v>216</v>
      </c>
      <c r="BF293">
        <v>292</v>
      </c>
      <c r="BG293">
        <v>202</v>
      </c>
      <c r="BH293">
        <v>292</v>
      </c>
    </row>
    <row r="294" spans="1:60" x14ac:dyDescent="0.45">
      <c r="A294" s="1" t="s">
        <v>347</v>
      </c>
      <c r="B294" s="3"/>
      <c r="C294" t="s">
        <v>711</v>
      </c>
      <c r="D294" t="s">
        <v>805</v>
      </c>
      <c r="E294" t="s">
        <v>907</v>
      </c>
      <c r="F294" t="s">
        <v>915</v>
      </c>
      <c r="G294">
        <v>17300</v>
      </c>
      <c r="L294">
        <v>657</v>
      </c>
      <c r="M294">
        <v>-17.2</v>
      </c>
      <c r="N294">
        <v>11.5</v>
      </c>
      <c r="O294">
        <v>12.3</v>
      </c>
      <c r="P294">
        <v>19.27</v>
      </c>
      <c r="Q294">
        <v>2.4700000000000002</v>
      </c>
      <c r="R294">
        <v>28.73</v>
      </c>
      <c r="S294">
        <v>1.73</v>
      </c>
      <c r="T294">
        <v>1.88</v>
      </c>
      <c r="U294">
        <v>1.88</v>
      </c>
      <c r="V294">
        <v>18.100000000000001</v>
      </c>
      <c r="W294">
        <v>15.28</v>
      </c>
      <c r="X294">
        <v>0</v>
      </c>
      <c r="Y294">
        <v>896.19</v>
      </c>
      <c r="Z294">
        <v>27</v>
      </c>
      <c r="AA294">
        <v>93</v>
      </c>
      <c r="AB294">
        <v>349</v>
      </c>
      <c r="AC294">
        <v>249</v>
      </c>
      <c r="AD294">
        <v>78</v>
      </c>
      <c r="AE294">
        <v>24</v>
      </c>
      <c r="AF294">
        <v>0</v>
      </c>
      <c r="AG294">
        <v>442</v>
      </c>
      <c r="AH294">
        <v>266</v>
      </c>
      <c r="AI294">
        <v>46</v>
      </c>
      <c r="AJ294">
        <v>43</v>
      </c>
      <c r="AK294">
        <v>56</v>
      </c>
      <c r="AL294">
        <v>97</v>
      </c>
      <c r="AM294">
        <v>33</v>
      </c>
      <c r="AN294">
        <v>85</v>
      </c>
      <c r="AO294">
        <v>7.11</v>
      </c>
      <c r="AP294">
        <v>6.87</v>
      </c>
      <c r="AQ294">
        <v>50.26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6</v>
      </c>
      <c r="BB294">
        <v>305.5</v>
      </c>
      <c r="BC294">
        <v>179</v>
      </c>
      <c r="BD294">
        <v>309</v>
      </c>
      <c r="BE294">
        <v>253</v>
      </c>
      <c r="BF294">
        <v>293</v>
      </c>
      <c r="BG294">
        <v>271</v>
      </c>
      <c r="BH294">
        <v>293</v>
      </c>
    </row>
    <row r="295" spans="1:60" x14ac:dyDescent="0.45">
      <c r="A295" s="1" t="s">
        <v>348</v>
      </c>
      <c r="B295" s="3"/>
      <c r="C295" t="s">
        <v>712</v>
      </c>
      <c r="D295" t="s">
        <v>788</v>
      </c>
      <c r="E295" t="s">
        <v>815</v>
      </c>
      <c r="F295" t="s">
        <v>915</v>
      </c>
      <c r="G295">
        <v>8890</v>
      </c>
      <c r="L295">
        <v>1338</v>
      </c>
      <c r="M295">
        <v>-44.2</v>
      </c>
      <c r="N295">
        <v>16.8</v>
      </c>
      <c r="O295">
        <v>12.8</v>
      </c>
      <c r="P295">
        <v>20.83</v>
      </c>
      <c r="Q295">
        <v>3.84</v>
      </c>
      <c r="R295">
        <v>22.53</v>
      </c>
      <c r="S295">
        <v>3.27</v>
      </c>
      <c r="T295">
        <v>1.7</v>
      </c>
      <c r="U295">
        <v>1.48</v>
      </c>
      <c r="V295">
        <v>19</v>
      </c>
      <c r="W295">
        <v>13.25</v>
      </c>
      <c r="X295">
        <v>11.63</v>
      </c>
      <c r="Y295">
        <v>1000.08</v>
      </c>
      <c r="Z295">
        <v>9</v>
      </c>
      <c r="AA295">
        <v>72</v>
      </c>
      <c r="AB295">
        <v>789</v>
      </c>
      <c r="AC295">
        <v>699</v>
      </c>
      <c r="AD295">
        <v>48</v>
      </c>
      <c r="AE295">
        <v>72</v>
      </c>
      <c r="AF295">
        <v>0</v>
      </c>
      <c r="AG295">
        <v>861</v>
      </c>
      <c r="AH295">
        <v>348</v>
      </c>
      <c r="AI295">
        <v>89</v>
      </c>
      <c r="AJ295">
        <v>101</v>
      </c>
      <c r="AK295">
        <v>91</v>
      </c>
      <c r="AL295">
        <v>142</v>
      </c>
      <c r="AM295">
        <v>64</v>
      </c>
      <c r="AN295">
        <v>100</v>
      </c>
      <c r="AO295">
        <v>9.34</v>
      </c>
      <c r="AP295">
        <v>9.48</v>
      </c>
      <c r="AQ295">
        <v>6.56</v>
      </c>
      <c r="AR295">
        <v>1</v>
      </c>
      <c r="AS295">
        <v>1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4</v>
      </c>
      <c r="BB295">
        <v>290</v>
      </c>
      <c r="BC295">
        <v>155</v>
      </c>
      <c r="BD295">
        <v>341</v>
      </c>
      <c r="BE295">
        <v>261</v>
      </c>
      <c r="BF295">
        <v>294</v>
      </c>
      <c r="BG295">
        <v>354</v>
      </c>
      <c r="BH295">
        <v>294</v>
      </c>
    </row>
    <row r="296" spans="1:60" x14ac:dyDescent="0.45">
      <c r="A296" s="1" t="s">
        <v>349</v>
      </c>
      <c r="B296" s="3"/>
      <c r="C296" t="s">
        <v>713</v>
      </c>
      <c r="D296" t="s">
        <v>787</v>
      </c>
      <c r="E296" t="s">
        <v>814</v>
      </c>
      <c r="F296" t="s">
        <v>915</v>
      </c>
      <c r="G296">
        <v>2035</v>
      </c>
      <c r="L296">
        <v>509</v>
      </c>
      <c r="M296">
        <v>0.5</v>
      </c>
      <c r="N296">
        <v>4.3</v>
      </c>
      <c r="O296">
        <v>4.2</v>
      </c>
      <c r="P296">
        <v>178.47</v>
      </c>
      <c r="Q296">
        <v>0.9</v>
      </c>
      <c r="R296">
        <v>33.65</v>
      </c>
      <c r="S296">
        <v>1.26</v>
      </c>
      <c r="T296">
        <v>1.19</v>
      </c>
      <c r="U296">
        <v>1.19</v>
      </c>
      <c r="V296">
        <v>11.8</v>
      </c>
      <c r="W296">
        <v>28.28</v>
      </c>
      <c r="X296">
        <v>0</v>
      </c>
      <c r="Y296">
        <v>340.21</v>
      </c>
      <c r="Z296">
        <v>32</v>
      </c>
      <c r="AA296">
        <v>138</v>
      </c>
      <c r="AB296">
        <v>429</v>
      </c>
      <c r="AC296">
        <v>415</v>
      </c>
      <c r="AD296">
        <v>95</v>
      </c>
      <c r="AE296">
        <v>7</v>
      </c>
      <c r="AF296">
        <v>0</v>
      </c>
      <c r="AG296">
        <v>567</v>
      </c>
      <c r="AH296">
        <v>568</v>
      </c>
      <c r="AI296">
        <v>23</v>
      </c>
      <c r="AJ296">
        <v>18</v>
      </c>
      <c r="AK296">
        <v>39</v>
      </c>
      <c r="AL296">
        <v>80</v>
      </c>
      <c r="AM296">
        <v>3</v>
      </c>
      <c r="AN296">
        <v>30</v>
      </c>
      <c r="AO296">
        <v>0.89</v>
      </c>
      <c r="AP296">
        <v>0.78</v>
      </c>
      <c r="AQ296">
        <v>1.38</v>
      </c>
      <c r="AR296">
        <v>1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5</v>
      </c>
      <c r="BB296">
        <v>236.5</v>
      </c>
      <c r="BC296">
        <v>273</v>
      </c>
      <c r="BD296">
        <v>183</v>
      </c>
      <c r="BE296">
        <v>355</v>
      </c>
      <c r="BF296">
        <v>295</v>
      </c>
      <c r="BG296">
        <v>145.5</v>
      </c>
      <c r="BH296">
        <v>295</v>
      </c>
    </row>
    <row r="297" spans="1:60" x14ac:dyDescent="0.45">
      <c r="A297" s="1" t="s">
        <v>350</v>
      </c>
      <c r="B297" s="3"/>
      <c r="C297" t="s">
        <v>714</v>
      </c>
      <c r="D297" t="s">
        <v>796</v>
      </c>
      <c r="E297" t="s">
        <v>878</v>
      </c>
      <c r="F297" t="s">
        <v>915</v>
      </c>
      <c r="G297">
        <v>8850</v>
      </c>
      <c r="L297">
        <v>440</v>
      </c>
      <c r="M297">
        <v>-15.7</v>
      </c>
      <c r="N297">
        <v>7.1</v>
      </c>
      <c r="O297">
        <v>2.5</v>
      </c>
      <c r="P297">
        <v>14.78</v>
      </c>
      <c r="Q297">
        <v>1.17</v>
      </c>
      <c r="R297">
        <v>97.43</v>
      </c>
      <c r="S297">
        <v>2.5099999999999998</v>
      </c>
      <c r="T297">
        <v>1.55</v>
      </c>
      <c r="U297">
        <v>1.55</v>
      </c>
      <c r="V297">
        <v>46.9</v>
      </c>
      <c r="W297">
        <v>62.86</v>
      </c>
      <c r="X297">
        <v>0</v>
      </c>
      <c r="Y297">
        <v>197.66</v>
      </c>
      <c r="Z297">
        <v>63</v>
      </c>
      <c r="AA297">
        <v>195</v>
      </c>
      <c r="AB297">
        <v>284</v>
      </c>
      <c r="AC297">
        <v>204</v>
      </c>
      <c r="AD297">
        <v>56</v>
      </c>
      <c r="AE297">
        <v>24</v>
      </c>
      <c r="AF297">
        <v>0</v>
      </c>
      <c r="AG297">
        <v>479</v>
      </c>
      <c r="AH297">
        <v>377</v>
      </c>
      <c r="AI297">
        <v>10</v>
      </c>
      <c r="AJ297">
        <v>7</v>
      </c>
      <c r="AK297">
        <v>36</v>
      </c>
      <c r="AL297">
        <v>102</v>
      </c>
      <c r="AM297">
        <v>30</v>
      </c>
      <c r="AN297">
        <v>0</v>
      </c>
      <c r="AO297">
        <v>0.42</v>
      </c>
      <c r="AP297">
        <v>0.5</v>
      </c>
      <c r="AQ297">
        <v>1.19</v>
      </c>
      <c r="AR297">
        <v>1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5</v>
      </c>
      <c r="BB297">
        <v>281</v>
      </c>
      <c r="BC297">
        <v>327</v>
      </c>
      <c r="BD297">
        <v>219</v>
      </c>
      <c r="BE297">
        <v>221</v>
      </c>
      <c r="BF297">
        <v>296</v>
      </c>
      <c r="BG297">
        <v>257.5</v>
      </c>
      <c r="BH297">
        <v>296</v>
      </c>
    </row>
    <row r="298" spans="1:60" x14ac:dyDescent="0.45">
      <c r="A298" s="1" t="s">
        <v>351</v>
      </c>
      <c r="B298" s="3"/>
      <c r="C298" t="s">
        <v>715</v>
      </c>
      <c r="D298" t="s">
        <v>801</v>
      </c>
      <c r="E298" t="s">
        <v>905</v>
      </c>
      <c r="F298" t="s">
        <v>915</v>
      </c>
      <c r="G298">
        <v>2860</v>
      </c>
      <c r="L298">
        <v>538</v>
      </c>
      <c r="M298">
        <v>-0.2</v>
      </c>
      <c r="N298">
        <v>-2.4</v>
      </c>
      <c r="O298">
        <v>2.2999999999999998</v>
      </c>
      <c r="P298">
        <v>46.12</v>
      </c>
      <c r="Q298">
        <v>3.09</v>
      </c>
      <c r="R298">
        <v>22.79</v>
      </c>
      <c r="S298">
        <v>0.86</v>
      </c>
      <c r="T298">
        <v>0.72</v>
      </c>
      <c r="U298">
        <v>0.65</v>
      </c>
      <c r="V298">
        <v>-57.7</v>
      </c>
      <c r="W298">
        <v>31.65</v>
      </c>
      <c r="X298">
        <v>7.27</v>
      </c>
      <c r="Y298">
        <v>76.75</v>
      </c>
      <c r="Z298">
        <v>35</v>
      </c>
      <c r="AA298">
        <v>265</v>
      </c>
      <c r="AB298">
        <v>749</v>
      </c>
      <c r="AC298">
        <v>193</v>
      </c>
      <c r="AD298">
        <v>2</v>
      </c>
      <c r="AE298">
        <v>760</v>
      </c>
      <c r="AF298">
        <v>752</v>
      </c>
      <c r="AG298">
        <v>1014</v>
      </c>
      <c r="AH298">
        <v>174</v>
      </c>
      <c r="AI298">
        <v>17</v>
      </c>
      <c r="AJ298">
        <v>17</v>
      </c>
      <c r="AK298">
        <v>32</v>
      </c>
      <c r="AL298">
        <v>97</v>
      </c>
      <c r="AM298">
        <v>12</v>
      </c>
      <c r="AN298">
        <v>0</v>
      </c>
      <c r="AO298">
        <v>4.9000000000000004</v>
      </c>
      <c r="AP298">
        <v>46.72</v>
      </c>
      <c r="AQ298">
        <v>12.2</v>
      </c>
      <c r="AR298">
        <v>1</v>
      </c>
      <c r="AS298">
        <v>1</v>
      </c>
      <c r="AT298">
        <v>1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1</v>
      </c>
      <c r="BA298">
        <v>7</v>
      </c>
      <c r="BB298">
        <v>116.5</v>
      </c>
      <c r="BC298">
        <v>279</v>
      </c>
      <c r="BD298">
        <v>325.5</v>
      </c>
      <c r="BE298">
        <v>329</v>
      </c>
      <c r="BF298">
        <v>297</v>
      </c>
      <c r="BG298">
        <v>167.5</v>
      </c>
      <c r="BH298">
        <v>297</v>
      </c>
    </row>
    <row r="299" spans="1:60" x14ac:dyDescent="0.45">
      <c r="A299" s="1" t="s">
        <v>352</v>
      </c>
      <c r="B299" s="3"/>
      <c r="C299" t="s">
        <v>716</v>
      </c>
      <c r="D299" t="s">
        <v>797</v>
      </c>
      <c r="E299" t="s">
        <v>837</v>
      </c>
      <c r="F299" t="s">
        <v>915</v>
      </c>
      <c r="G299">
        <v>6410</v>
      </c>
      <c r="L299">
        <v>306</v>
      </c>
      <c r="M299">
        <v>39.299999999999997</v>
      </c>
      <c r="N299">
        <v>0.3</v>
      </c>
      <c r="O299">
        <v>6.2</v>
      </c>
      <c r="P299">
        <v>9.86</v>
      </c>
      <c r="Q299">
        <v>3</v>
      </c>
      <c r="R299">
        <v>48.13</v>
      </c>
      <c r="S299">
        <v>1.52</v>
      </c>
      <c r="T299">
        <v>1.73</v>
      </c>
      <c r="U299">
        <v>1.73</v>
      </c>
      <c r="V299">
        <v>-43.1</v>
      </c>
      <c r="W299">
        <v>27.82</v>
      </c>
      <c r="X299">
        <v>0</v>
      </c>
      <c r="Y299">
        <v>768.71</v>
      </c>
      <c r="Z299">
        <v>24</v>
      </c>
      <c r="AA299">
        <v>43</v>
      </c>
      <c r="AB299">
        <v>177</v>
      </c>
      <c r="AC299">
        <v>132</v>
      </c>
      <c r="AD299">
        <v>19</v>
      </c>
      <c r="AE299">
        <v>31</v>
      </c>
      <c r="AF299">
        <v>0</v>
      </c>
      <c r="AG299">
        <v>220</v>
      </c>
      <c r="AH299">
        <v>102</v>
      </c>
      <c r="AI299">
        <v>9</v>
      </c>
      <c r="AJ299">
        <v>11</v>
      </c>
      <c r="AK299">
        <v>20</v>
      </c>
      <c r="AL299">
        <v>65</v>
      </c>
      <c r="AM299">
        <v>31</v>
      </c>
      <c r="AN299">
        <v>0</v>
      </c>
      <c r="AO299">
        <v>1.28</v>
      </c>
      <c r="AP299">
        <v>1.86</v>
      </c>
      <c r="AQ299">
        <v>2.92</v>
      </c>
      <c r="AR299">
        <v>1</v>
      </c>
      <c r="AS299">
        <v>1</v>
      </c>
      <c r="AT299">
        <v>1</v>
      </c>
      <c r="AU299">
        <v>1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7</v>
      </c>
      <c r="BB299">
        <v>296.5</v>
      </c>
      <c r="BC299">
        <v>271</v>
      </c>
      <c r="BD299">
        <v>323</v>
      </c>
      <c r="BE299">
        <v>160</v>
      </c>
      <c r="BF299">
        <v>298</v>
      </c>
      <c r="BG299">
        <v>32</v>
      </c>
      <c r="BH299">
        <v>298</v>
      </c>
    </row>
    <row r="300" spans="1:60" x14ac:dyDescent="0.45">
      <c r="A300" s="1" t="s">
        <v>353</v>
      </c>
      <c r="B300" s="3"/>
      <c r="C300" t="s">
        <v>717</v>
      </c>
      <c r="D300" t="s">
        <v>805</v>
      </c>
      <c r="E300" t="s">
        <v>891</v>
      </c>
      <c r="F300" t="s">
        <v>915</v>
      </c>
      <c r="G300">
        <v>11900</v>
      </c>
      <c r="L300">
        <v>844</v>
      </c>
      <c r="M300">
        <v>-26.5</v>
      </c>
      <c r="N300">
        <v>4.9000000000000004</v>
      </c>
      <c r="O300">
        <v>1.3</v>
      </c>
      <c r="P300">
        <v>44.53</v>
      </c>
      <c r="Q300">
        <v>1.55</v>
      </c>
      <c r="R300">
        <v>53.23</v>
      </c>
      <c r="S300">
        <v>1.01</v>
      </c>
      <c r="T300">
        <v>0.82</v>
      </c>
      <c r="U300">
        <v>0.82</v>
      </c>
      <c r="V300">
        <v>26.5</v>
      </c>
      <c r="W300">
        <v>64.92</v>
      </c>
      <c r="X300">
        <v>0</v>
      </c>
      <c r="Y300">
        <v>145.05000000000001</v>
      </c>
      <c r="Z300">
        <v>37</v>
      </c>
      <c r="AA300">
        <v>380</v>
      </c>
      <c r="AB300">
        <v>1035</v>
      </c>
      <c r="AC300">
        <v>428</v>
      </c>
      <c r="AD300">
        <v>209</v>
      </c>
      <c r="AE300">
        <v>61</v>
      </c>
      <c r="AF300">
        <v>0</v>
      </c>
      <c r="AG300">
        <v>1415</v>
      </c>
      <c r="AH300">
        <v>544</v>
      </c>
      <c r="AI300">
        <v>10</v>
      </c>
      <c r="AJ300">
        <v>13</v>
      </c>
      <c r="AK300">
        <v>40</v>
      </c>
      <c r="AL300">
        <v>35</v>
      </c>
      <c r="AM300">
        <v>20</v>
      </c>
      <c r="AN300">
        <v>50</v>
      </c>
      <c r="AO300">
        <v>0.64</v>
      </c>
      <c r="AP300">
        <v>0.46</v>
      </c>
      <c r="AQ300">
        <v>4.97</v>
      </c>
      <c r="AR300">
        <v>1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4</v>
      </c>
      <c r="BB300">
        <v>143</v>
      </c>
      <c r="BC300">
        <v>331</v>
      </c>
      <c r="BD300">
        <v>253.5</v>
      </c>
      <c r="BE300">
        <v>325</v>
      </c>
      <c r="BF300">
        <v>299</v>
      </c>
      <c r="BG300">
        <v>313.5</v>
      </c>
      <c r="BH300">
        <v>299</v>
      </c>
    </row>
    <row r="301" spans="1:60" x14ac:dyDescent="0.45">
      <c r="A301" s="1" t="s">
        <v>354</v>
      </c>
      <c r="B301" s="3"/>
      <c r="C301" t="s">
        <v>718</v>
      </c>
      <c r="D301" t="s">
        <v>800</v>
      </c>
      <c r="E301" t="s">
        <v>908</v>
      </c>
      <c r="F301" t="s">
        <v>916</v>
      </c>
      <c r="G301">
        <v>13950</v>
      </c>
      <c r="L301">
        <v>1354</v>
      </c>
      <c r="M301">
        <v>3.3</v>
      </c>
      <c r="N301">
        <v>5.6</v>
      </c>
      <c r="O301">
        <v>5.6</v>
      </c>
      <c r="P301">
        <v>16.440000000000001</v>
      </c>
      <c r="Q301">
        <v>3.1</v>
      </c>
      <c r="R301">
        <v>28.66</v>
      </c>
      <c r="S301">
        <v>1.26</v>
      </c>
      <c r="T301">
        <v>1.27</v>
      </c>
      <c r="U301">
        <v>1.2</v>
      </c>
      <c r="V301">
        <v>33.5</v>
      </c>
      <c r="W301">
        <v>22.57</v>
      </c>
      <c r="X301">
        <v>23.34</v>
      </c>
      <c r="Y301">
        <v>1540.07</v>
      </c>
      <c r="Z301">
        <v>8</v>
      </c>
      <c r="AA301">
        <v>88</v>
      </c>
      <c r="AB301">
        <v>1062</v>
      </c>
      <c r="AC301">
        <v>806</v>
      </c>
      <c r="AD301">
        <v>2</v>
      </c>
      <c r="AE301">
        <v>69</v>
      </c>
      <c r="AF301">
        <v>10</v>
      </c>
      <c r="AG301">
        <v>1150</v>
      </c>
      <c r="AH301">
        <v>437</v>
      </c>
      <c r="AI301">
        <v>54</v>
      </c>
      <c r="AJ301">
        <v>60</v>
      </c>
      <c r="AK301">
        <v>67</v>
      </c>
      <c r="AL301">
        <v>169</v>
      </c>
      <c r="AM301">
        <v>82</v>
      </c>
      <c r="AN301">
        <v>650</v>
      </c>
      <c r="AO301">
        <v>2.21</v>
      </c>
      <c r="AP301">
        <v>1.26</v>
      </c>
      <c r="AQ301">
        <v>1.9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7</v>
      </c>
      <c r="BB301">
        <v>248.5</v>
      </c>
      <c r="BC301">
        <v>240</v>
      </c>
      <c r="BD301">
        <v>327</v>
      </c>
      <c r="BE301">
        <v>238</v>
      </c>
      <c r="BF301">
        <v>300</v>
      </c>
      <c r="BG301">
        <v>132.5</v>
      </c>
      <c r="BH301">
        <v>300</v>
      </c>
    </row>
    <row r="302" spans="1:60" x14ac:dyDescent="0.45">
      <c r="A302" s="1" t="s">
        <v>355</v>
      </c>
      <c r="B302" s="3"/>
      <c r="C302" t="s">
        <v>719</v>
      </c>
      <c r="D302" t="s">
        <v>785</v>
      </c>
      <c r="E302" t="s">
        <v>813</v>
      </c>
      <c r="F302" t="s">
        <v>915</v>
      </c>
      <c r="G302">
        <v>5970</v>
      </c>
      <c r="L302">
        <v>485</v>
      </c>
      <c r="M302">
        <v>9.3000000000000007</v>
      </c>
      <c r="N302">
        <v>1.7</v>
      </c>
      <c r="O302">
        <v>1.3</v>
      </c>
      <c r="P302">
        <v>351.22</v>
      </c>
      <c r="Q302">
        <v>0.97</v>
      </c>
      <c r="R302">
        <v>63.75</v>
      </c>
      <c r="S302">
        <v>1.1399999999999999</v>
      </c>
      <c r="T302">
        <v>0.92</v>
      </c>
      <c r="U302">
        <v>0.92</v>
      </c>
      <c r="V302">
        <v>41.6</v>
      </c>
      <c r="W302">
        <v>69.290000000000006</v>
      </c>
      <c r="X302">
        <v>0</v>
      </c>
      <c r="Y302">
        <v>151.82</v>
      </c>
      <c r="Z302">
        <v>99</v>
      </c>
      <c r="AA302">
        <v>522</v>
      </c>
      <c r="AB302">
        <v>529</v>
      </c>
      <c r="AC302">
        <v>550</v>
      </c>
      <c r="AD302">
        <v>371</v>
      </c>
      <c r="AE302">
        <v>38</v>
      </c>
      <c r="AF302">
        <v>0</v>
      </c>
      <c r="AG302">
        <v>1051</v>
      </c>
      <c r="AH302">
        <v>498</v>
      </c>
      <c r="AI302">
        <v>16</v>
      </c>
      <c r="AJ302">
        <v>7</v>
      </c>
      <c r="AK302">
        <v>88</v>
      </c>
      <c r="AL302">
        <v>100</v>
      </c>
      <c r="AM302">
        <v>1</v>
      </c>
      <c r="AN302">
        <v>28</v>
      </c>
      <c r="AO302">
        <v>8.35</v>
      </c>
      <c r="AP302">
        <v>16.420000000000002</v>
      </c>
      <c r="AQ302">
        <v>6.79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6</v>
      </c>
      <c r="BB302">
        <v>167.5</v>
      </c>
      <c r="BC302">
        <v>333</v>
      </c>
      <c r="BD302">
        <v>192.5</v>
      </c>
      <c r="BE302">
        <v>362</v>
      </c>
      <c r="BF302">
        <v>301</v>
      </c>
      <c r="BG302">
        <v>104</v>
      </c>
      <c r="BH302">
        <v>301</v>
      </c>
    </row>
    <row r="303" spans="1:60" x14ac:dyDescent="0.45">
      <c r="A303" s="1" t="s">
        <v>356</v>
      </c>
      <c r="B303" s="3"/>
      <c r="C303" t="s">
        <v>720</v>
      </c>
      <c r="D303" t="s">
        <v>804</v>
      </c>
      <c r="E303" t="s">
        <v>866</v>
      </c>
      <c r="F303" t="s">
        <v>915</v>
      </c>
      <c r="G303">
        <v>588</v>
      </c>
      <c r="L303">
        <v>1051</v>
      </c>
      <c r="M303">
        <v>-41.5</v>
      </c>
      <c r="N303">
        <v>-29.2</v>
      </c>
      <c r="O303">
        <v>0.2</v>
      </c>
      <c r="P303">
        <v>37.1</v>
      </c>
      <c r="Q303">
        <v>4.33</v>
      </c>
      <c r="R303">
        <v>131.38</v>
      </c>
      <c r="S303">
        <v>5.49</v>
      </c>
      <c r="T303">
        <v>0.5</v>
      </c>
      <c r="U303">
        <v>0.5</v>
      </c>
      <c r="V303">
        <v>-14.9</v>
      </c>
      <c r="W303">
        <v>262.75</v>
      </c>
      <c r="X303">
        <v>0</v>
      </c>
      <c r="Y303">
        <v>665.63</v>
      </c>
      <c r="Z303">
        <v>5</v>
      </c>
      <c r="AA303">
        <v>98</v>
      </c>
      <c r="AB303">
        <v>2098</v>
      </c>
      <c r="AC303">
        <v>558</v>
      </c>
      <c r="AD303">
        <v>0</v>
      </c>
      <c r="AE303">
        <v>1626</v>
      </c>
      <c r="AF303">
        <v>635</v>
      </c>
      <c r="AG303">
        <v>2196</v>
      </c>
      <c r="AH303">
        <v>243</v>
      </c>
      <c r="AI303">
        <v>2</v>
      </c>
      <c r="AJ303">
        <v>4</v>
      </c>
      <c r="AK303">
        <v>8</v>
      </c>
      <c r="AL303">
        <v>71</v>
      </c>
      <c r="AM303">
        <v>28</v>
      </c>
      <c r="AN303">
        <v>0</v>
      </c>
      <c r="AO303">
        <v>2.27</v>
      </c>
      <c r="AP303">
        <v>4.5199999999999996</v>
      </c>
      <c r="AQ303">
        <v>14.63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1</v>
      </c>
      <c r="BA303">
        <v>8</v>
      </c>
      <c r="BB303">
        <v>47</v>
      </c>
      <c r="BC303">
        <v>359</v>
      </c>
      <c r="BD303">
        <v>345</v>
      </c>
      <c r="BE303">
        <v>310</v>
      </c>
      <c r="BF303">
        <v>302</v>
      </c>
      <c r="BG303">
        <v>350</v>
      </c>
      <c r="BH303">
        <v>302</v>
      </c>
    </row>
    <row r="304" spans="1:60" x14ac:dyDescent="0.45">
      <c r="A304" s="1" t="s">
        <v>357</v>
      </c>
      <c r="B304" s="3"/>
      <c r="C304" t="s">
        <v>721</v>
      </c>
      <c r="D304" t="s">
        <v>801</v>
      </c>
      <c r="E304" t="s">
        <v>849</v>
      </c>
      <c r="F304" t="s">
        <v>915</v>
      </c>
      <c r="G304">
        <v>1875</v>
      </c>
      <c r="L304">
        <v>616</v>
      </c>
      <c r="M304">
        <v>16.8</v>
      </c>
      <c r="N304">
        <v>-1.4</v>
      </c>
      <c r="O304">
        <v>3.9</v>
      </c>
      <c r="P304">
        <v>89.94</v>
      </c>
      <c r="Q304">
        <v>0.53</v>
      </c>
      <c r="R304">
        <v>76.12</v>
      </c>
      <c r="S304">
        <v>1.75</v>
      </c>
      <c r="T304">
        <v>1.73</v>
      </c>
      <c r="U304">
        <v>1.73</v>
      </c>
      <c r="V304">
        <v>-18.8</v>
      </c>
      <c r="W304">
        <v>44</v>
      </c>
      <c r="X304">
        <v>0</v>
      </c>
      <c r="Y304">
        <v>143.44</v>
      </c>
      <c r="Z304">
        <v>88</v>
      </c>
      <c r="AA304">
        <v>312</v>
      </c>
      <c r="AB304">
        <v>356</v>
      </c>
      <c r="AC304">
        <v>422</v>
      </c>
      <c r="AD304">
        <v>154</v>
      </c>
      <c r="AE304">
        <v>187</v>
      </c>
      <c r="AF304">
        <v>164</v>
      </c>
      <c r="AG304">
        <v>668</v>
      </c>
      <c r="AH304">
        <v>1160</v>
      </c>
      <c r="AI304">
        <v>26</v>
      </c>
      <c r="AJ304">
        <v>14</v>
      </c>
      <c r="AK304">
        <v>30</v>
      </c>
      <c r="AL304">
        <v>131</v>
      </c>
      <c r="AM304">
        <v>7</v>
      </c>
      <c r="AN304">
        <v>0</v>
      </c>
      <c r="AO304">
        <v>56.74</v>
      </c>
      <c r="AP304">
        <v>269.51</v>
      </c>
      <c r="AQ304">
        <v>69.23</v>
      </c>
      <c r="AR304">
        <v>1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0</v>
      </c>
      <c r="BA304">
        <v>5</v>
      </c>
      <c r="BB304">
        <v>296.5</v>
      </c>
      <c r="BC304">
        <v>308</v>
      </c>
      <c r="BD304">
        <v>112.5</v>
      </c>
      <c r="BE304">
        <v>346</v>
      </c>
      <c r="BF304">
        <v>303</v>
      </c>
      <c r="BG304">
        <v>69</v>
      </c>
      <c r="BH304">
        <v>303</v>
      </c>
    </row>
    <row r="305" spans="1:60" x14ac:dyDescent="0.45">
      <c r="A305" s="1" t="s">
        <v>358</v>
      </c>
      <c r="B305" s="3"/>
      <c r="C305" t="s">
        <v>722</v>
      </c>
      <c r="D305" t="s">
        <v>801</v>
      </c>
      <c r="E305" t="s">
        <v>864</v>
      </c>
      <c r="F305" t="s">
        <v>915</v>
      </c>
      <c r="G305">
        <v>2815</v>
      </c>
      <c r="L305">
        <v>954</v>
      </c>
      <c r="M305">
        <v>-16.8</v>
      </c>
      <c r="N305">
        <v>-1.2</v>
      </c>
      <c r="O305">
        <v>10.199999999999999</v>
      </c>
      <c r="P305">
        <v>29.98</v>
      </c>
      <c r="Q305">
        <v>2.94</v>
      </c>
      <c r="R305">
        <v>22.51</v>
      </c>
      <c r="S305">
        <v>3.4</v>
      </c>
      <c r="T305">
        <v>1.51</v>
      </c>
      <c r="U305">
        <v>1.51</v>
      </c>
      <c r="V305">
        <v>29.8</v>
      </c>
      <c r="W305">
        <v>14.91</v>
      </c>
      <c r="X305">
        <v>0</v>
      </c>
      <c r="Y305">
        <v>657.17</v>
      </c>
      <c r="Z305">
        <v>16</v>
      </c>
      <c r="AA305">
        <v>107</v>
      </c>
      <c r="AB305">
        <v>630</v>
      </c>
      <c r="AC305">
        <v>512</v>
      </c>
      <c r="AD305">
        <v>0</v>
      </c>
      <c r="AE305">
        <v>90</v>
      </c>
      <c r="AF305">
        <v>21</v>
      </c>
      <c r="AG305">
        <v>737</v>
      </c>
      <c r="AH305">
        <v>325</v>
      </c>
      <c r="AI305">
        <v>52</v>
      </c>
      <c r="AJ305">
        <v>64</v>
      </c>
      <c r="AK305">
        <v>62</v>
      </c>
      <c r="AL305">
        <v>193</v>
      </c>
      <c r="AM305">
        <v>32</v>
      </c>
      <c r="AN305">
        <v>0</v>
      </c>
      <c r="AO305">
        <v>2.02</v>
      </c>
      <c r="AP305">
        <v>2.74</v>
      </c>
      <c r="AQ305">
        <v>3.21</v>
      </c>
      <c r="AR305">
        <v>1</v>
      </c>
      <c r="AS305">
        <v>1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4</v>
      </c>
      <c r="BB305">
        <v>275.5</v>
      </c>
      <c r="BC305">
        <v>176</v>
      </c>
      <c r="BD305">
        <v>320</v>
      </c>
      <c r="BE305">
        <v>301</v>
      </c>
      <c r="BF305">
        <v>304</v>
      </c>
      <c r="BG305">
        <v>269.5</v>
      </c>
      <c r="BH305">
        <v>304</v>
      </c>
    </row>
    <row r="306" spans="1:60" x14ac:dyDescent="0.45">
      <c r="A306" s="1" t="s">
        <v>359</v>
      </c>
      <c r="B306" s="3"/>
      <c r="C306" t="s">
        <v>723</v>
      </c>
      <c r="D306" t="s">
        <v>793</v>
      </c>
      <c r="E306" t="s">
        <v>827</v>
      </c>
      <c r="F306" t="s">
        <v>915</v>
      </c>
      <c r="G306">
        <v>6970</v>
      </c>
      <c r="L306">
        <v>878</v>
      </c>
      <c r="M306">
        <v>54.9</v>
      </c>
      <c r="N306">
        <v>3.5</v>
      </c>
      <c r="O306">
        <v>6.5</v>
      </c>
      <c r="P306">
        <v>24.92</v>
      </c>
      <c r="Q306">
        <v>2.0499999999999998</v>
      </c>
      <c r="R306">
        <v>31.17</v>
      </c>
      <c r="S306">
        <v>0.9</v>
      </c>
      <c r="T306">
        <v>1.42</v>
      </c>
      <c r="U306">
        <v>1.42</v>
      </c>
      <c r="V306">
        <v>29.5</v>
      </c>
      <c r="W306">
        <v>21.95</v>
      </c>
      <c r="X306">
        <v>0</v>
      </c>
      <c r="Y306">
        <v>616.58000000000004</v>
      </c>
      <c r="Z306">
        <v>15</v>
      </c>
      <c r="AA306">
        <v>90</v>
      </c>
      <c r="AB306">
        <v>618</v>
      </c>
      <c r="AC306">
        <v>556</v>
      </c>
      <c r="AD306">
        <v>113</v>
      </c>
      <c r="AE306">
        <v>7</v>
      </c>
      <c r="AF306">
        <v>0</v>
      </c>
      <c r="AG306">
        <v>708</v>
      </c>
      <c r="AH306">
        <v>429</v>
      </c>
      <c r="AI306">
        <v>39</v>
      </c>
      <c r="AJ306">
        <v>40</v>
      </c>
      <c r="AK306">
        <v>59</v>
      </c>
      <c r="AL306">
        <v>84</v>
      </c>
      <c r="AM306">
        <v>35</v>
      </c>
      <c r="AN306">
        <v>50</v>
      </c>
      <c r="AO306">
        <v>13.38</v>
      </c>
      <c r="AP306">
        <v>29.24</v>
      </c>
      <c r="AQ306">
        <v>187.93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0</v>
      </c>
      <c r="BA306">
        <v>7</v>
      </c>
      <c r="BB306">
        <v>268</v>
      </c>
      <c r="BC306">
        <v>235</v>
      </c>
      <c r="BD306">
        <v>288</v>
      </c>
      <c r="BE306">
        <v>285</v>
      </c>
      <c r="BF306">
        <v>305</v>
      </c>
      <c r="BG306">
        <v>24</v>
      </c>
      <c r="BH306">
        <v>305</v>
      </c>
    </row>
    <row r="307" spans="1:60" x14ac:dyDescent="0.45">
      <c r="A307" s="1" t="s">
        <v>360</v>
      </c>
      <c r="B307" s="3"/>
      <c r="C307" t="s">
        <v>724</v>
      </c>
      <c r="D307" t="s">
        <v>809</v>
      </c>
      <c r="E307" t="s">
        <v>890</v>
      </c>
      <c r="F307" t="s">
        <v>915</v>
      </c>
      <c r="G307">
        <v>1735</v>
      </c>
      <c r="L307">
        <v>767</v>
      </c>
      <c r="M307">
        <v>-17.8</v>
      </c>
      <c r="N307">
        <v>8.1</v>
      </c>
      <c r="O307">
        <v>9.9</v>
      </c>
      <c r="P307">
        <v>11.8</v>
      </c>
      <c r="Q307">
        <v>4.82</v>
      </c>
      <c r="R307">
        <v>42.5</v>
      </c>
      <c r="S307">
        <v>3.21</v>
      </c>
      <c r="T307">
        <v>2.0499999999999998</v>
      </c>
      <c r="U307">
        <v>2.0499999999999998</v>
      </c>
      <c r="V307">
        <v>41.1</v>
      </c>
      <c r="W307">
        <v>20.73</v>
      </c>
      <c r="X307">
        <v>0</v>
      </c>
      <c r="Y307">
        <v>419.41</v>
      </c>
      <c r="Z307">
        <v>20</v>
      </c>
      <c r="AA307">
        <v>74</v>
      </c>
      <c r="AB307">
        <v>374</v>
      </c>
      <c r="AC307">
        <v>273</v>
      </c>
      <c r="AD307">
        <v>78</v>
      </c>
      <c r="AE307">
        <v>41</v>
      </c>
      <c r="AF307">
        <v>0</v>
      </c>
      <c r="AG307">
        <v>448</v>
      </c>
      <c r="AH307">
        <v>159</v>
      </c>
      <c r="AI307">
        <v>35</v>
      </c>
      <c r="AJ307">
        <v>37</v>
      </c>
      <c r="AK307">
        <v>41</v>
      </c>
      <c r="AL307">
        <v>72</v>
      </c>
      <c r="AM307">
        <v>64</v>
      </c>
      <c r="AN307">
        <v>5</v>
      </c>
      <c r="AO307">
        <v>5.14</v>
      </c>
      <c r="AP307">
        <v>8.19</v>
      </c>
      <c r="AQ307">
        <v>6.17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6</v>
      </c>
      <c r="BB307">
        <v>320</v>
      </c>
      <c r="BC307">
        <v>225</v>
      </c>
      <c r="BD307">
        <v>352</v>
      </c>
      <c r="BE307">
        <v>183</v>
      </c>
      <c r="BF307">
        <v>306</v>
      </c>
      <c r="BG307">
        <v>277</v>
      </c>
      <c r="BH307">
        <v>306</v>
      </c>
    </row>
    <row r="308" spans="1:60" x14ac:dyDescent="0.45">
      <c r="A308" s="1" t="s">
        <v>361</v>
      </c>
      <c r="B308" s="3"/>
      <c r="C308" t="s">
        <v>725</v>
      </c>
      <c r="D308" t="s">
        <v>800</v>
      </c>
      <c r="E308" t="s">
        <v>844</v>
      </c>
      <c r="F308" t="s">
        <v>915</v>
      </c>
      <c r="G308">
        <v>3400</v>
      </c>
      <c r="L308">
        <v>640</v>
      </c>
      <c r="M308">
        <v>78</v>
      </c>
      <c r="N308">
        <v>-63.1</v>
      </c>
      <c r="O308">
        <v>9.5</v>
      </c>
      <c r="P308">
        <v>16.93</v>
      </c>
      <c r="Q308">
        <v>1.1599999999999999</v>
      </c>
      <c r="R308">
        <v>88.7</v>
      </c>
      <c r="S308">
        <v>2.2999999999999998</v>
      </c>
      <c r="T308">
        <v>2.91</v>
      </c>
      <c r="U308">
        <v>2.91</v>
      </c>
      <c r="V308">
        <v>6.6</v>
      </c>
      <c r="W308">
        <v>30.48</v>
      </c>
      <c r="X308">
        <v>0</v>
      </c>
      <c r="Y308">
        <v>392.19</v>
      </c>
      <c r="Z308">
        <v>31</v>
      </c>
      <c r="AA308">
        <v>68</v>
      </c>
      <c r="AB308">
        <v>220</v>
      </c>
      <c r="AC308">
        <v>228</v>
      </c>
      <c r="AD308">
        <v>71</v>
      </c>
      <c r="AE308">
        <v>14</v>
      </c>
      <c r="AF308">
        <v>0</v>
      </c>
      <c r="AG308">
        <v>288</v>
      </c>
      <c r="AH308">
        <v>553</v>
      </c>
      <c r="AI308">
        <v>23</v>
      </c>
      <c r="AJ308">
        <v>21</v>
      </c>
      <c r="AK308">
        <v>33</v>
      </c>
      <c r="AL308">
        <v>80</v>
      </c>
      <c r="AM308">
        <v>39</v>
      </c>
      <c r="AN308">
        <v>0</v>
      </c>
      <c r="AO308">
        <v>2.39</v>
      </c>
      <c r="AP308">
        <v>7.05</v>
      </c>
      <c r="AQ308">
        <v>5.4</v>
      </c>
      <c r="AR308">
        <v>1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0</v>
      </c>
      <c r="AZ308">
        <v>1</v>
      </c>
      <c r="BA308">
        <v>7</v>
      </c>
      <c r="BB308">
        <v>349</v>
      </c>
      <c r="BC308">
        <v>278</v>
      </c>
      <c r="BD308">
        <v>216.5</v>
      </c>
      <c r="BE308">
        <v>241</v>
      </c>
      <c r="BF308">
        <v>307</v>
      </c>
      <c r="BG308">
        <v>8</v>
      </c>
      <c r="BH308">
        <v>307</v>
      </c>
    </row>
    <row r="309" spans="1:60" x14ac:dyDescent="0.45">
      <c r="A309" s="1" t="s">
        <v>362</v>
      </c>
      <c r="B309" s="3"/>
      <c r="C309" t="s">
        <v>726</v>
      </c>
      <c r="D309" t="s">
        <v>783</v>
      </c>
      <c r="E309" t="s">
        <v>858</v>
      </c>
      <c r="F309" t="s">
        <v>915</v>
      </c>
      <c r="G309">
        <v>10750</v>
      </c>
      <c r="L309">
        <v>1282</v>
      </c>
      <c r="M309">
        <v>-39.1</v>
      </c>
      <c r="N309">
        <v>16.100000000000001</v>
      </c>
      <c r="O309">
        <v>10.199999999999999</v>
      </c>
      <c r="P309">
        <v>29.63</v>
      </c>
      <c r="Q309">
        <v>1.78</v>
      </c>
      <c r="R309">
        <v>37.299999999999997</v>
      </c>
      <c r="S309">
        <v>2.48</v>
      </c>
      <c r="T309">
        <v>1.95</v>
      </c>
      <c r="U309">
        <v>1.95</v>
      </c>
      <c r="V309">
        <v>24.2</v>
      </c>
      <c r="W309">
        <v>19.13</v>
      </c>
      <c r="X309">
        <v>0</v>
      </c>
      <c r="Y309">
        <v>226.88</v>
      </c>
      <c r="Z309">
        <v>71</v>
      </c>
      <c r="AA309">
        <v>473</v>
      </c>
      <c r="AB309">
        <v>657</v>
      </c>
      <c r="AC309">
        <v>442</v>
      </c>
      <c r="AD309">
        <v>108</v>
      </c>
      <c r="AE309">
        <v>53</v>
      </c>
      <c r="AF309">
        <v>0</v>
      </c>
      <c r="AG309">
        <v>1130</v>
      </c>
      <c r="AH309">
        <v>720</v>
      </c>
      <c r="AI309">
        <v>74</v>
      </c>
      <c r="AJ309">
        <v>67</v>
      </c>
      <c r="AK309">
        <v>102</v>
      </c>
      <c r="AL309">
        <v>137</v>
      </c>
      <c r="AM309">
        <v>43</v>
      </c>
      <c r="AN309">
        <v>0</v>
      </c>
      <c r="AO309">
        <v>0.5</v>
      </c>
      <c r="AP309">
        <v>1.64</v>
      </c>
      <c r="AQ309">
        <v>1.79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0</v>
      </c>
      <c r="BA309">
        <v>6</v>
      </c>
      <c r="BB309">
        <v>311</v>
      </c>
      <c r="BC309">
        <v>208</v>
      </c>
      <c r="BD309">
        <v>272.5</v>
      </c>
      <c r="BE309">
        <v>299</v>
      </c>
      <c r="BF309">
        <v>308</v>
      </c>
      <c r="BG309">
        <v>347</v>
      </c>
      <c r="BH309">
        <v>308</v>
      </c>
    </row>
    <row r="310" spans="1:60" x14ac:dyDescent="0.45">
      <c r="A310" s="1" t="s">
        <v>363</v>
      </c>
      <c r="B310" s="3"/>
      <c r="C310" t="s">
        <v>727</v>
      </c>
      <c r="D310" t="s">
        <v>794</v>
      </c>
      <c r="E310" t="s">
        <v>829</v>
      </c>
      <c r="F310" t="s">
        <v>915</v>
      </c>
      <c r="G310">
        <v>11100</v>
      </c>
      <c r="L310">
        <v>868</v>
      </c>
      <c r="M310">
        <v>-15.6</v>
      </c>
      <c r="N310">
        <v>30.2</v>
      </c>
      <c r="O310">
        <v>16</v>
      </c>
      <c r="P310">
        <v>131.46</v>
      </c>
      <c r="Q310">
        <v>1.57</v>
      </c>
      <c r="R310">
        <v>28.57</v>
      </c>
      <c r="S310">
        <v>4.2300000000000004</v>
      </c>
      <c r="T310">
        <v>2.14</v>
      </c>
      <c r="U310">
        <v>1.76</v>
      </c>
      <c r="V310">
        <v>19.2</v>
      </c>
      <c r="W310">
        <v>13.35</v>
      </c>
      <c r="X310">
        <v>11.73</v>
      </c>
      <c r="Y310">
        <v>903.52</v>
      </c>
      <c r="Z310">
        <v>31</v>
      </c>
      <c r="AA310">
        <v>124</v>
      </c>
      <c r="AB310">
        <v>406</v>
      </c>
      <c r="AC310">
        <v>342</v>
      </c>
      <c r="AD310">
        <v>188</v>
      </c>
      <c r="AE310">
        <v>23</v>
      </c>
      <c r="AF310">
        <v>0</v>
      </c>
      <c r="AG310">
        <v>530</v>
      </c>
      <c r="AH310">
        <v>553</v>
      </c>
      <c r="AI310">
        <v>81</v>
      </c>
      <c r="AJ310">
        <v>65</v>
      </c>
      <c r="AK310">
        <v>89</v>
      </c>
      <c r="AL310">
        <v>351</v>
      </c>
      <c r="AM310">
        <v>6</v>
      </c>
      <c r="AN310">
        <v>0</v>
      </c>
      <c r="AO310">
        <v>11.5</v>
      </c>
      <c r="AP310">
        <v>21.2</v>
      </c>
      <c r="AQ310">
        <v>19.13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3</v>
      </c>
      <c r="BB310">
        <v>327</v>
      </c>
      <c r="BC310">
        <v>158</v>
      </c>
      <c r="BD310">
        <v>257</v>
      </c>
      <c r="BE310">
        <v>351</v>
      </c>
      <c r="BF310">
        <v>309</v>
      </c>
      <c r="BG310">
        <v>256</v>
      </c>
      <c r="BH310">
        <v>309</v>
      </c>
    </row>
    <row r="311" spans="1:60" x14ac:dyDescent="0.45">
      <c r="A311" s="1" t="s">
        <v>364</v>
      </c>
      <c r="B311" s="3"/>
      <c r="C311" t="s">
        <v>728</v>
      </c>
      <c r="D311" t="s">
        <v>792</v>
      </c>
      <c r="E311" t="s">
        <v>909</v>
      </c>
      <c r="F311" t="s">
        <v>915</v>
      </c>
      <c r="G311">
        <v>1155</v>
      </c>
      <c r="L311">
        <v>1266</v>
      </c>
      <c r="M311">
        <v>35.6</v>
      </c>
      <c r="N311">
        <v>-284.89999999999998</v>
      </c>
      <c r="O311">
        <v>8.8000000000000007</v>
      </c>
      <c r="P311">
        <v>14.94</v>
      </c>
      <c r="Q311">
        <v>3.04</v>
      </c>
      <c r="R311">
        <v>43.53</v>
      </c>
      <c r="S311">
        <v>3.05</v>
      </c>
      <c r="T311">
        <v>1.96</v>
      </c>
      <c r="U311">
        <v>1.96</v>
      </c>
      <c r="V311">
        <v>4.9000000000000004</v>
      </c>
      <c r="W311">
        <v>22.21</v>
      </c>
      <c r="X311">
        <v>0</v>
      </c>
      <c r="Y311">
        <v>76.36</v>
      </c>
      <c r="Z311">
        <v>66</v>
      </c>
      <c r="AA311">
        <v>428</v>
      </c>
      <c r="AB311">
        <v>646</v>
      </c>
      <c r="AC311">
        <v>268</v>
      </c>
      <c r="AD311">
        <v>1</v>
      </c>
      <c r="AE311">
        <v>443</v>
      </c>
      <c r="AF311">
        <v>0</v>
      </c>
      <c r="AG311">
        <v>1074</v>
      </c>
      <c r="AH311">
        <v>417</v>
      </c>
      <c r="AI311">
        <v>76</v>
      </c>
      <c r="AJ311">
        <v>57</v>
      </c>
      <c r="AK311">
        <v>97</v>
      </c>
      <c r="AL311">
        <v>271</v>
      </c>
      <c r="AM311">
        <v>85</v>
      </c>
      <c r="AN311">
        <v>0</v>
      </c>
      <c r="AO311">
        <v>15.71</v>
      </c>
      <c r="AP311">
        <v>10.89</v>
      </c>
      <c r="AQ311">
        <v>9.2799999999999994</v>
      </c>
      <c r="AR311">
        <v>1</v>
      </c>
      <c r="AS311">
        <v>1</v>
      </c>
      <c r="AT311">
        <v>1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1</v>
      </c>
      <c r="BA311">
        <v>7</v>
      </c>
      <c r="BB311">
        <v>313</v>
      </c>
      <c r="BC311">
        <v>238</v>
      </c>
      <c r="BD311">
        <v>324</v>
      </c>
      <c r="BE311">
        <v>222</v>
      </c>
      <c r="BF311">
        <v>310</v>
      </c>
      <c r="BG311">
        <v>38</v>
      </c>
      <c r="BH311">
        <v>310</v>
      </c>
    </row>
    <row r="312" spans="1:60" x14ac:dyDescent="0.45">
      <c r="A312" s="1" t="s">
        <v>365</v>
      </c>
      <c r="B312" s="3"/>
      <c r="C312" t="s">
        <v>729</v>
      </c>
      <c r="D312" t="s">
        <v>801</v>
      </c>
      <c r="E312" t="s">
        <v>864</v>
      </c>
      <c r="F312" t="s">
        <v>915</v>
      </c>
      <c r="G312">
        <v>6560</v>
      </c>
      <c r="L312">
        <v>517</v>
      </c>
      <c r="M312">
        <v>18.899999999999999</v>
      </c>
      <c r="N312">
        <v>9.1999999999999993</v>
      </c>
      <c r="O312">
        <v>1.4</v>
      </c>
      <c r="P312">
        <v>16.190000000000001</v>
      </c>
      <c r="Q312">
        <v>2.9</v>
      </c>
      <c r="R312">
        <v>77.55</v>
      </c>
      <c r="S312">
        <v>1.21</v>
      </c>
      <c r="T312">
        <v>1.05</v>
      </c>
      <c r="U312">
        <v>0.92</v>
      </c>
      <c r="V312">
        <v>17.5</v>
      </c>
      <c r="W312">
        <v>73.86</v>
      </c>
      <c r="X312">
        <v>7.95</v>
      </c>
      <c r="Y312">
        <v>882.88</v>
      </c>
      <c r="Z312">
        <v>0</v>
      </c>
      <c r="AA312">
        <v>23</v>
      </c>
      <c r="AB312">
        <v>494</v>
      </c>
      <c r="AC312">
        <v>0</v>
      </c>
      <c r="AD312">
        <v>0</v>
      </c>
      <c r="AE312">
        <v>0</v>
      </c>
      <c r="AF312">
        <v>0</v>
      </c>
      <c r="AG312">
        <v>517</v>
      </c>
      <c r="AH312">
        <v>178</v>
      </c>
      <c r="AI312">
        <v>34</v>
      </c>
      <c r="AJ312">
        <v>7</v>
      </c>
      <c r="AK312">
        <v>36</v>
      </c>
      <c r="AL312">
        <v>107</v>
      </c>
      <c r="AM312">
        <v>31</v>
      </c>
      <c r="AN312">
        <v>113</v>
      </c>
      <c r="AO312">
        <v>1.0900000000000001</v>
      </c>
      <c r="AP312">
        <v>2.69</v>
      </c>
      <c r="AQ312">
        <v>1.07</v>
      </c>
      <c r="AR312">
        <v>1</v>
      </c>
      <c r="AS312">
        <v>1</v>
      </c>
      <c r="AT312">
        <v>0</v>
      </c>
      <c r="AU312">
        <v>1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5</v>
      </c>
      <c r="BB312">
        <v>207</v>
      </c>
      <c r="BC312">
        <v>337</v>
      </c>
      <c r="BD312">
        <v>319</v>
      </c>
      <c r="BE312">
        <v>235</v>
      </c>
      <c r="BF312">
        <v>311</v>
      </c>
      <c r="BG312">
        <v>64</v>
      </c>
      <c r="BH312">
        <v>311</v>
      </c>
    </row>
    <row r="313" spans="1:60" x14ac:dyDescent="0.45">
      <c r="A313" s="1" t="s">
        <v>366</v>
      </c>
      <c r="B313" s="3"/>
      <c r="C313" t="s">
        <v>730</v>
      </c>
      <c r="D313" t="s">
        <v>788</v>
      </c>
      <c r="E313" t="s">
        <v>815</v>
      </c>
      <c r="F313" t="s">
        <v>915</v>
      </c>
      <c r="G313">
        <v>24400</v>
      </c>
      <c r="L313">
        <v>1380</v>
      </c>
      <c r="M313">
        <v>92.9</v>
      </c>
      <c r="N313">
        <v>13.2</v>
      </c>
      <c r="O313">
        <v>10</v>
      </c>
      <c r="P313">
        <v>15.3</v>
      </c>
      <c r="Q313">
        <v>2.23</v>
      </c>
      <c r="R313">
        <v>54.73</v>
      </c>
      <c r="S313">
        <v>1.7</v>
      </c>
      <c r="T313">
        <v>2.34</v>
      </c>
      <c r="U313">
        <v>1.84</v>
      </c>
      <c r="V313">
        <v>-0.8</v>
      </c>
      <c r="W313">
        <v>23.39</v>
      </c>
      <c r="X313">
        <v>11.22</v>
      </c>
      <c r="Y313">
        <v>213.06</v>
      </c>
      <c r="Z313">
        <v>44</v>
      </c>
      <c r="AA313">
        <v>259</v>
      </c>
      <c r="AB313">
        <v>591</v>
      </c>
      <c r="AC313">
        <v>505</v>
      </c>
      <c r="AD313">
        <v>117</v>
      </c>
      <c r="AE313">
        <v>30</v>
      </c>
      <c r="AF313">
        <v>1</v>
      </c>
      <c r="AG313">
        <v>850</v>
      </c>
      <c r="AH313">
        <v>619</v>
      </c>
      <c r="AI313">
        <v>50</v>
      </c>
      <c r="AJ313">
        <v>59</v>
      </c>
      <c r="AK313">
        <v>61</v>
      </c>
      <c r="AL313">
        <v>197</v>
      </c>
      <c r="AM313">
        <v>90</v>
      </c>
      <c r="AN313">
        <v>0</v>
      </c>
      <c r="AO313">
        <v>27.92</v>
      </c>
      <c r="AP313">
        <v>53.09</v>
      </c>
      <c r="AQ313">
        <v>51.44</v>
      </c>
      <c r="AR313">
        <v>1</v>
      </c>
      <c r="AS313">
        <v>1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5</v>
      </c>
      <c r="BB313">
        <v>333</v>
      </c>
      <c r="BC313">
        <v>245</v>
      </c>
      <c r="BD313">
        <v>296</v>
      </c>
      <c r="BE313">
        <v>227</v>
      </c>
      <c r="BF313">
        <v>312</v>
      </c>
      <c r="BG313">
        <v>5</v>
      </c>
      <c r="BH313">
        <v>312</v>
      </c>
    </row>
    <row r="314" spans="1:60" x14ac:dyDescent="0.45">
      <c r="A314" s="1" t="s">
        <v>367</v>
      </c>
      <c r="B314" s="3"/>
      <c r="C314" t="s">
        <v>731</v>
      </c>
      <c r="D314" t="s">
        <v>783</v>
      </c>
      <c r="E314" t="s">
        <v>850</v>
      </c>
      <c r="F314" t="s">
        <v>915</v>
      </c>
      <c r="G314">
        <v>5470</v>
      </c>
      <c r="L314">
        <v>821</v>
      </c>
      <c r="M314">
        <v>-4</v>
      </c>
      <c r="N314">
        <v>13.6</v>
      </c>
      <c r="O314">
        <v>3.1</v>
      </c>
      <c r="P314">
        <v>10.7</v>
      </c>
      <c r="Q314">
        <v>1.5</v>
      </c>
      <c r="R314">
        <v>210.18</v>
      </c>
      <c r="S314">
        <v>4.22</v>
      </c>
      <c r="T314">
        <v>2.56</v>
      </c>
      <c r="U314">
        <v>2.21</v>
      </c>
      <c r="V314">
        <v>58</v>
      </c>
      <c r="W314">
        <v>82.1</v>
      </c>
      <c r="X314">
        <v>16.100000000000001</v>
      </c>
      <c r="Y314">
        <v>153.01</v>
      </c>
      <c r="Z314">
        <v>82</v>
      </c>
      <c r="AA314">
        <v>264</v>
      </c>
      <c r="AB314">
        <v>321</v>
      </c>
      <c r="AC314">
        <v>385</v>
      </c>
      <c r="AD314">
        <v>66</v>
      </c>
      <c r="AE314">
        <v>91</v>
      </c>
      <c r="AF314">
        <v>5</v>
      </c>
      <c r="AG314">
        <v>585</v>
      </c>
      <c r="AH314">
        <v>548</v>
      </c>
      <c r="AI314">
        <v>33</v>
      </c>
      <c r="AJ314">
        <v>10</v>
      </c>
      <c r="AK314">
        <v>56</v>
      </c>
      <c r="AL314">
        <v>133</v>
      </c>
      <c r="AM314">
        <v>76</v>
      </c>
      <c r="AN314">
        <v>0</v>
      </c>
      <c r="AO314">
        <v>8.65</v>
      </c>
      <c r="AP314">
        <v>21.24</v>
      </c>
      <c r="AQ314">
        <v>51.63</v>
      </c>
      <c r="AR314">
        <v>1</v>
      </c>
      <c r="AS314">
        <v>1</v>
      </c>
      <c r="AT314">
        <v>0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0</v>
      </c>
      <c r="BA314">
        <v>6</v>
      </c>
      <c r="BB314">
        <v>338</v>
      </c>
      <c r="BC314">
        <v>345</v>
      </c>
      <c r="BD314">
        <v>251.5</v>
      </c>
      <c r="BE314">
        <v>170</v>
      </c>
      <c r="BF314">
        <v>313</v>
      </c>
      <c r="BG314">
        <v>188.5</v>
      </c>
      <c r="BH314">
        <v>313</v>
      </c>
    </row>
    <row r="315" spans="1:60" x14ac:dyDescent="0.45">
      <c r="A315" s="1" t="s">
        <v>368</v>
      </c>
      <c r="B315" s="3"/>
      <c r="C315" t="s">
        <v>732</v>
      </c>
      <c r="D315" t="s">
        <v>785</v>
      </c>
      <c r="E315" t="s">
        <v>813</v>
      </c>
      <c r="F315" t="s">
        <v>915</v>
      </c>
      <c r="G315">
        <v>1300</v>
      </c>
      <c r="L315">
        <v>928</v>
      </c>
      <c r="M315">
        <v>-32.299999999999997</v>
      </c>
      <c r="N315">
        <v>-57.4</v>
      </c>
      <c r="O315">
        <v>3.6</v>
      </c>
      <c r="P315">
        <v>13.21</v>
      </c>
      <c r="Q315">
        <v>2.83</v>
      </c>
      <c r="R315">
        <v>70.260000000000005</v>
      </c>
      <c r="S315">
        <v>2.64</v>
      </c>
      <c r="T315">
        <v>1.59</v>
      </c>
      <c r="U315">
        <v>1.59</v>
      </c>
      <c r="V315">
        <v>2.8</v>
      </c>
      <c r="W315">
        <v>44.19</v>
      </c>
      <c r="X315">
        <v>0</v>
      </c>
      <c r="Y315">
        <v>196.18</v>
      </c>
      <c r="Z315">
        <v>55</v>
      </c>
      <c r="AA315">
        <v>322</v>
      </c>
      <c r="AB315">
        <v>583</v>
      </c>
      <c r="AC315">
        <v>592</v>
      </c>
      <c r="AD315">
        <v>38</v>
      </c>
      <c r="AE315">
        <v>56</v>
      </c>
      <c r="AF315">
        <v>0</v>
      </c>
      <c r="AG315">
        <v>905</v>
      </c>
      <c r="AH315">
        <v>328</v>
      </c>
      <c r="AI315">
        <v>22</v>
      </c>
      <c r="AJ315">
        <v>21</v>
      </c>
      <c r="AK315">
        <v>54</v>
      </c>
      <c r="AL315">
        <v>85</v>
      </c>
      <c r="AM315">
        <v>69</v>
      </c>
      <c r="AN315">
        <v>0</v>
      </c>
      <c r="AO315">
        <v>2.0499999999999998</v>
      </c>
      <c r="AP315">
        <v>1.65</v>
      </c>
      <c r="AQ315">
        <v>2.27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0</v>
      </c>
      <c r="BA315">
        <v>7</v>
      </c>
      <c r="BB315">
        <v>286</v>
      </c>
      <c r="BC315">
        <v>310</v>
      </c>
      <c r="BD315">
        <v>317</v>
      </c>
      <c r="BE315">
        <v>200</v>
      </c>
      <c r="BF315">
        <v>314.5</v>
      </c>
      <c r="BG315">
        <v>332.5</v>
      </c>
      <c r="BH315">
        <v>314.5</v>
      </c>
    </row>
    <row r="316" spans="1:60" x14ac:dyDescent="0.45">
      <c r="A316" s="1" t="s">
        <v>369</v>
      </c>
      <c r="B316" s="3"/>
      <c r="C316" t="s">
        <v>733</v>
      </c>
      <c r="D316" t="s">
        <v>799</v>
      </c>
      <c r="E316" t="s">
        <v>903</v>
      </c>
      <c r="F316" t="s">
        <v>915</v>
      </c>
      <c r="G316">
        <v>12150</v>
      </c>
      <c r="L316">
        <v>1100</v>
      </c>
      <c r="M316">
        <v>-49.7</v>
      </c>
      <c r="N316">
        <v>17.899999999999999</v>
      </c>
      <c r="O316">
        <v>9.3000000000000007</v>
      </c>
      <c r="P316">
        <v>24.38</v>
      </c>
      <c r="Q316">
        <v>3.73</v>
      </c>
      <c r="R316">
        <v>31.16</v>
      </c>
      <c r="S316">
        <v>2.92</v>
      </c>
      <c r="T316">
        <v>1.7</v>
      </c>
      <c r="U316">
        <v>1.7</v>
      </c>
      <c r="V316">
        <v>27.2</v>
      </c>
      <c r="W316">
        <v>18.329999999999998</v>
      </c>
      <c r="X316">
        <v>0</v>
      </c>
      <c r="Y316">
        <v>980.56</v>
      </c>
      <c r="Z316">
        <v>17</v>
      </c>
      <c r="AA316">
        <v>112</v>
      </c>
      <c r="AB316">
        <v>647</v>
      </c>
      <c r="AC316">
        <v>604</v>
      </c>
      <c r="AD316">
        <v>56</v>
      </c>
      <c r="AE316">
        <v>40</v>
      </c>
      <c r="AF316">
        <v>0</v>
      </c>
      <c r="AG316">
        <v>759</v>
      </c>
      <c r="AH316">
        <v>295</v>
      </c>
      <c r="AI316">
        <v>67</v>
      </c>
      <c r="AJ316">
        <v>60</v>
      </c>
      <c r="AK316">
        <v>70</v>
      </c>
      <c r="AL316">
        <v>187</v>
      </c>
      <c r="AM316">
        <v>46</v>
      </c>
      <c r="AN316">
        <v>220</v>
      </c>
      <c r="AO316">
        <v>4.84</v>
      </c>
      <c r="AP316">
        <v>5.01</v>
      </c>
      <c r="AQ316">
        <v>16.27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6</v>
      </c>
      <c r="BB316">
        <v>290</v>
      </c>
      <c r="BC316">
        <v>201</v>
      </c>
      <c r="BD316">
        <v>338</v>
      </c>
      <c r="BE316">
        <v>284</v>
      </c>
      <c r="BF316">
        <v>314.5</v>
      </c>
      <c r="BG316">
        <v>360</v>
      </c>
      <c r="BH316">
        <v>314.5</v>
      </c>
    </row>
    <row r="317" spans="1:60" x14ac:dyDescent="0.45">
      <c r="A317" s="1" t="s">
        <v>370</v>
      </c>
      <c r="B317" s="3"/>
      <c r="C317" t="s">
        <v>734</v>
      </c>
      <c r="D317" t="s">
        <v>807</v>
      </c>
      <c r="E317" t="s">
        <v>807</v>
      </c>
      <c r="F317" t="s">
        <v>916</v>
      </c>
      <c r="G317">
        <v>2015</v>
      </c>
      <c r="L317">
        <v>578</v>
      </c>
      <c r="M317">
        <v>32.6</v>
      </c>
      <c r="N317">
        <v>1.5</v>
      </c>
      <c r="O317">
        <v>1.7</v>
      </c>
      <c r="P317">
        <v>14.36</v>
      </c>
      <c r="Q317">
        <v>2.1</v>
      </c>
      <c r="R317">
        <v>115.6</v>
      </c>
      <c r="S317">
        <v>1.38</v>
      </c>
      <c r="T317">
        <v>1.4</v>
      </c>
      <c r="U317">
        <v>1.4</v>
      </c>
      <c r="V317">
        <v>85.9</v>
      </c>
      <c r="W317">
        <v>82.57</v>
      </c>
      <c r="X317">
        <v>0</v>
      </c>
      <c r="Y317">
        <v>674.58</v>
      </c>
      <c r="Z317">
        <v>14</v>
      </c>
      <c r="AA317">
        <v>57</v>
      </c>
      <c r="AB317">
        <v>412</v>
      </c>
      <c r="AC317">
        <v>375</v>
      </c>
      <c r="AD317">
        <v>72</v>
      </c>
      <c r="AE317">
        <v>55</v>
      </c>
      <c r="AF317">
        <v>12</v>
      </c>
      <c r="AG317">
        <v>469</v>
      </c>
      <c r="AH317">
        <v>275</v>
      </c>
      <c r="AI317">
        <v>5</v>
      </c>
      <c r="AJ317">
        <v>7</v>
      </c>
      <c r="AK317">
        <v>7</v>
      </c>
      <c r="AL317">
        <v>33</v>
      </c>
      <c r="AM317">
        <v>41</v>
      </c>
      <c r="AN317">
        <v>0</v>
      </c>
      <c r="AO317">
        <v>16.059999999999999</v>
      </c>
      <c r="AP317">
        <v>17.38</v>
      </c>
      <c r="AQ317">
        <v>28.55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0</v>
      </c>
      <c r="AY317">
        <v>1</v>
      </c>
      <c r="AZ317">
        <v>0</v>
      </c>
      <c r="BA317">
        <v>7</v>
      </c>
      <c r="BB317">
        <v>265</v>
      </c>
      <c r="BC317">
        <v>346</v>
      </c>
      <c r="BD317">
        <v>292</v>
      </c>
      <c r="BE317">
        <v>213</v>
      </c>
      <c r="BF317">
        <v>316</v>
      </c>
      <c r="BG317">
        <v>40</v>
      </c>
      <c r="BH317">
        <v>316</v>
      </c>
    </row>
    <row r="318" spans="1:60" x14ac:dyDescent="0.45">
      <c r="A318" s="1" t="s">
        <v>371</v>
      </c>
      <c r="B318" s="3"/>
      <c r="C318" t="s">
        <v>735</v>
      </c>
      <c r="D318" t="s">
        <v>790</v>
      </c>
      <c r="E318" t="s">
        <v>818</v>
      </c>
      <c r="F318" t="s">
        <v>915</v>
      </c>
      <c r="G318">
        <v>3570</v>
      </c>
      <c r="L318">
        <v>1428</v>
      </c>
      <c r="M318">
        <v>-27.9</v>
      </c>
      <c r="N318">
        <v>2.5</v>
      </c>
      <c r="O318">
        <v>3</v>
      </c>
      <c r="P318">
        <v>26.2</v>
      </c>
      <c r="Q318">
        <v>1.1599999999999999</v>
      </c>
      <c r="R318">
        <v>105.32</v>
      </c>
      <c r="S318">
        <v>3.57</v>
      </c>
      <c r="T318">
        <v>1.77</v>
      </c>
      <c r="U318">
        <v>1.77</v>
      </c>
      <c r="V318">
        <v>89.1</v>
      </c>
      <c r="W318">
        <v>59.5</v>
      </c>
      <c r="X318">
        <v>0</v>
      </c>
      <c r="Y318">
        <v>154.26</v>
      </c>
      <c r="Z318">
        <v>56</v>
      </c>
      <c r="AA318">
        <v>451</v>
      </c>
      <c r="AB318">
        <v>809</v>
      </c>
      <c r="AC318">
        <v>399</v>
      </c>
      <c r="AD318">
        <v>206</v>
      </c>
      <c r="AE318">
        <v>206</v>
      </c>
      <c r="AF318">
        <v>13</v>
      </c>
      <c r="AG318">
        <v>1260</v>
      </c>
      <c r="AH318">
        <v>1230</v>
      </c>
      <c r="AI318">
        <v>25</v>
      </c>
      <c r="AJ318">
        <v>24</v>
      </c>
      <c r="AK318">
        <v>79</v>
      </c>
      <c r="AL318">
        <v>605</v>
      </c>
      <c r="AM318">
        <v>55</v>
      </c>
      <c r="AN318">
        <v>0</v>
      </c>
      <c r="AO318">
        <v>6.33</v>
      </c>
      <c r="AP318">
        <v>8.32</v>
      </c>
      <c r="AQ318">
        <v>17.13</v>
      </c>
      <c r="AR318">
        <v>1</v>
      </c>
      <c r="AS318">
        <v>1</v>
      </c>
      <c r="AT318">
        <v>1</v>
      </c>
      <c r="AU318">
        <v>1</v>
      </c>
      <c r="AV318">
        <v>0</v>
      </c>
      <c r="AW318">
        <v>1</v>
      </c>
      <c r="AX318">
        <v>1</v>
      </c>
      <c r="AY318">
        <v>0</v>
      </c>
      <c r="AZ318">
        <v>1</v>
      </c>
      <c r="BA318">
        <v>7</v>
      </c>
      <c r="BB318">
        <v>298.5</v>
      </c>
      <c r="BC318">
        <v>323</v>
      </c>
      <c r="BD318">
        <v>216.5</v>
      </c>
      <c r="BE318">
        <v>289</v>
      </c>
      <c r="BF318">
        <v>317</v>
      </c>
      <c r="BG318">
        <v>320</v>
      </c>
      <c r="BH318">
        <v>317</v>
      </c>
    </row>
    <row r="319" spans="1:60" x14ac:dyDescent="0.45">
      <c r="A319" s="1" t="s">
        <v>372</v>
      </c>
      <c r="B319" s="3"/>
      <c r="C319" t="s">
        <v>736</v>
      </c>
      <c r="D319" t="s">
        <v>809</v>
      </c>
      <c r="E319" t="s">
        <v>910</v>
      </c>
      <c r="F319" t="s">
        <v>915</v>
      </c>
      <c r="G319">
        <v>12700</v>
      </c>
      <c r="L319">
        <v>816</v>
      </c>
      <c r="M319">
        <v>-48.8</v>
      </c>
      <c r="N319">
        <v>12.4</v>
      </c>
      <c r="O319">
        <v>2.8</v>
      </c>
      <c r="P319">
        <v>70.099999999999994</v>
      </c>
      <c r="Q319">
        <v>1.27</v>
      </c>
      <c r="R319">
        <v>58.48</v>
      </c>
      <c r="S319">
        <v>3.26</v>
      </c>
      <c r="T319">
        <v>1.29</v>
      </c>
      <c r="U319">
        <v>1.1499999999999999</v>
      </c>
      <c r="V319">
        <v>50</v>
      </c>
      <c r="W319">
        <v>45.33</v>
      </c>
      <c r="X319">
        <v>11.03</v>
      </c>
      <c r="Y319">
        <v>342.18</v>
      </c>
      <c r="Z319">
        <v>91</v>
      </c>
      <c r="AA319">
        <v>624</v>
      </c>
      <c r="AB319">
        <v>633</v>
      </c>
      <c r="AC319">
        <v>518</v>
      </c>
      <c r="AD319">
        <v>2</v>
      </c>
      <c r="AE319">
        <v>219</v>
      </c>
      <c r="AF319">
        <v>37</v>
      </c>
      <c r="AG319">
        <v>1257</v>
      </c>
      <c r="AH319">
        <v>644</v>
      </c>
      <c r="AI319">
        <v>37</v>
      </c>
      <c r="AJ319">
        <v>18</v>
      </c>
      <c r="AK319">
        <v>56</v>
      </c>
      <c r="AL319">
        <v>645</v>
      </c>
      <c r="AM319">
        <v>11</v>
      </c>
      <c r="AN319">
        <v>0</v>
      </c>
      <c r="AO319">
        <v>3.61</v>
      </c>
      <c r="AP319">
        <v>2.8</v>
      </c>
      <c r="AQ319">
        <v>2.16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3</v>
      </c>
      <c r="BB319">
        <v>251.5</v>
      </c>
      <c r="BC319">
        <v>313</v>
      </c>
      <c r="BD319">
        <v>227.5</v>
      </c>
      <c r="BE319">
        <v>337</v>
      </c>
      <c r="BF319">
        <v>318</v>
      </c>
      <c r="BG319">
        <v>359</v>
      </c>
      <c r="BH319">
        <v>318</v>
      </c>
    </row>
    <row r="320" spans="1:60" x14ac:dyDescent="0.45">
      <c r="A320" s="1" t="s">
        <v>373</v>
      </c>
      <c r="B320" s="3"/>
      <c r="C320" t="s">
        <v>737</v>
      </c>
      <c r="D320" t="s">
        <v>785</v>
      </c>
      <c r="E320" t="s">
        <v>911</v>
      </c>
      <c r="F320" t="s">
        <v>915</v>
      </c>
      <c r="G320">
        <v>3590</v>
      </c>
      <c r="L320">
        <v>945</v>
      </c>
      <c r="M320">
        <v>32</v>
      </c>
      <c r="N320">
        <v>11.3</v>
      </c>
      <c r="O320">
        <v>12.3</v>
      </c>
      <c r="P320">
        <v>21.25</v>
      </c>
      <c r="Q320">
        <v>2.25</v>
      </c>
      <c r="R320">
        <v>54.18</v>
      </c>
      <c r="S320">
        <v>1.43</v>
      </c>
      <c r="T320">
        <v>2.58</v>
      </c>
      <c r="U320">
        <v>2.58</v>
      </c>
      <c r="V320">
        <v>24.2</v>
      </c>
      <c r="W320">
        <v>21</v>
      </c>
      <c r="X320">
        <v>0</v>
      </c>
      <c r="Y320">
        <v>189.38</v>
      </c>
      <c r="Z320">
        <v>81</v>
      </c>
      <c r="AA320">
        <v>296</v>
      </c>
      <c r="AB320">
        <v>366</v>
      </c>
      <c r="AC320">
        <v>254</v>
      </c>
      <c r="AD320">
        <v>61</v>
      </c>
      <c r="AE320">
        <v>33</v>
      </c>
      <c r="AF320">
        <v>0</v>
      </c>
      <c r="AG320">
        <v>662</v>
      </c>
      <c r="AH320">
        <v>420</v>
      </c>
      <c r="AI320">
        <v>22</v>
      </c>
      <c r="AJ320">
        <v>45</v>
      </c>
      <c r="AK320">
        <v>37</v>
      </c>
      <c r="AL320">
        <v>61</v>
      </c>
      <c r="AM320">
        <v>44</v>
      </c>
      <c r="AN320">
        <v>0</v>
      </c>
      <c r="AO320">
        <v>45.19</v>
      </c>
      <c r="AP320">
        <v>99.6</v>
      </c>
      <c r="AQ320">
        <v>87.62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</v>
      </c>
      <c r="BB320">
        <v>339</v>
      </c>
      <c r="BC320">
        <v>230</v>
      </c>
      <c r="BD320">
        <v>297.5</v>
      </c>
      <c r="BE320">
        <v>263</v>
      </c>
      <c r="BF320">
        <v>319</v>
      </c>
      <c r="BG320">
        <v>41</v>
      </c>
      <c r="BH320">
        <v>319</v>
      </c>
    </row>
    <row r="321" spans="1:60" x14ac:dyDescent="0.45">
      <c r="A321" s="1" t="s">
        <v>374</v>
      </c>
      <c r="B321" s="3"/>
      <c r="C321" t="s">
        <v>738</v>
      </c>
      <c r="D321" t="s">
        <v>793</v>
      </c>
      <c r="E321" t="s">
        <v>793</v>
      </c>
      <c r="F321" t="s">
        <v>915</v>
      </c>
      <c r="G321">
        <v>1135</v>
      </c>
      <c r="L321">
        <v>539</v>
      </c>
      <c r="M321">
        <v>29.4</v>
      </c>
      <c r="N321">
        <v>-7.3</v>
      </c>
      <c r="O321">
        <v>3.2</v>
      </c>
      <c r="P321">
        <v>24.36</v>
      </c>
      <c r="Q321">
        <v>1.72</v>
      </c>
      <c r="R321">
        <v>64.239999999999995</v>
      </c>
      <c r="S321">
        <v>2.5</v>
      </c>
      <c r="T321">
        <v>1.43</v>
      </c>
      <c r="U321">
        <v>1.43</v>
      </c>
      <c r="V321">
        <v>-11.7</v>
      </c>
      <c r="W321">
        <v>44.92</v>
      </c>
      <c r="X321">
        <v>0</v>
      </c>
      <c r="Y321">
        <v>172.62</v>
      </c>
      <c r="Z321">
        <v>50</v>
      </c>
      <c r="AA321">
        <v>187</v>
      </c>
      <c r="AB321">
        <v>377</v>
      </c>
      <c r="AC321">
        <v>241</v>
      </c>
      <c r="AD321">
        <v>42</v>
      </c>
      <c r="AE321">
        <v>183</v>
      </c>
      <c r="AF321">
        <v>165</v>
      </c>
      <c r="AG321">
        <v>564</v>
      </c>
      <c r="AH321">
        <v>313</v>
      </c>
      <c r="AI321">
        <v>26</v>
      </c>
      <c r="AJ321">
        <v>12</v>
      </c>
      <c r="AK321">
        <v>44</v>
      </c>
      <c r="AL321">
        <v>64</v>
      </c>
      <c r="AM321">
        <v>22</v>
      </c>
      <c r="AN321">
        <v>0</v>
      </c>
      <c r="AO321">
        <v>52.01</v>
      </c>
      <c r="AP321">
        <v>21.48</v>
      </c>
      <c r="AQ321">
        <v>40.49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1</v>
      </c>
      <c r="AZ321">
        <v>0</v>
      </c>
      <c r="BA321">
        <v>7</v>
      </c>
      <c r="BB321">
        <v>269</v>
      </c>
      <c r="BC321">
        <v>311</v>
      </c>
      <c r="BD321">
        <v>269</v>
      </c>
      <c r="BE321">
        <v>283</v>
      </c>
      <c r="BF321">
        <v>320</v>
      </c>
      <c r="BG321">
        <v>45</v>
      </c>
      <c r="BH321">
        <v>320</v>
      </c>
    </row>
    <row r="322" spans="1:60" x14ac:dyDescent="0.45">
      <c r="A322" s="1" t="s">
        <v>375</v>
      </c>
      <c r="B322" s="3"/>
      <c r="C322" t="s">
        <v>739</v>
      </c>
      <c r="D322" t="s">
        <v>793</v>
      </c>
      <c r="E322" t="s">
        <v>912</v>
      </c>
      <c r="F322" t="s">
        <v>915</v>
      </c>
      <c r="G322">
        <v>18850</v>
      </c>
      <c r="L322">
        <v>1340</v>
      </c>
      <c r="M322">
        <v>5.6</v>
      </c>
      <c r="N322">
        <v>14.6</v>
      </c>
      <c r="O322">
        <v>9.5</v>
      </c>
      <c r="P322">
        <v>37.43</v>
      </c>
      <c r="Q322">
        <v>2.2000000000000002</v>
      </c>
      <c r="R322">
        <v>38.200000000000003</v>
      </c>
      <c r="S322">
        <v>2.69</v>
      </c>
      <c r="T322">
        <v>1.91</v>
      </c>
      <c r="U322">
        <v>1.58</v>
      </c>
      <c r="V322">
        <v>20.6</v>
      </c>
      <c r="W322">
        <v>20</v>
      </c>
      <c r="X322">
        <v>10.89</v>
      </c>
      <c r="Y322">
        <v>328.03</v>
      </c>
      <c r="Z322">
        <v>33</v>
      </c>
      <c r="AA322">
        <v>231</v>
      </c>
      <c r="AB322">
        <v>702</v>
      </c>
      <c r="AC322">
        <v>522</v>
      </c>
      <c r="AD322">
        <v>261</v>
      </c>
      <c r="AE322">
        <v>52</v>
      </c>
      <c r="AF322">
        <v>0</v>
      </c>
      <c r="AG322">
        <v>933</v>
      </c>
      <c r="AH322">
        <v>610</v>
      </c>
      <c r="AI322">
        <v>53</v>
      </c>
      <c r="AJ322">
        <v>67</v>
      </c>
      <c r="AK322">
        <v>99</v>
      </c>
      <c r="AL322">
        <v>121</v>
      </c>
      <c r="AM322">
        <v>36</v>
      </c>
      <c r="AN322">
        <v>270</v>
      </c>
      <c r="AO322">
        <v>6.72</v>
      </c>
      <c r="AP322">
        <v>5.18</v>
      </c>
      <c r="AQ322">
        <v>7.39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5</v>
      </c>
      <c r="BB322">
        <v>307</v>
      </c>
      <c r="BC322">
        <v>219</v>
      </c>
      <c r="BD322">
        <v>295</v>
      </c>
      <c r="BE322">
        <v>312</v>
      </c>
      <c r="BF322">
        <v>321</v>
      </c>
      <c r="BG322">
        <v>120</v>
      </c>
      <c r="BH322">
        <v>321</v>
      </c>
    </row>
    <row r="323" spans="1:60" x14ac:dyDescent="0.45">
      <c r="A323" s="1" t="s">
        <v>376</v>
      </c>
      <c r="B323" s="3"/>
      <c r="C323" t="s">
        <v>740</v>
      </c>
      <c r="D323" t="s">
        <v>796</v>
      </c>
      <c r="E323" t="s">
        <v>832</v>
      </c>
      <c r="F323" t="s">
        <v>915</v>
      </c>
      <c r="G323">
        <v>15150</v>
      </c>
      <c r="L323">
        <v>1368</v>
      </c>
      <c r="M323">
        <v>0</v>
      </c>
      <c r="N323">
        <v>0.8</v>
      </c>
      <c r="O323">
        <v>10.9</v>
      </c>
      <c r="P323">
        <v>33.47</v>
      </c>
      <c r="Q323">
        <v>1.44</v>
      </c>
      <c r="R323">
        <v>64.739999999999995</v>
      </c>
      <c r="S323">
        <v>3.05</v>
      </c>
      <c r="T323">
        <v>2.65</v>
      </c>
      <c r="U323">
        <v>2.0499999999999998</v>
      </c>
      <c r="V323">
        <v>36.200000000000003</v>
      </c>
      <c r="W323">
        <v>24.43</v>
      </c>
      <c r="X323">
        <v>13.03</v>
      </c>
      <c r="Y323">
        <v>527.57000000000005</v>
      </c>
      <c r="Z323">
        <v>22</v>
      </c>
      <c r="AA323">
        <v>114</v>
      </c>
      <c r="AB323">
        <v>516</v>
      </c>
      <c r="AC323">
        <v>528</v>
      </c>
      <c r="AD323">
        <v>78</v>
      </c>
      <c r="AE323">
        <v>59</v>
      </c>
      <c r="AF323">
        <v>0</v>
      </c>
      <c r="AG323">
        <v>630</v>
      </c>
      <c r="AH323">
        <v>948</v>
      </c>
      <c r="AI323">
        <v>72</v>
      </c>
      <c r="AJ323">
        <v>56</v>
      </c>
      <c r="AK323">
        <v>83</v>
      </c>
      <c r="AL323">
        <v>711</v>
      </c>
      <c r="AM323">
        <v>41</v>
      </c>
      <c r="AN323">
        <v>100</v>
      </c>
      <c r="AO323">
        <v>4.96</v>
      </c>
      <c r="AP323">
        <v>6.89</v>
      </c>
      <c r="AQ323">
        <v>8.34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6</v>
      </c>
      <c r="BB323">
        <v>342</v>
      </c>
      <c r="BC323">
        <v>248</v>
      </c>
      <c r="BD323">
        <v>247</v>
      </c>
      <c r="BE323">
        <v>305</v>
      </c>
      <c r="BF323">
        <v>322</v>
      </c>
      <c r="BG323">
        <v>157</v>
      </c>
      <c r="BH323">
        <v>322</v>
      </c>
    </row>
    <row r="324" spans="1:60" x14ac:dyDescent="0.45">
      <c r="A324" s="1" t="s">
        <v>377</v>
      </c>
      <c r="B324" s="3"/>
      <c r="C324" t="s">
        <v>741</v>
      </c>
      <c r="D324" t="s">
        <v>801</v>
      </c>
      <c r="E324" t="s">
        <v>905</v>
      </c>
      <c r="F324" t="s">
        <v>915</v>
      </c>
      <c r="G324">
        <v>6980</v>
      </c>
      <c r="L324">
        <v>404</v>
      </c>
      <c r="M324">
        <v>-47.5</v>
      </c>
      <c r="N324">
        <v>-25.5</v>
      </c>
      <c r="O324">
        <v>8</v>
      </c>
      <c r="P324">
        <v>31.28</v>
      </c>
      <c r="Q324">
        <v>2.99</v>
      </c>
      <c r="R324">
        <v>40.39</v>
      </c>
      <c r="S324">
        <v>3.01</v>
      </c>
      <c r="T324">
        <v>1.8</v>
      </c>
      <c r="U324">
        <v>1.66</v>
      </c>
      <c r="V324">
        <v>16.7</v>
      </c>
      <c r="W324">
        <v>22.44</v>
      </c>
      <c r="X324">
        <v>25.25</v>
      </c>
      <c r="Y324">
        <v>1072.71</v>
      </c>
      <c r="Z324">
        <v>9</v>
      </c>
      <c r="AA324">
        <v>21</v>
      </c>
      <c r="AB324">
        <v>225</v>
      </c>
      <c r="AC324">
        <v>206</v>
      </c>
      <c r="AD324">
        <v>0</v>
      </c>
      <c r="AE324">
        <v>8</v>
      </c>
      <c r="AF324">
        <v>0</v>
      </c>
      <c r="AG324">
        <v>246</v>
      </c>
      <c r="AH324">
        <v>135</v>
      </c>
      <c r="AI324">
        <v>17</v>
      </c>
      <c r="AJ324">
        <v>18</v>
      </c>
      <c r="AK324">
        <v>25</v>
      </c>
      <c r="AL324">
        <v>59</v>
      </c>
      <c r="AM324">
        <v>13</v>
      </c>
      <c r="AN324">
        <v>0</v>
      </c>
      <c r="AO324">
        <v>2.89</v>
      </c>
      <c r="AP324">
        <v>1.99</v>
      </c>
      <c r="AQ324">
        <v>1.9</v>
      </c>
      <c r="AR324">
        <v>1</v>
      </c>
      <c r="AS324">
        <v>1</v>
      </c>
      <c r="AT324">
        <v>1</v>
      </c>
      <c r="AU324">
        <v>0</v>
      </c>
      <c r="AV324">
        <v>1</v>
      </c>
      <c r="AW324">
        <v>1</v>
      </c>
      <c r="AX324">
        <v>0</v>
      </c>
      <c r="AY324">
        <v>1</v>
      </c>
      <c r="AZ324">
        <v>1</v>
      </c>
      <c r="BA324">
        <v>7</v>
      </c>
      <c r="BB324">
        <v>301</v>
      </c>
      <c r="BC324">
        <v>239</v>
      </c>
      <c r="BD324">
        <v>322</v>
      </c>
      <c r="BE324">
        <v>303</v>
      </c>
      <c r="BF324">
        <v>323</v>
      </c>
      <c r="BG324">
        <v>358</v>
      </c>
      <c r="BH324">
        <v>323</v>
      </c>
    </row>
    <row r="325" spans="1:60" x14ac:dyDescent="0.45">
      <c r="A325" s="1" t="s">
        <v>378</v>
      </c>
      <c r="B325" s="3"/>
      <c r="C325" t="s">
        <v>742</v>
      </c>
      <c r="D325" t="s">
        <v>802</v>
      </c>
      <c r="E325" t="s">
        <v>892</v>
      </c>
      <c r="F325" t="s">
        <v>915</v>
      </c>
      <c r="G325">
        <v>9580</v>
      </c>
      <c r="L325">
        <v>710</v>
      </c>
      <c r="M325">
        <v>38.799999999999997</v>
      </c>
      <c r="N325">
        <v>6.3</v>
      </c>
      <c r="O325">
        <v>11.6</v>
      </c>
      <c r="P325">
        <v>19.98</v>
      </c>
      <c r="Q325">
        <v>4.7300000000000004</v>
      </c>
      <c r="R325">
        <v>50.74</v>
      </c>
      <c r="S325">
        <v>2.14</v>
      </c>
      <c r="T325">
        <v>2.4300000000000002</v>
      </c>
      <c r="U325">
        <v>2.11</v>
      </c>
      <c r="V325">
        <v>-20.5</v>
      </c>
      <c r="W325">
        <v>20.88</v>
      </c>
      <c r="X325">
        <v>17.32</v>
      </c>
      <c r="Y325">
        <v>1091.9000000000001</v>
      </c>
      <c r="Z325">
        <v>11</v>
      </c>
      <c r="AA325">
        <v>32</v>
      </c>
      <c r="AB325">
        <v>292</v>
      </c>
      <c r="AC325">
        <v>244</v>
      </c>
      <c r="AD325">
        <v>0</v>
      </c>
      <c r="AE325">
        <v>64</v>
      </c>
      <c r="AF325">
        <v>0</v>
      </c>
      <c r="AG325">
        <v>324</v>
      </c>
      <c r="AH325">
        <v>150</v>
      </c>
      <c r="AI325">
        <v>25</v>
      </c>
      <c r="AJ325">
        <v>34</v>
      </c>
      <c r="AK325">
        <v>30</v>
      </c>
      <c r="AL325">
        <v>150</v>
      </c>
      <c r="AM325">
        <v>35</v>
      </c>
      <c r="AN325">
        <v>72</v>
      </c>
      <c r="AO325">
        <v>5.34</v>
      </c>
      <c r="AP325">
        <v>7.58</v>
      </c>
      <c r="AQ325">
        <v>11.44</v>
      </c>
      <c r="AR325">
        <v>1</v>
      </c>
      <c r="AS325">
        <v>1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1</v>
      </c>
      <c r="BA325">
        <v>6</v>
      </c>
      <c r="BB325">
        <v>335</v>
      </c>
      <c r="BC325">
        <v>229</v>
      </c>
      <c r="BD325">
        <v>349</v>
      </c>
      <c r="BE325">
        <v>255</v>
      </c>
      <c r="BF325">
        <v>324</v>
      </c>
      <c r="BG325">
        <v>34</v>
      </c>
      <c r="BH325">
        <v>324</v>
      </c>
    </row>
    <row r="326" spans="1:60" x14ac:dyDescent="0.45">
      <c r="A326" s="1" t="s">
        <v>379</v>
      </c>
      <c r="B326" s="3"/>
      <c r="C326" t="s">
        <v>743</v>
      </c>
      <c r="D326" t="s">
        <v>794</v>
      </c>
      <c r="E326" t="s">
        <v>829</v>
      </c>
      <c r="F326" t="s">
        <v>915</v>
      </c>
      <c r="G326">
        <v>3040</v>
      </c>
      <c r="L326">
        <v>1150</v>
      </c>
      <c r="M326">
        <v>-4.3</v>
      </c>
      <c r="N326">
        <v>-78.5</v>
      </c>
      <c r="O326">
        <v>15.7</v>
      </c>
      <c r="P326">
        <v>23.93</v>
      </c>
      <c r="Q326">
        <v>3.45</v>
      </c>
      <c r="R326">
        <v>57.89</v>
      </c>
      <c r="S326">
        <v>14.19</v>
      </c>
      <c r="T326">
        <v>3.02</v>
      </c>
      <c r="U326">
        <v>3.02</v>
      </c>
      <c r="V326">
        <v>-53.3</v>
      </c>
      <c r="W326">
        <v>19.170000000000002</v>
      </c>
      <c r="X326">
        <v>0</v>
      </c>
      <c r="Y326">
        <v>88.52</v>
      </c>
      <c r="Z326">
        <v>77</v>
      </c>
      <c r="AA326">
        <v>300</v>
      </c>
      <c r="AB326">
        <v>381</v>
      </c>
      <c r="AC326">
        <v>132</v>
      </c>
      <c r="AD326">
        <v>39</v>
      </c>
      <c r="AE326">
        <v>526</v>
      </c>
      <c r="AF326">
        <v>0</v>
      </c>
      <c r="AG326">
        <v>681</v>
      </c>
      <c r="AH326">
        <v>333</v>
      </c>
      <c r="AI326">
        <v>45</v>
      </c>
      <c r="AJ326">
        <v>60</v>
      </c>
      <c r="AK326">
        <v>59</v>
      </c>
      <c r="AL326">
        <v>185</v>
      </c>
      <c r="AM326">
        <v>48</v>
      </c>
      <c r="AN326">
        <v>0</v>
      </c>
      <c r="AO326">
        <v>5.68</v>
      </c>
      <c r="AP326">
        <v>5.4</v>
      </c>
      <c r="AQ326">
        <v>16.399999999999999</v>
      </c>
      <c r="AR326">
        <v>1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8</v>
      </c>
      <c r="BB326">
        <v>350</v>
      </c>
      <c r="BC326">
        <v>209</v>
      </c>
      <c r="BD326">
        <v>335</v>
      </c>
      <c r="BE326">
        <v>280</v>
      </c>
      <c r="BF326">
        <v>325</v>
      </c>
      <c r="BG326">
        <v>193.5</v>
      </c>
      <c r="BH326">
        <v>325</v>
      </c>
    </row>
    <row r="327" spans="1:60" x14ac:dyDescent="0.45">
      <c r="A327" s="1" t="s">
        <v>380</v>
      </c>
      <c r="B327" s="3"/>
      <c r="C327" t="s">
        <v>744</v>
      </c>
      <c r="D327" t="s">
        <v>793</v>
      </c>
      <c r="E327" t="s">
        <v>867</v>
      </c>
      <c r="F327" t="s">
        <v>915</v>
      </c>
      <c r="G327">
        <v>6430</v>
      </c>
      <c r="L327">
        <v>1033</v>
      </c>
      <c r="M327">
        <v>-32.5</v>
      </c>
      <c r="N327">
        <v>3.1</v>
      </c>
      <c r="O327">
        <v>7.9</v>
      </c>
      <c r="P327">
        <v>28.8</v>
      </c>
      <c r="Q327">
        <v>2.4</v>
      </c>
      <c r="R327">
        <v>50.4</v>
      </c>
      <c r="S327">
        <v>1.9</v>
      </c>
      <c r="T327">
        <v>2</v>
      </c>
      <c r="U327">
        <v>2</v>
      </c>
      <c r="V327">
        <v>100.2</v>
      </c>
      <c r="W327">
        <v>25.2</v>
      </c>
      <c r="X327">
        <v>0</v>
      </c>
      <c r="Y327">
        <v>263.77999999999997</v>
      </c>
      <c r="Z327">
        <v>33</v>
      </c>
      <c r="AA327">
        <v>168</v>
      </c>
      <c r="AB327">
        <v>516</v>
      </c>
      <c r="AC327">
        <v>414</v>
      </c>
      <c r="AD327">
        <v>70</v>
      </c>
      <c r="AE327">
        <v>42</v>
      </c>
      <c r="AF327">
        <v>13</v>
      </c>
      <c r="AG327">
        <v>684</v>
      </c>
      <c r="AH327">
        <v>430</v>
      </c>
      <c r="AI327">
        <v>43</v>
      </c>
      <c r="AJ327">
        <v>41</v>
      </c>
      <c r="AK327">
        <v>68</v>
      </c>
      <c r="AL327">
        <v>94</v>
      </c>
      <c r="AM327">
        <v>35</v>
      </c>
      <c r="AN327">
        <v>50</v>
      </c>
      <c r="AO327">
        <v>2.83</v>
      </c>
      <c r="AP327">
        <v>4.47</v>
      </c>
      <c r="AQ327">
        <v>12.35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8</v>
      </c>
      <c r="BB327">
        <v>317</v>
      </c>
      <c r="BC327">
        <v>255</v>
      </c>
      <c r="BD327">
        <v>306.5</v>
      </c>
      <c r="BE327">
        <v>296</v>
      </c>
      <c r="BF327">
        <v>326</v>
      </c>
      <c r="BG327">
        <v>334</v>
      </c>
      <c r="BH327">
        <v>326</v>
      </c>
    </row>
    <row r="328" spans="1:60" x14ac:dyDescent="0.45">
      <c r="A328" s="1" t="s">
        <v>381</v>
      </c>
      <c r="B328" s="3"/>
      <c r="C328" t="s">
        <v>745</v>
      </c>
      <c r="D328" t="s">
        <v>793</v>
      </c>
      <c r="E328" t="s">
        <v>882</v>
      </c>
      <c r="F328" t="s">
        <v>915</v>
      </c>
      <c r="G328">
        <v>891</v>
      </c>
      <c r="L328">
        <v>642</v>
      </c>
      <c r="M328">
        <v>-12.2</v>
      </c>
      <c r="N328">
        <v>5.4</v>
      </c>
      <c r="O328">
        <v>2.7</v>
      </c>
      <c r="P328">
        <v>24.98</v>
      </c>
      <c r="Q328">
        <v>1.2</v>
      </c>
      <c r="R328">
        <v>176.55</v>
      </c>
      <c r="S328">
        <v>2.72</v>
      </c>
      <c r="T328">
        <v>2.2000000000000002</v>
      </c>
      <c r="U328">
        <v>2.2000000000000002</v>
      </c>
      <c r="V328">
        <v>69.900000000000006</v>
      </c>
      <c r="W328">
        <v>80.25</v>
      </c>
      <c r="X328">
        <v>0</v>
      </c>
      <c r="Y328">
        <v>172.03</v>
      </c>
      <c r="Z328">
        <v>63</v>
      </c>
      <c r="AA328">
        <v>184</v>
      </c>
      <c r="AB328">
        <v>292</v>
      </c>
      <c r="AC328">
        <v>287</v>
      </c>
      <c r="AD328">
        <v>164</v>
      </c>
      <c r="AE328">
        <v>48</v>
      </c>
      <c r="AF328">
        <v>0</v>
      </c>
      <c r="AG328">
        <v>476</v>
      </c>
      <c r="AH328">
        <v>535</v>
      </c>
      <c r="AI328">
        <v>14</v>
      </c>
      <c r="AJ328">
        <v>8</v>
      </c>
      <c r="AK328">
        <v>33</v>
      </c>
      <c r="AL328">
        <v>52</v>
      </c>
      <c r="AM328">
        <v>25</v>
      </c>
      <c r="AN328">
        <v>0</v>
      </c>
      <c r="AO328">
        <v>0.32</v>
      </c>
      <c r="AP328">
        <v>0.46</v>
      </c>
      <c r="AQ328">
        <v>0.66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0</v>
      </c>
      <c r="BA328">
        <v>6</v>
      </c>
      <c r="BB328">
        <v>329</v>
      </c>
      <c r="BC328">
        <v>340</v>
      </c>
      <c r="BD328">
        <v>220.5</v>
      </c>
      <c r="BE328">
        <v>286</v>
      </c>
      <c r="BF328">
        <v>327</v>
      </c>
      <c r="BG328">
        <v>238</v>
      </c>
      <c r="BH328">
        <v>327</v>
      </c>
    </row>
    <row r="329" spans="1:60" x14ac:dyDescent="0.45">
      <c r="A329" s="1" t="s">
        <v>382</v>
      </c>
      <c r="B329" s="3"/>
      <c r="C329" t="s">
        <v>746</v>
      </c>
      <c r="D329" t="s">
        <v>804</v>
      </c>
      <c r="E329" t="s">
        <v>913</v>
      </c>
      <c r="F329" t="s">
        <v>915</v>
      </c>
      <c r="G329">
        <v>2510</v>
      </c>
      <c r="L329">
        <v>667</v>
      </c>
      <c r="M329">
        <v>-8.4</v>
      </c>
      <c r="N329">
        <v>-19.3</v>
      </c>
      <c r="O329">
        <v>6.5</v>
      </c>
      <c r="P329">
        <v>15.16</v>
      </c>
      <c r="Q329">
        <v>1.89</v>
      </c>
      <c r="R329">
        <v>237.71</v>
      </c>
      <c r="S329">
        <v>4.72</v>
      </c>
      <c r="T329">
        <v>3.92</v>
      </c>
      <c r="U329">
        <v>3.35</v>
      </c>
      <c r="V329">
        <v>14.2</v>
      </c>
      <c r="W329">
        <v>60.64</v>
      </c>
      <c r="X329">
        <v>35.11</v>
      </c>
      <c r="Y329">
        <v>149.91999999999999</v>
      </c>
      <c r="Z329">
        <v>83</v>
      </c>
      <c r="AA329">
        <v>142</v>
      </c>
      <c r="AB329">
        <v>170</v>
      </c>
      <c r="AC329">
        <v>185</v>
      </c>
      <c r="AD329">
        <v>0</v>
      </c>
      <c r="AE329">
        <v>58</v>
      </c>
      <c r="AF329">
        <v>0</v>
      </c>
      <c r="AG329">
        <v>312</v>
      </c>
      <c r="AH329">
        <v>352</v>
      </c>
      <c r="AI329">
        <v>20</v>
      </c>
      <c r="AJ329">
        <v>11</v>
      </c>
      <c r="AK329">
        <v>37</v>
      </c>
      <c r="AL329">
        <v>56</v>
      </c>
      <c r="AM329">
        <v>44</v>
      </c>
      <c r="AN329">
        <v>0</v>
      </c>
      <c r="AO329">
        <v>4.09</v>
      </c>
      <c r="AP329">
        <v>7.93</v>
      </c>
      <c r="AQ329">
        <v>6.49</v>
      </c>
      <c r="AR329">
        <v>1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5</v>
      </c>
      <c r="BB329">
        <v>359</v>
      </c>
      <c r="BC329">
        <v>326</v>
      </c>
      <c r="BD329">
        <v>278</v>
      </c>
      <c r="BE329">
        <v>225</v>
      </c>
      <c r="BF329">
        <v>328</v>
      </c>
      <c r="BG329">
        <v>216</v>
      </c>
      <c r="BH329">
        <v>328</v>
      </c>
    </row>
    <row r="330" spans="1:60" x14ac:dyDescent="0.45">
      <c r="A330" s="1" t="s">
        <v>383</v>
      </c>
      <c r="B330" s="3"/>
      <c r="C330" t="s">
        <v>747</v>
      </c>
      <c r="D330" t="s">
        <v>785</v>
      </c>
      <c r="E330" t="s">
        <v>851</v>
      </c>
      <c r="F330" t="s">
        <v>915</v>
      </c>
      <c r="G330">
        <v>1575</v>
      </c>
      <c r="L330">
        <v>1330</v>
      </c>
      <c r="M330">
        <v>-3.7</v>
      </c>
      <c r="N330">
        <v>12.5</v>
      </c>
      <c r="O330">
        <v>4.2</v>
      </c>
      <c r="P330">
        <v>19.32</v>
      </c>
      <c r="Q330">
        <v>3.14</v>
      </c>
      <c r="R330">
        <v>76.790000000000006</v>
      </c>
      <c r="S330">
        <v>2.48</v>
      </c>
      <c r="T330">
        <v>1.79</v>
      </c>
      <c r="U330">
        <v>1.79</v>
      </c>
      <c r="V330">
        <v>43.4</v>
      </c>
      <c r="W330">
        <v>42.9</v>
      </c>
      <c r="X330">
        <v>0</v>
      </c>
      <c r="Y330">
        <v>175.75</v>
      </c>
      <c r="Z330">
        <v>16</v>
      </c>
      <c r="AA330">
        <v>123</v>
      </c>
      <c r="AB330">
        <v>745</v>
      </c>
      <c r="AC330">
        <v>164</v>
      </c>
      <c r="AD330">
        <v>32</v>
      </c>
      <c r="AE330">
        <v>238</v>
      </c>
      <c r="AF330">
        <v>35</v>
      </c>
      <c r="AG330">
        <v>868</v>
      </c>
      <c r="AH330">
        <v>424</v>
      </c>
      <c r="AI330">
        <v>36</v>
      </c>
      <c r="AJ330">
        <v>31</v>
      </c>
      <c r="AK330">
        <v>67</v>
      </c>
      <c r="AL330">
        <v>124</v>
      </c>
      <c r="AM330">
        <v>70</v>
      </c>
      <c r="AN330">
        <v>30</v>
      </c>
      <c r="AO330">
        <v>2.56</v>
      </c>
      <c r="AP330">
        <v>2.73</v>
      </c>
      <c r="AQ330">
        <v>5.93</v>
      </c>
      <c r="AR330">
        <v>1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5</v>
      </c>
      <c r="BB330">
        <v>300</v>
      </c>
      <c r="BC330">
        <v>306</v>
      </c>
      <c r="BD330">
        <v>329</v>
      </c>
      <c r="BE330">
        <v>254</v>
      </c>
      <c r="BF330">
        <v>329</v>
      </c>
      <c r="BG330">
        <v>187</v>
      </c>
      <c r="BH330">
        <v>329</v>
      </c>
    </row>
    <row r="331" spans="1:60" x14ac:dyDescent="0.45">
      <c r="A331" s="1" t="s">
        <v>384</v>
      </c>
      <c r="B331" s="3"/>
      <c r="C331" t="s">
        <v>748</v>
      </c>
      <c r="D331" t="s">
        <v>790</v>
      </c>
      <c r="E331" t="s">
        <v>818</v>
      </c>
      <c r="F331" t="s">
        <v>915</v>
      </c>
      <c r="G331">
        <v>4035</v>
      </c>
      <c r="L331">
        <v>1239</v>
      </c>
      <c r="M331">
        <v>56.7</v>
      </c>
      <c r="N331">
        <v>13</v>
      </c>
      <c r="O331">
        <v>13.1</v>
      </c>
      <c r="P331">
        <v>13.21</v>
      </c>
      <c r="Q331">
        <v>4.84</v>
      </c>
      <c r="R331">
        <v>138.91999999999999</v>
      </c>
      <c r="S331">
        <v>2.84</v>
      </c>
      <c r="T331">
        <v>4.26</v>
      </c>
      <c r="U331">
        <v>3.42</v>
      </c>
      <c r="V331">
        <v>31</v>
      </c>
      <c r="W331">
        <v>32.61</v>
      </c>
      <c r="X331">
        <v>17.45</v>
      </c>
      <c r="Y331">
        <v>465.62</v>
      </c>
      <c r="Z331">
        <v>21</v>
      </c>
      <c r="AA331">
        <v>62</v>
      </c>
      <c r="AB331">
        <v>291</v>
      </c>
      <c r="AC331">
        <v>261</v>
      </c>
      <c r="AD331">
        <v>49</v>
      </c>
      <c r="AE331">
        <v>9</v>
      </c>
      <c r="AF331">
        <v>0</v>
      </c>
      <c r="AG331">
        <v>353</v>
      </c>
      <c r="AH331">
        <v>256</v>
      </c>
      <c r="AI331">
        <v>44</v>
      </c>
      <c r="AJ331">
        <v>38</v>
      </c>
      <c r="AK331">
        <v>46</v>
      </c>
      <c r="AL331">
        <v>84</v>
      </c>
      <c r="AM331">
        <v>94</v>
      </c>
      <c r="AN331">
        <v>0</v>
      </c>
      <c r="AO331">
        <v>70.42</v>
      </c>
      <c r="AP331">
        <v>35.06</v>
      </c>
      <c r="AQ331">
        <v>20.59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6</v>
      </c>
      <c r="BB331">
        <v>360</v>
      </c>
      <c r="BC331">
        <v>284</v>
      </c>
      <c r="BD331">
        <v>353</v>
      </c>
      <c r="BE331">
        <v>200</v>
      </c>
      <c r="BF331">
        <v>330</v>
      </c>
      <c r="BG331">
        <v>22</v>
      </c>
      <c r="BH331">
        <v>330</v>
      </c>
    </row>
    <row r="332" spans="1:60" x14ac:dyDescent="0.45">
      <c r="A332" s="1" t="s">
        <v>385</v>
      </c>
      <c r="B332" s="3"/>
      <c r="C332" t="s">
        <v>749</v>
      </c>
      <c r="D332" t="s">
        <v>790</v>
      </c>
      <c r="E332" t="s">
        <v>818</v>
      </c>
      <c r="F332" t="s">
        <v>916</v>
      </c>
      <c r="G332">
        <v>28650</v>
      </c>
      <c r="L332">
        <v>1298</v>
      </c>
      <c r="M332">
        <v>-21.4</v>
      </c>
      <c r="N332">
        <v>13.3</v>
      </c>
      <c r="O332">
        <v>1.8</v>
      </c>
      <c r="P332">
        <v>20.71</v>
      </c>
      <c r="Q332">
        <v>1.59</v>
      </c>
      <c r="R332">
        <v>367.76</v>
      </c>
      <c r="S332">
        <v>3.53</v>
      </c>
      <c r="T332">
        <v>2.5499999999999998</v>
      </c>
      <c r="U332">
        <v>2.5499999999999998</v>
      </c>
      <c r="V332">
        <v>35.5</v>
      </c>
      <c r="W332">
        <v>144.22</v>
      </c>
      <c r="X332">
        <v>0</v>
      </c>
      <c r="Y332">
        <v>220.55</v>
      </c>
      <c r="Z332">
        <v>64</v>
      </c>
      <c r="AA332">
        <v>327</v>
      </c>
      <c r="AB332">
        <v>509</v>
      </c>
      <c r="AC332">
        <v>478</v>
      </c>
      <c r="AD332">
        <v>84</v>
      </c>
      <c r="AE332">
        <v>117</v>
      </c>
      <c r="AF332">
        <v>96</v>
      </c>
      <c r="AG332">
        <v>836</v>
      </c>
      <c r="AH332">
        <v>816</v>
      </c>
      <c r="AI332">
        <v>27</v>
      </c>
      <c r="AJ332">
        <v>9</v>
      </c>
      <c r="AK332">
        <v>48</v>
      </c>
      <c r="AL332">
        <v>125</v>
      </c>
      <c r="AM332">
        <v>63</v>
      </c>
      <c r="AN332">
        <v>100</v>
      </c>
      <c r="AO332">
        <v>10.87</v>
      </c>
      <c r="AP332">
        <v>18.43</v>
      </c>
      <c r="AQ332">
        <v>28.51</v>
      </c>
      <c r="AR332">
        <v>1</v>
      </c>
      <c r="AS332">
        <v>1</v>
      </c>
      <c r="AT332">
        <v>0</v>
      </c>
      <c r="AU332">
        <v>1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5</v>
      </c>
      <c r="BB332">
        <v>337</v>
      </c>
      <c r="BC332">
        <v>355</v>
      </c>
      <c r="BD332">
        <v>259</v>
      </c>
      <c r="BE332">
        <v>259</v>
      </c>
      <c r="BF332">
        <v>331</v>
      </c>
      <c r="BG332">
        <v>297</v>
      </c>
      <c r="BH332">
        <v>331</v>
      </c>
    </row>
    <row r="333" spans="1:60" x14ac:dyDescent="0.45">
      <c r="A333" s="1" t="s">
        <v>386</v>
      </c>
      <c r="B333" s="3"/>
      <c r="C333" t="s">
        <v>750</v>
      </c>
      <c r="D333" t="s">
        <v>796</v>
      </c>
      <c r="E333" t="s">
        <v>832</v>
      </c>
      <c r="F333" t="s">
        <v>915</v>
      </c>
      <c r="G333">
        <v>19600</v>
      </c>
      <c r="L333">
        <v>1334</v>
      </c>
      <c r="M333">
        <v>-26.5</v>
      </c>
      <c r="N333">
        <v>29.8</v>
      </c>
      <c r="O333">
        <v>10.9</v>
      </c>
      <c r="P333">
        <v>38.61</v>
      </c>
      <c r="Q333">
        <v>2.29</v>
      </c>
      <c r="R333">
        <v>66.2</v>
      </c>
      <c r="S333">
        <v>3.23</v>
      </c>
      <c r="T333">
        <v>2.68</v>
      </c>
      <c r="U333">
        <v>2.27</v>
      </c>
      <c r="V333">
        <v>26.2</v>
      </c>
      <c r="W333">
        <v>24.7</v>
      </c>
      <c r="X333">
        <v>21.17</v>
      </c>
      <c r="Y333">
        <v>857.44</v>
      </c>
      <c r="Z333">
        <v>13</v>
      </c>
      <c r="AA333">
        <v>65</v>
      </c>
      <c r="AB333">
        <v>497</v>
      </c>
      <c r="AC333">
        <v>471</v>
      </c>
      <c r="AD333">
        <v>38</v>
      </c>
      <c r="AE333">
        <v>16</v>
      </c>
      <c r="AF333">
        <v>0</v>
      </c>
      <c r="AG333">
        <v>562</v>
      </c>
      <c r="AH333">
        <v>583</v>
      </c>
      <c r="AI333">
        <v>57</v>
      </c>
      <c r="AJ333">
        <v>54</v>
      </c>
      <c r="AK333">
        <v>60</v>
      </c>
      <c r="AL333">
        <v>212</v>
      </c>
      <c r="AM333">
        <v>34</v>
      </c>
      <c r="AN333">
        <v>100</v>
      </c>
      <c r="AO333">
        <v>12.04</v>
      </c>
      <c r="AP333">
        <v>10.97</v>
      </c>
      <c r="AQ333">
        <v>22.55</v>
      </c>
      <c r="AR333">
        <v>1</v>
      </c>
      <c r="AS333">
        <v>1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6</v>
      </c>
      <c r="BB333">
        <v>343</v>
      </c>
      <c r="BC333">
        <v>249.5</v>
      </c>
      <c r="BD333">
        <v>301</v>
      </c>
      <c r="BE333">
        <v>317</v>
      </c>
      <c r="BF333">
        <v>332</v>
      </c>
      <c r="BG333">
        <v>313.5</v>
      </c>
      <c r="BH333">
        <v>332</v>
      </c>
    </row>
    <row r="334" spans="1:60" x14ac:dyDescent="0.45">
      <c r="A334" s="1" t="s">
        <v>387</v>
      </c>
      <c r="B334" s="3"/>
      <c r="C334" t="s">
        <v>751</v>
      </c>
      <c r="D334" t="s">
        <v>800</v>
      </c>
      <c r="E334" t="s">
        <v>908</v>
      </c>
      <c r="F334" t="s">
        <v>915</v>
      </c>
      <c r="G334">
        <v>12050</v>
      </c>
      <c r="L334">
        <v>831</v>
      </c>
      <c r="M334">
        <v>15.3</v>
      </c>
      <c r="N334">
        <v>0</v>
      </c>
      <c r="O334">
        <v>2.5</v>
      </c>
      <c r="P334">
        <v>33.840000000000003</v>
      </c>
      <c r="Q334">
        <v>1.35</v>
      </c>
      <c r="R334">
        <v>173.68</v>
      </c>
      <c r="S334">
        <v>2.41</v>
      </c>
      <c r="T334">
        <v>2.09</v>
      </c>
      <c r="U334">
        <v>1.88</v>
      </c>
      <c r="V334">
        <v>124</v>
      </c>
      <c r="W334">
        <v>83.1</v>
      </c>
      <c r="X334">
        <v>28.66</v>
      </c>
      <c r="Y334">
        <v>248.21</v>
      </c>
      <c r="Z334">
        <v>22</v>
      </c>
      <c r="AA334">
        <v>89</v>
      </c>
      <c r="AB334">
        <v>397</v>
      </c>
      <c r="AC334">
        <v>215</v>
      </c>
      <c r="AD334">
        <v>0</v>
      </c>
      <c r="AE334">
        <v>227</v>
      </c>
      <c r="AF334">
        <v>124</v>
      </c>
      <c r="AG334">
        <v>486</v>
      </c>
      <c r="AH334">
        <v>616</v>
      </c>
      <c r="AI334">
        <v>22</v>
      </c>
      <c r="AJ334">
        <v>10</v>
      </c>
      <c r="AK334">
        <v>27</v>
      </c>
      <c r="AL334">
        <v>174</v>
      </c>
      <c r="AM334">
        <v>24</v>
      </c>
      <c r="AN334">
        <v>0</v>
      </c>
      <c r="AO334">
        <v>0.47</v>
      </c>
      <c r="AP334">
        <v>1.5</v>
      </c>
      <c r="AQ334">
        <v>2.58</v>
      </c>
      <c r="AR334">
        <v>1</v>
      </c>
      <c r="AS334">
        <v>1</v>
      </c>
      <c r="AT334">
        <v>1</v>
      </c>
      <c r="AU334">
        <v>1</v>
      </c>
      <c r="AV334">
        <v>0</v>
      </c>
      <c r="AW334">
        <v>0</v>
      </c>
      <c r="AX334">
        <v>1</v>
      </c>
      <c r="AY334">
        <v>1</v>
      </c>
      <c r="AZ334">
        <v>1</v>
      </c>
      <c r="BA334">
        <v>7</v>
      </c>
      <c r="BB334">
        <v>322.5</v>
      </c>
      <c r="BC334">
        <v>347</v>
      </c>
      <c r="BD334">
        <v>241</v>
      </c>
      <c r="BE334">
        <v>306</v>
      </c>
      <c r="BF334">
        <v>333</v>
      </c>
      <c r="BG334">
        <v>74</v>
      </c>
      <c r="BH334">
        <v>333</v>
      </c>
    </row>
    <row r="335" spans="1:60" x14ac:dyDescent="0.45">
      <c r="A335" s="1" t="s">
        <v>388</v>
      </c>
      <c r="B335" s="3"/>
      <c r="C335" t="s">
        <v>752</v>
      </c>
      <c r="D335" t="s">
        <v>804</v>
      </c>
      <c r="E335" t="s">
        <v>875</v>
      </c>
      <c r="F335" t="s">
        <v>915</v>
      </c>
      <c r="G335">
        <v>1315</v>
      </c>
      <c r="L335">
        <v>1315</v>
      </c>
      <c r="M335">
        <v>122.9</v>
      </c>
      <c r="N335">
        <v>3</v>
      </c>
      <c r="O335">
        <v>3.1</v>
      </c>
      <c r="P335">
        <v>148.59</v>
      </c>
      <c r="Q335">
        <v>3.09</v>
      </c>
      <c r="R335">
        <v>49.41</v>
      </c>
      <c r="S335">
        <v>0.72</v>
      </c>
      <c r="T335">
        <v>1.24</v>
      </c>
      <c r="U335">
        <v>1.24</v>
      </c>
      <c r="V335">
        <v>24.3</v>
      </c>
      <c r="W335">
        <v>39.85</v>
      </c>
      <c r="X335">
        <v>0</v>
      </c>
      <c r="Y335">
        <v>957.09</v>
      </c>
      <c r="Z335">
        <v>10</v>
      </c>
      <c r="AA335">
        <v>101</v>
      </c>
      <c r="AB335">
        <v>1060</v>
      </c>
      <c r="AC335">
        <v>853</v>
      </c>
      <c r="AD335">
        <v>0</v>
      </c>
      <c r="AE335">
        <v>66</v>
      </c>
      <c r="AF335">
        <v>2</v>
      </c>
      <c r="AG335">
        <v>1161</v>
      </c>
      <c r="AH335">
        <v>425</v>
      </c>
      <c r="AI335">
        <v>25</v>
      </c>
      <c r="AJ335">
        <v>33</v>
      </c>
      <c r="AK335">
        <v>37</v>
      </c>
      <c r="AL335">
        <v>103</v>
      </c>
      <c r="AM335">
        <v>9</v>
      </c>
      <c r="AN335">
        <v>10</v>
      </c>
      <c r="AO335">
        <v>4.7300000000000004</v>
      </c>
      <c r="AP335">
        <v>17.690000000000001</v>
      </c>
      <c r="AQ335">
        <v>37.840000000000003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5</v>
      </c>
      <c r="BB335">
        <v>243</v>
      </c>
      <c r="BC335">
        <v>300</v>
      </c>
      <c r="BD335">
        <v>325.5</v>
      </c>
      <c r="BE335">
        <v>352</v>
      </c>
      <c r="BF335">
        <v>334</v>
      </c>
      <c r="BG335">
        <v>2</v>
      </c>
      <c r="BH335">
        <v>334</v>
      </c>
    </row>
    <row r="336" spans="1:60" x14ac:dyDescent="0.45">
      <c r="A336" s="1" t="s">
        <v>389</v>
      </c>
      <c r="B336" s="3"/>
      <c r="C336" t="s">
        <v>753</v>
      </c>
      <c r="D336" t="s">
        <v>793</v>
      </c>
      <c r="E336" t="s">
        <v>793</v>
      </c>
      <c r="F336" t="s">
        <v>915</v>
      </c>
      <c r="G336">
        <v>8500</v>
      </c>
      <c r="L336">
        <v>708</v>
      </c>
      <c r="M336">
        <v>0</v>
      </c>
      <c r="N336">
        <v>6.1</v>
      </c>
      <c r="O336">
        <v>9.4</v>
      </c>
      <c r="P336">
        <v>258.02</v>
      </c>
      <c r="Q336">
        <v>2.44</v>
      </c>
      <c r="R336">
        <v>46.03</v>
      </c>
      <c r="S336">
        <v>0</v>
      </c>
      <c r="T336">
        <v>2.08</v>
      </c>
      <c r="U336">
        <v>1.85</v>
      </c>
      <c r="V336">
        <v>0</v>
      </c>
      <c r="W336">
        <v>22.13</v>
      </c>
      <c r="X336">
        <v>17.27</v>
      </c>
      <c r="Y336">
        <v>0</v>
      </c>
      <c r="Z336">
        <v>0</v>
      </c>
      <c r="AA336">
        <v>339</v>
      </c>
      <c r="AB336">
        <v>341</v>
      </c>
      <c r="AC336">
        <v>0</v>
      </c>
      <c r="AD336">
        <v>0</v>
      </c>
      <c r="AE336">
        <v>0</v>
      </c>
      <c r="AF336">
        <v>0</v>
      </c>
      <c r="AG336">
        <v>680</v>
      </c>
      <c r="AH336">
        <v>290</v>
      </c>
      <c r="AI336">
        <v>32</v>
      </c>
      <c r="AJ336">
        <v>32</v>
      </c>
      <c r="AK336">
        <v>34</v>
      </c>
      <c r="AL336">
        <v>41</v>
      </c>
      <c r="AM336">
        <v>3</v>
      </c>
      <c r="AN336">
        <v>0</v>
      </c>
      <c r="AO336">
        <v>46.35</v>
      </c>
      <c r="AP336">
        <v>39.020000000000003</v>
      </c>
      <c r="AQ336">
        <v>79.31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5</v>
      </c>
      <c r="BB336">
        <v>321</v>
      </c>
      <c r="BC336">
        <v>236</v>
      </c>
      <c r="BD336">
        <v>308</v>
      </c>
      <c r="BE336">
        <v>361</v>
      </c>
      <c r="BF336">
        <v>335</v>
      </c>
      <c r="BG336">
        <v>157</v>
      </c>
      <c r="BH336">
        <v>335</v>
      </c>
    </row>
    <row r="337" spans="1:60" x14ac:dyDescent="0.45">
      <c r="A337" s="1" t="s">
        <v>390</v>
      </c>
      <c r="B337" s="3"/>
      <c r="C337" t="s">
        <v>754</v>
      </c>
      <c r="D337" t="s">
        <v>785</v>
      </c>
      <c r="E337" t="s">
        <v>836</v>
      </c>
      <c r="F337" t="s">
        <v>915</v>
      </c>
      <c r="G337">
        <v>12800</v>
      </c>
      <c r="L337">
        <v>901</v>
      </c>
      <c r="M337">
        <v>14.3</v>
      </c>
      <c r="N337">
        <v>6</v>
      </c>
      <c r="O337">
        <v>6.9</v>
      </c>
      <c r="P337">
        <v>16.32</v>
      </c>
      <c r="Q337">
        <v>4.4800000000000004</v>
      </c>
      <c r="R337">
        <v>140.11000000000001</v>
      </c>
      <c r="S337">
        <v>2.48</v>
      </c>
      <c r="T337">
        <v>3.11</v>
      </c>
      <c r="U337">
        <v>2.5</v>
      </c>
      <c r="V337">
        <v>81.2</v>
      </c>
      <c r="W337">
        <v>45.05</v>
      </c>
      <c r="X337">
        <v>17.670000000000002</v>
      </c>
      <c r="Y337">
        <v>243.78</v>
      </c>
      <c r="Z337">
        <v>45</v>
      </c>
      <c r="AA337">
        <v>129</v>
      </c>
      <c r="AB337">
        <v>290</v>
      </c>
      <c r="AC337">
        <v>174</v>
      </c>
      <c r="AD337">
        <v>28</v>
      </c>
      <c r="AE337">
        <v>1</v>
      </c>
      <c r="AF337">
        <v>0</v>
      </c>
      <c r="AG337">
        <v>419</v>
      </c>
      <c r="AH337">
        <v>201</v>
      </c>
      <c r="AI337">
        <v>30</v>
      </c>
      <c r="AJ337">
        <v>20</v>
      </c>
      <c r="AK337">
        <v>57</v>
      </c>
      <c r="AL337">
        <v>100</v>
      </c>
      <c r="AM337">
        <v>55</v>
      </c>
      <c r="AN337">
        <v>40</v>
      </c>
      <c r="AO337">
        <v>3.2</v>
      </c>
      <c r="AP337">
        <v>3.82</v>
      </c>
      <c r="AQ337">
        <v>6.76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0</v>
      </c>
      <c r="AY337">
        <v>1</v>
      </c>
      <c r="AZ337">
        <v>1</v>
      </c>
      <c r="BA337">
        <v>7</v>
      </c>
      <c r="BB337">
        <v>351</v>
      </c>
      <c r="BC337">
        <v>312</v>
      </c>
      <c r="BD337">
        <v>346</v>
      </c>
      <c r="BE337">
        <v>236</v>
      </c>
      <c r="BF337">
        <v>336</v>
      </c>
      <c r="BG337">
        <v>80.5</v>
      </c>
      <c r="BH337">
        <v>336</v>
      </c>
    </row>
    <row r="338" spans="1:60" x14ac:dyDescent="0.45">
      <c r="A338" s="1" t="s">
        <v>391</v>
      </c>
      <c r="B338" s="3"/>
      <c r="C338" t="s">
        <v>755</v>
      </c>
      <c r="D338" t="s">
        <v>809</v>
      </c>
      <c r="E338" t="s">
        <v>890</v>
      </c>
      <c r="F338" t="s">
        <v>915</v>
      </c>
      <c r="G338">
        <v>1585</v>
      </c>
      <c r="L338">
        <v>769</v>
      </c>
      <c r="M338">
        <v>-3.6</v>
      </c>
      <c r="N338">
        <v>-0.5</v>
      </c>
      <c r="O338">
        <v>3</v>
      </c>
      <c r="P338">
        <v>47.32</v>
      </c>
      <c r="Q338">
        <v>1.65</v>
      </c>
      <c r="R338">
        <v>146.81</v>
      </c>
      <c r="S338">
        <v>2.0099999999999998</v>
      </c>
      <c r="T338">
        <v>2.1</v>
      </c>
      <c r="U338">
        <v>2.1</v>
      </c>
      <c r="V338">
        <v>-90.8</v>
      </c>
      <c r="W338">
        <v>69.91</v>
      </c>
      <c r="X338">
        <v>0</v>
      </c>
      <c r="Y338">
        <v>463.52</v>
      </c>
      <c r="Z338">
        <v>74</v>
      </c>
      <c r="AA338">
        <v>271</v>
      </c>
      <c r="AB338">
        <v>367</v>
      </c>
      <c r="AC338">
        <v>452</v>
      </c>
      <c r="AD338">
        <v>119</v>
      </c>
      <c r="AE338">
        <v>65</v>
      </c>
      <c r="AF338">
        <v>4</v>
      </c>
      <c r="AG338">
        <v>638</v>
      </c>
      <c r="AH338">
        <v>466</v>
      </c>
      <c r="AI338">
        <v>12</v>
      </c>
      <c r="AJ338">
        <v>11</v>
      </c>
      <c r="AK338">
        <v>37</v>
      </c>
      <c r="AL338">
        <v>208</v>
      </c>
      <c r="AM338">
        <v>17</v>
      </c>
      <c r="AN338">
        <v>0</v>
      </c>
      <c r="AO338">
        <v>4.88</v>
      </c>
      <c r="AP338">
        <v>7.87</v>
      </c>
      <c r="AQ338">
        <v>67.92</v>
      </c>
      <c r="AR338">
        <v>1</v>
      </c>
      <c r="AS338">
        <v>1</v>
      </c>
      <c r="AT338">
        <v>1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6</v>
      </c>
      <c r="BB338">
        <v>324</v>
      </c>
      <c r="BC338">
        <v>335</v>
      </c>
      <c r="BD338">
        <v>264</v>
      </c>
      <c r="BE338">
        <v>331</v>
      </c>
      <c r="BF338">
        <v>337</v>
      </c>
      <c r="BG338">
        <v>186</v>
      </c>
      <c r="BH338">
        <v>337</v>
      </c>
    </row>
    <row r="339" spans="1:60" x14ac:dyDescent="0.45">
      <c r="A339" s="1" t="s">
        <v>392</v>
      </c>
      <c r="B339" s="3"/>
      <c r="C339" t="s">
        <v>756</v>
      </c>
      <c r="D339" t="s">
        <v>801</v>
      </c>
      <c r="E339" t="s">
        <v>864</v>
      </c>
      <c r="F339" t="s">
        <v>915</v>
      </c>
      <c r="G339">
        <v>14150</v>
      </c>
      <c r="L339">
        <v>1351</v>
      </c>
      <c r="M339">
        <v>-23.5</v>
      </c>
      <c r="N339">
        <v>10.4</v>
      </c>
      <c r="O339">
        <v>14.8</v>
      </c>
      <c r="P339">
        <v>23.77</v>
      </c>
      <c r="Q339">
        <v>8.61</v>
      </c>
      <c r="R339">
        <v>95.84</v>
      </c>
      <c r="S339">
        <v>4.84</v>
      </c>
      <c r="T339">
        <v>3.76</v>
      </c>
      <c r="U339">
        <v>3.08</v>
      </c>
      <c r="V339">
        <v>29.8</v>
      </c>
      <c r="W339">
        <v>25.49</v>
      </c>
      <c r="X339">
        <v>20.47</v>
      </c>
      <c r="Y339">
        <v>899.97</v>
      </c>
      <c r="Z339">
        <v>15</v>
      </c>
      <c r="AA339">
        <v>55</v>
      </c>
      <c r="AB339">
        <v>359</v>
      </c>
      <c r="AC339">
        <v>376</v>
      </c>
      <c r="AD339">
        <v>0</v>
      </c>
      <c r="AE339">
        <v>8</v>
      </c>
      <c r="AF339">
        <v>0</v>
      </c>
      <c r="AG339">
        <v>414</v>
      </c>
      <c r="AH339">
        <v>157</v>
      </c>
      <c r="AI339">
        <v>58</v>
      </c>
      <c r="AJ339">
        <v>53</v>
      </c>
      <c r="AK339">
        <v>62</v>
      </c>
      <c r="AL339">
        <v>157</v>
      </c>
      <c r="AM339">
        <v>56</v>
      </c>
      <c r="AN339">
        <v>234</v>
      </c>
      <c r="AO339">
        <v>6.5</v>
      </c>
      <c r="AP339">
        <v>3.95</v>
      </c>
      <c r="AQ339">
        <v>4.38</v>
      </c>
      <c r="AR339">
        <v>1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4</v>
      </c>
      <c r="BB339">
        <v>355</v>
      </c>
      <c r="BC339">
        <v>257</v>
      </c>
      <c r="BD339">
        <v>364</v>
      </c>
      <c r="BE339">
        <v>279</v>
      </c>
      <c r="BF339">
        <v>338</v>
      </c>
      <c r="BG339">
        <v>306</v>
      </c>
      <c r="BH339">
        <v>338</v>
      </c>
    </row>
    <row r="340" spans="1:60" x14ac:dyDescent="0.45">
      <c r="A340" s="1" t="s">
        <v>393</v>
      </c>
      <c r="B340" s="3"/>
      <c r="C340" t="s">
        <v>757</v>
      </c>
      <c r="D340" t="s">
        <v>805</v>
      </c>
      <c r="E340" t="s">
        <v>883</v>
      </c>
      <c r="F340" t="s">
        <v>915</v>
      </c>
      <c r="G340">
        <v>22950</v>
      </c>
      <c r="L340">
        <v>939</v>
      </c>
      <c r="M340">
        <v>0</v>
      </c>
      <c r="N340">
        <v>-3.7</v>
      </c>
      <c r="O340">
        <v>4.0999999999999996</v>
      </c>
      <c r="P340">
        <v>21.37</v>
      </c>
      <c r="Q340">
        <v>6.85</v>
      </c>
      <c r="R340">
        <v>100.82</v>
      </c>
      <c r="S340">
        <v>2.94</v>
      </c>
      <c r="T340">
        <v>2.04</v>
      </c>
      <c r="U340">
        <v>1.78</v>
      </c>
      <c r="V340">
        <v>89.7</v>
      </c>
      <c r="W340">
        <v>49.42</v>
      </c>
      <c r="X340">
        <v>31.3</v>
      </c>
      <c r="Y340">
        <v>1254.42</v>
      </c>
      <c r="Z340">
        <v>5</v>
      </c>
      <c r="AA340">
        <v>23</v>
      </c>
      <c r="AB340">
        <v>461</v>
      </c>
      <c r="AC340">
        <v>211</v>
      </c>
      <c r="AD340">
        <v>31</v>
      </c>
      <c r="AE340">
        <v>2</v>
      </c>
      <c r="AF340">
        <v>0</v>
      </c>
      <c r="AG340">
        <v>484</v>
      </c>
      <c r="AH340">
        <v>137</v>
      </c>
      <c r="AI340">
        <v>26</v>
      </c>
      <c r="AJ340">
        <v>19</v>
      </c>
      <c r="AK340">
        <v>42</v>
      </c>
      <c r="AL340">
        <v>58</v>
      </c>
      <c r="AM340">
        <v>43</v>
      </c>
      <c r="AN340">
        <v>0</v>
      </c>
      <c r="AO340">
        <v>2.04</v>
      </c>
      <c r="AP340">
        <v>1.93</v>
      </c>
      <c r="AQ340">
        <v>2.12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0</v>
      </c>
      <c r="BA340">
        <v>7</v>
      </c>
      <c r="BB340">
        <v>319</v>
      </c>
      <c r="BC340">
        <v>318</v>
      </c>
      <c r="BD340">
        <v>359</v>
      </c>
      <c r="BE340">
        <v>265</v>
      </c>
      <c r="BF340">
        <v>339</v>
      </c>
      <c r="BG340">
        <v>157</v>
      </c>
      <c r="BH340">
        <v>339</v>
      </c>
    </row>
    <row r="341" spans="1:60" x14ac:dyDescent="0.45">
      <c r="A341" s="1" t="s">
        <v>394</v>
      </c>
      <c r="B341" s="3"/>
      <c r="C341" t="s">
        <v>758</v>
      </c>
      <c r="D341" t="s">
        <v>795</v>
      </c>
      <c r="E341" t="s">
        <v>865</v>
      </c>
      <c r="F341" t="s">
        <v>915</v>
      </c>
      <c r="G341">
        <v>3970</v>
      </c>
      <c r="L341">
        <v>1165</v>
      </c>
      <c r="M341">
        <v>72.599999999999994</v>
      </c>
      <c r="N341">
        <v>10.1</v>
      </c>
      <c r="O341">
        <v>11.2</v>
      </c>
      <c r="P341">
        <v>71.42</v>
      </c>
      <c r="Q341">
        <v>3.54</v>
      </c>
      <c r="R341">
        <v>69.16</v>
      </c>
      <c r="S341">
        <v>1.27</v>
      </c>
      <c r="T341">
        <v>2.79</v>
      </c>
      <c r="U341">
        <v>2.79</v>
      </c>
      <c r="V341">
        <v>22.7</v>
      </c>
      <c r="W341">
        <v>24.79</v>
      </c>
      <c r="X341">
        <v>0</v>
      </c>
      <c r="Y341">
        <v>82.83</v>
      </c>
      <c r="Z341">
        <v>75</v>
      </c>
      <c r="AA341">
        <v>313</v>
      </c>
      <c r="AB341">
        <v>418</v>
      </c>
      <c r="AC341">
        <v>250</v>
      </c>
      <c r="AD341">
        <v>1</v>
      </c>
      <c r="AE341">
        <v>429</v>
      </c>
      <c r="AF341">
        <v>2</v>
      </c>
      <c r="AG341">
        <v>731</v>
      </c>
      <c r="AH341">
        <v>329</v>
      </c>
      <c r="AI341">
        <v>15</v>
      </c>
      <c r="AJ341">
        <v>47</v>
      </c>
      <c r="AK341">
        <v>24</v>
      </c>
      <c r="AL341">
        <v>110</v>
      </c>
      <c r="AM341">
        <v>16</v>
      </c>
      <c r="AN341">
        <v>60</v>
      </c>
      <c r="AO341">
        <v>33.4</v>
      </c>
      <c r="AP341">
        <v>43.45</v>
      </c>
      <c r="AQ341">
        <v>99.82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</v>
      </c>
      <c r="BB341">
        <v>347</v>
      </c>
      <c r="BC341">
        <v>251</v>
      </c>
      <c r="BD341">
        <v>336</v>
      </c>
      <c r="BE341">
        <v>339</v>
      </c>
      <c r="BF341">
        <v>340</v>
      </c>
      <c r="BG341">
        <v>9</v>
      </c>
      <c r="BH341">
        <v>340</v>
      </c>
    </row>
    <row r="342" spans="1:60" x14ac:dyDescent="0.45">
      <c r="A342" s="1" t="s">
        <v>395</v>
      </c>
      <c r="B342" s="3"/>
      <c r="C342" t="s">
        <v>759</v>
      </c>
      <c r="D342" t="s">
        <v>809</v>
      </c>
      <c r="E342" t="s">
        <v>890</v>
      </c>
      <c r="F342" t="s">
        <v>915</v>
      </c>
      <c r="G342">
        <v>4650</v>
      </c>
      <c r="L342">
        <v>656</v>
      </c>
      <c r="M342">
        <v>-27.8</v>
      </c>
      <c r="N342">
        <v>7.9</v>
      </c>
      <c r="O342">
        <v>2.7</v>
      </c>
      <c r="P342">
        <v>48.05</v>
      </c>
      <c r="Q342">
        <v>3.43</v>
      </c>
      <c r="R342">
        <v>97.21</v>
      </c>
      <c r="S342">
        <v>3.7</v>
      </c>
      <c r="T342">
        <v>1.63</v>
      </c>
      <c r="U342">
        <v>1.63</v>
      </c>
      <c r="V342">
        <v>101.5</v>
      </c>
      <c r="W342">
        <v>59.64</v>
      </c>
      <c r="X342">
        <v>0</v>
      </c>
      <c r="Y342">
        <v>850.78</v>
      </c>
      <c r="Z342">
        <v>10</v>
      </c>
      <c r="AA342">
        <v>42</v>
      </c>
      <c r="AB342">
        <v>402</v>
      </c>
      <c r="AC342">
        <v>275</v>
      </c>
      <c r="AD342">
        <v>93</v>
      </c>
      <c r="AE342">
        <v>41</v>
      </c>
      <c r="AF342">
        <v>0</v>
      </c>
      <c r="AG342">
        <v>444</v>
      </c>
      <c r="AH342">
        <v>191</v>
      </c>
      <c r="AI342">
        <v>10</v>
      </c>
      <c r="AJ342">
        <v>11</v>
      </c>
      <c r="AK342">
        <v>20</v>
      </c>
      <c r="AL342">
        <v>118</v>
      </c>
      <c r="AM342">
        <v>13</v>
      </c>
      <c r="AN342">
        <v>3</v>
      </c>
      <c r="AO342">
        <v>0.55000000000000004</v>
      </c>
      <c r="AP342">
        <v>1.38</v>
      </c>
      <c r="AQ342">
        <v>2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0</v>
      </c>
      <c r="AY342">
        <v>0</v>
      </c>
      <c r="AZ342">
        <v>1</v>
      </c>
      <c r="BA342">
        <v>6</v>
      </c>
      <c r="BB342">
        <v>287</v>
      </c>
      <c r="BC342">
        <v>324</v>
      </c>
      <c r="BD342">
        <v>334</v>
      </c>
      <c r="BE342">
        <v>332</v>
      </c>
      <c r="BF342">
        <v>341</v>
      </c>
      <c r="BG342">
        <v>319</v>
      </c>
      <c r="BH342">
        <v>341</v>
      </c>
    </row>
    <row r="343" spans="1:60" x14ac:dyDescent="0.45">
      <c r="A343" s="1" t="s">
        <v>396</v>
      </c>
      <c r="B343" s="3"/>
      <c r="C343" t="s">
        <v>760</v>
      </c>
      <c r="D343" t="s">
        <v>785</v>
      </c>
      <c r="E343" t="s">
        <v>911</v>
      </c>
      <c r="F343" t="s">
        <v>915</v>
      </c>
      <c r="G343">
        <v>14500</v>
      </c>
      <c r="L343">
        <v>1469</v>
      </c>
      <c r="M343">
        <v>0</v>
      </c>
      <c r="N343">
        <v>32.299999999999997</v>
      </c>
      <c r="O343">
        <v>7.9</v>
      </c>
      <c r="P343">
        <v>46.53</v>
      </c>
      <c r="Q343">
        <v>6.59</v>
      </c>
      <c r="R343">
        <v>56.63</v>
      </c>
      <c r="S343">
        <v>0</v>
      </c>
      <c r="T343">
        <v>2.12</v>
      </c>
      <c r="U343">
        <v>1.88</v>
      </c>
      <c r="V343">
        <v>0</v>
      </c>
      <c r="W343">
        <v>26.71</v>
      </c>
      <c r="X343">
        <v>19.079999999999998</v>
      </c>
      <c r="Y343">
        <v>886.55</v>
      </c>
      <c r="Z343">
        <v>9</v>
      </c>
      <c r="AA343">
        <v>64</v>
      </c>
      <c r="AB343">
        <v>693</v>
      </c>
      <c r="AC343">
        <v>529</v>
      </c>
      <c r="AD343">
        <v>19</v>
      </c>
      <c r="AE343">
        <v>5</v>
      </c>
      <c r="AF343">
        <v>0</v>
      </c>
      <c r="AG343">
        <v>757</v>
      </c>
      <c r="AH343">
        <v>223</v>
      </c>
      <c r="AI343">
        <v>67</v>
      </c>
      <c r="AJ343">
        <v>55</v>
      </c>
      <c r="AK343">
        <v>76</v>
      </c>
      <c r="AL343">
        <v>45</v>
      </c>
      <c r="AM343">
        <v>31</v>
      </c>
      <c r="AN343">
        <v>0</v>
      </c>
      <c r="AO343">
        <v>9.4700000000000006</v>
      </c>
      <c r="AP343">
        <v>10.09</v>
      </c>
      <c r="AQ343">
        <v>11.77</v>
      </c>
      <c r="AR343">
        <v>1</v>
      </c>
      <c r="AS343">
        <v>1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5</v>
      </c>
      <c r="BB343">
        <v>326</v>
      </c>
      <c r="BC343">
        <v>264</v>
      </c>
      <c r="BD343">
        <v>358</v>
      </c>
      <c r="BE343">
        <v>330</v>
      </c>
      <c r="BF343">
        <v>342</v>
      </c>
      <c r="BG343">
        <v>157</v>
      </c>
      <c r="BH343">
        <v>342</v>
      </c>
    </row>
    <row r="344" spans="1:60" x14ac:dyDescent="0.45">
      <c r="A344" s="1" t="s">
        <v>397</v>
      </c>
      <c r="B344" s="3"/>
      <c r="C344" t="s">
        <v>761</v>
      </c>
      <c r="D344" t="s">
        <v>801</v>
      </c>
      <c r="E344" t="s">
        <v>898</v>
      </c>
      <c r="F344" t="s">
        <v>915</v>
      </c>
      <c r="G344">
        <v>4175</v>
      </c>
      <c r="L344">
        <v>896</v>
      </c>
      <c r="M344">
        <v>-0.8</v>
      </c>
      <c r="N344">
        <v>11.9</v>
      </c>
      <c r="O344">
        <v>7.4</v>
      </c>
      <c r="P344">
        <v>87.13</v>
      </c>
      <c r="Q344">
        <v>3.29</v>
      </c>
      <c r="R344">
        <v>65.709999999999994</v>
      </c>
      <c r="S344">
        <v>4.47</v>
      </c>
      <c r="T344">
        <v>2.2000000000000002</v>
      </c>
      <c r="U344">
        <v>2.2000000000000002</v>
      </c>
      <c r="V344">
        <v>37.5</v>
      </c>
      <c r="W344">
        <v>29.87</v>
      </c>
      <c r="X344">
        <v>0</v>
      </c>
      <c r="Y344">
        <v>305.19</v>
      </c>
      <c r="Z344">
        <v>41</v>
      </c>
      <c r="AA344">
        <v>169</v>
      </c>
      <c r="AB344">
        <v>408</v>
      </c>
      <c r="AC344">
        <v>516</v>
      </c>
      <c r="AD344">
        <v>3</v>
      </c>
      <c r="AE344">
        <v>52</v>
      </c>
      <c r="AF344">
        <v>0</v>
      </c>
      <c r="AG344">
        <v>577</v>
      </c>
      <c r="AH344">
        <v>272</v>
      </c>
      <c r="AI344">
        <v>39</v>
      </c>
      <c r="AJ344">
        <v>30</v>
      </c>
      <c r="AK344">
        <v>48</v>
      </c>
      <c r="AL344">
        <v>272</v>
      </c>
      <c r="AM344">
        <v>11</v>
      </c>
      <c r="AN344">
        <v>46</v>
      </c>
      <c r="AO344">
        <v>21.51</v>
      </c>
      <c r="AP344">
        <v>84.66</v>
      </c>
      <c r="AQ344">
        <v>21.88</v>
      </c>
      <c r="AR344">
        <v>1</v>
      </c>
      <c r="AS344">
        <v>1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6</v>
      </c>
      <c r="BB344">
        <v>329</v>
      </c>
      <c r="BC344">
        <v>277</v>
      </c>
      <c r="BD344">
        <v>331</v>
      </c>
      <c r="BE344">
        <v>344</v>
      </c>
      <c r="BF344">
        <v>343</v>
      </c>
      <c r="BG344">
        <v>172</v>
      </c>
      <c r="BH344">
        <v>343</v>
      </c>
    </row>
    <row r="345" spans="1:60" x14ac:dyDescent="0.45">
      <c r="A345" s="1" t="s">
        <v>398</v>
      </c>
      <c r="B345" s="3"/>
      <c r="C345" t="s">
        <v>762</v>
      </c>
      <c r="D345" t="s">
        <v>805</v>
      </c>
      <c r="E345" t="s">
        <v>883</v>
      </c>
      <c r="F345" t="s">
        <v>915</v>
      </c>
      <c r="G345">
        <v>1500</v>
      </c>
      <c r="L345">
        <v>958</v>
      </c>
      <c r="M345">
        <v>-11.8</v>
      </c>
      <c r="N345">
        <v>9.5</v>
      </c>
      <c r="O345">
        <v>6.8</v>
      </c>
      <c r="P345">
        <v>25.88</v>
      </c>
      <c r="Q345">
        <v>4.5</v>
      </c>
      <c r="R345">
        <v>108.98</v>
      </c>
      <c r="S345">
        <v>2.2599999999999998</v>
      </c>
      <c r="T345">
        <v>2.73</v>
      </c>
      <c r="U345">
        <v>2.73</v>
      </c>
      <c r="V345">
        <v>90.6</v>
      </c>
      <c r="W345">
        <v>39.92</v>
      </c>
      <c r="X345">
        <v>0</v>
      </c>
      <c r="Y345">
        <v>412.22</v>
      </c>
      <c r="Z345">
        <v>24</v>
      </c>
      <c r="AA345">
        <v>83</v>
      </c>
      <c r="AB345">
        <v>351</v>
      </c>
      <c r="AC345">
        <v>185</v>
      </c>
      <c r="AD345">
        <v>0</v>
      </c>
      <c r="AE345">
        <v>20</v>
      </c>
      <c r="AF345">
        <v>0</v>
      </c>
      <c r="AG345">
        <v>434</v>
      </c>
      <c r="AH345">
        <v>213</v>
      </c>
      <c r="AI345">
        <v>20</v>
      </c>
      <c r="AJ345">
        <v>24</v>
      </c>
      <c r="AK345">
        <v>40</v>
      </c>
      <c r="AL345">
        <v>55</v>
      </c>
      <c r="AM345">
        <v>36</v>
      </c>
      <c r="AN345">
        <v>0</v>
      </c>
      <c r="AO345">
        <v>5.19</v>
      </c>
      <c r="AP345">
        <v>9.2200000000000006</v>
      </c>
      <c r="AQ345">
        <v>11.6</v>
      </c>
      <c r="AR345">
        <v>1</v>
      </c>
      <c r="AS345">
        <v>1</v>
      </c>
      <c r="AT345">
        <v>1</v>
      </c>
      <c r="AU345">
        <v>1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8</v>
      </c>
      <c r="BB345">
        <v>345.5</v>
      </c>
      <c r="BC345">
        <v>301</v>
      </c>
      <c r="BD345">
        <v>347</v>
      </c>
      <c r="BE345">
        <v>288</v>
      </c>
      <c r="BF345">
        <v>344.5</v>
      </c>
      <c r="BG345">
        <v>234.5</v>
      </c>
      <c r="BH345">
        <v>344.5</v>
      </c>
    </row>
    <row r="346" spans="1:60" x14ac:dyDescent="0.45">
      <c r="A346" s="1" t="s">
        <v>399</v>
      </c>
      <c r="B346" s="3"/>
      <c r="C346" t="s">
        <v>763</v>
      </c>
      <c r="D346" t="s">
        <v>801</v>
      </c>
      <c r="E346" t="s">
        <v>905</v>
      </c>
      <c r="F346" t="s">
        <v>915</v>
      </c>
      <c r="G346">
        <v>3060</v>
      </c>
      <c r="L346">
        <v>973</v>
      </c>
      <c r="M346">
        <v>19.5</v>
      </c>
      <c r="N346">
        <v>9.9</v>
      </c>
      <c r="O346">
        <v>12.6</v>
      </c>
      <c r="P346">
        <v>23</v>
      </c>
      <c r="Q346">
        <v>3.74</v>
      </c>
      <c r="R346">
        <v>226.31</v>
      </c>
      <c r="S346">
        <v>7.73</v>
      </c>
      <c r="T346">
        <v>5.35</v>
      </c>
      <c r="U346">
        <v>4</v>
      </c>
      <c r="V346">
        <v>30.4</v>
      </c>
      <c r="W346">
        <v>42.3</v>
      </c>
      <c r="X346">
        <v>21.62</v>
      </c>
      <c r="Y346">
        <v>351.78</v>
      </c>
      <c r="Z346">
        <v>35</v>
      </c>
      <c r="AA346">
        <v>66</v>
      </c>
      <c r="AB346">
        <v>182</v>
      </c>
      <c r="AC346">
        <v>145</v>
      </c>
      <c r="AD346">
        <v>0</v>
      </c>
      <c r="AE346">
        <v>53</v>
      </c>
      <c r="AF346">
        <v>0</v>
      </c>
      <c r="AG346">
        <v>248</v>
      </c>
      <c r="AH346">
        <v>260</v>
      </c>
      <c r="AI346">
        <v>28</v>
      </c>
      <c r="AJ346">
        <v>23</v>
      </c>
      <c r="AK346">
        <v>38</v>
      </c>
      <c r="AL346">
        <v>154</v>
      </c>
      <c r="AM346">
        <v>42</v>
      </c>
      <c r="AN346">
        <v>0</v>
      </c>
      <c r="AO346">
        <v>10.53</v>
      </c>
      <c r="AP346">
        <v>31.19</v>
      </c>
      <c r="AQ346">
        <v>21.88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4</v>
      </c>
      <c r="BB346">
        <v>361</v>
      </c>
      <c r="BC346">
        <v>305</v>
      </c>
      <c r="BD346">
        <v>339.5</v>
      </c>
      <c r="BE346">
        <v>276</v>
      </c>
      <c r="BF346">
        <v>344.5</v>
      </c>
      <c r="BG346">
        <v>61.5</v>
      </c>
      <c r="BH346">
        <v>344.5</v>
      </c>
    </row>
    <row r="347" spans="1:60" x14ac:dyDescent="0.45">
      <c r="A347" s="1" t="s">
        <v>400</v>
      </c>
      <c r="B347" s="3"/>
      <c r="C347" t="s">
        <v>764</v>
      </c>
      <c r="D347" t="s">
        <v>785</v>
      </c>
      <c r="E347" t="s">
        <v>851</v>
      </c>
      <c r="F347" t="s">
        <v>915</v>
      </c>
      <c r="G347">
        <v>19350</v>
      </c>
      <c r="L347">
        <v>579</v>
      </c>
      <c r="M347">
        <v>0</v>
      </c>
      <c r="N347">
        <v>9.6</v>
      </c>
      <c r="O347">
        <v>9.4</v>
      </c>
      <c r="P347">
        <v>35.81</v>
      </c>
      <c r="Q347">
        <v>5.26</v>
      </c>
      <c r="R347">
        <v>79.03</v>
      </c>
      <c r="S347">
        <v>0</v>
      </c>
      <c r="T347">
        <v>2.73</v>
      </c>
      <c r="U347">
        <v>2.1</v>
      </c>
      <c r="V347">
        <v>0</v>
      </c>
      <c r="W347">
        <v>28.95</v>
      </c>
      <c r="X347">
        <v>11.82</v>
      </c>
      <c r="Y347">
        <v>0</v>
      </c>
      <c r="Z347">
        <v>0</v>
      </c>
      <c r="AA347">
        <v>23</v>
      </c>
      <c r="AB347">
        <v>212</v>
      </c>
      <c r="AC347">
        <v>0</v>
      </c>
      <c r="AD347">
        <v>0</v>
      </c>
      <c r="AE347">
        <v>0</v>
      </c>
      <c r="AF347">
        <v>0</v>
      </c>
      <c r="AG347">
        <v>235</v>
      </c>
      <c r="AH347">
        <v>110</v>
      </c>
      <c r="AI347">
        <v>22</v>
      </c>
      <c r="AJ347">
        <v>20</v>
      </c>
      <c r="AK347">
        <v>23</v>
      </c>
      <c r="AL347">
        <v>21</v>
      </c>
      <c r="AM347">
        <v>16</v>
      </c>
      <c r="AN347">
        <v>0</v>
      </c>
      <c r="AO347">
        <v>3.07</v>
      </c>
      <c r="AP347">
        <v>4.55</v>
      </c>
      <c r="AQ347">
        <v>6.14</v>
      </c>
      <c r="AR347">
        <v>1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5</v>
      </c>
      <c r="BB347">
        <v>345.5</v>
      </c>
      <c r="BC347">
        <v>274</v>
      </c>
      <c r="BD347">
        <v>354</v>
      </c>
      <c r="BE347">
        <v>309</v>
      </c>
      <c r="BF347">
        <v>346</v>
      </c>
      <c r="BG347">
        <v>157</v>
      </c>
      <c r="BH347">
        <v>346</v>
      </c>
    </row>
    <row r="348" spans="1:60" x14ac:dyDescent="0.45">
      <c r="A348" s="1" t="s">
        <v>401</v>
      </c>
      <c r="B348" s="3"/>
      <c r="C348" t="s">
        <v>765</v>
      </c>
      <c r="D348" t="s">
        <v>810</v>
      </c>
      <c r="E348" t="s">
        <v>895</v>
      </c>
      <c r="F348" t="s">
        <v>915</v>
      </c>
      <c r="G348">
        <v>1735</v>
      </c>
      <c r="L348">
        <v>694</v>
      </c>
      <c r="M348">
        <v>0</v>
      </c>
      <c r="N348">
        <v>4</v>
      </c>
      <c r="O348">
        <v>0.8</v>
      </c>
      <c r="P348">
        <v>28.82</v>
      </c>
      <c r="Q348">
        <v>8.07</v>
      </c>
      <c r="R348">
        <v>244.64</v>
      </c>
      <c r="S348">
        <v>1.72</v>
      </c>
      <c r="T348">
        <v>1.41</v>
      </c>
      <c r="U348">
        <v>1.41</v>
      </c>
      <c r="V348">
        <v>68.7</v>
      </c>
      <c r="W348">
        <v>173.5</v>
      </c>
      <c r="X348">
        <v>0</v>
      </c>
      <c r="Y348">
        <v>6559.15</v>
      </c>
      <c r="Z348">
        <v>1</v>
      </c>
      <c r="AA348">
        <v>6</v>
      </c>
      <c r="AB348">
        <v>493</v>
      </c>
      <c r="AC348">
        <v>0</v>
      </c>
      <c r="AD348">
        <v>0</v>
      </c>
      <c r="AE348">
        <v>-3</v>
      </c>
      <c r="AF348">
        <v>0</v>
      </c>
      <c r="AG348">
        <v>499</v>
      </c>
      <c r="AH348">
        <v>86</v>
      </c>
      <c r="AI348">
        <v>5</v>
      </c>
      <c r="AJ348">
        <v>4</v>
      </c>
      <c r="AK348">
        <v>7</v>
      </c>
      <c r="AL348">
        <v>52</v>
      </c>
      <c r="AM348">
        <v>24</v>
      </c>
      <c r="AN348">
        <v>0</v>
      </c>
      <c r="AO348">
        <v>43.55</v>
      </c>
      <c r="AP348">
        <v>55.39</v>
      </c>
      <c r="AQ348">
        <v>14.68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5</v>
      </c>
      <c r="BB348">
        <v>266.5</v>
      </c>
      <c r="BC348">
        <v>357</v>
      </c>
      <c r="BD348">
        <v>363</v>
      </c>
      <c r="BE348">
        <v>297</v>
      </c>
      <c r="BF348">
        <v>347</v>
      </c>
      <c r="BG348">
        <v>157</v>
      </c>
      <c r="BH348">
        <v>347</v>
      </c>
    </row>
    <row r="349" spans="1:60" x14ac:dyDescent="0.45">
      <c r="A349" s="1" t="s">
        <v>402</v>
      </c>
      <c r="B349" s="3"/>
      <c r="C349" t="s">
        <v>766</v>
      </c>
      <c r="D349" t="s">
        <v>792</v>
      </c>
      <c r="E349" t="s">
        <v>909</v>
      </c>
      <c r="F349" t="s">
        <v>915</v>
      </c>
      <c r="G349">
        <v>4245</v>
      </c>
      <c r="L349">
        <v>1006</v>
      </c>
      <c r="M349">
        <v>-32.200000000000003</v>
      </c>
      <c r="N349">
        <v>8.3000000000000007</v>
      </c>
      <c r="O349">
        <v>3.8</v>
      </c>
      <c r="P349">
        <v>116.89</v>
      </c>
      <c r="Q349">
        <v>1.99</v>
      </c>
      <c r="R349">
        <v>132.56</v>
      </c>
      <c r="S349">
        <v>2.15</v>
      </c>
      <c r="T349">
        <v>2.2400000000000002</v>
      </c>
      <c r="U349">
        <v>2.2400000000000002</v>
      </c>
      <c r="V349">
        <v>47.5</v>
      </c>
      <c r="W349">
        <v>59.18</v>
      </c>
      <c r="X349">
        <v>0</v>
      </c>
      <c r="Y349">
        <v>204.23</v>
      </c>
      <c r="Z349">
        <v>48</v>
      </c>
      <c r="AA349">
        <v>216</v>
      </c>
      <c r="AB349">
        <v>449</v>
      </c>
      <c r="AC349">
        <v>440</v>
      </c>
      <c r="AD349">
        <v>203</v>
      </c>
      <c r="AE349">
        <v>4</v>
      </c>
      <c r="AF349">
        <v>0</v>
      </c>
      <c r="AG349">
        <v>665</v>
      </c>
      <c r="AH349">
        <v>506</v>
      </c>
      <c r="AI349">
        <v>29</v>
      </c>
      <c r="AJ349">
        <v>17</v>
      </c>
      <c r="AK349">
        <v>48</v>
      </c>
      <c r="AL349">
        <v>60</v>
      </c>
      <c r="AM349">
        <v>9</v>
      </c>
      <c r="AN349">
        <v>0</v>
      </c>
      <c r="AO349">
        <v>1.31</v>
      </c>
      <c r="AP349">
        <v>1.63</v>
      </c>
      <c r="AQ349">
        <v>3.79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3</v>
      </c>
      <c r="BB349">
        <v>331</v>
      </c>
      <c r="BC349">
        <v>322</v>
      </c>
      <c r="BD349">
        <v>282</v>
      </c>
      <c r="BE349">
        <v>349</v>
      </c>
      <c r="BF349">
        <v>348</v>
      </c>
      <c r="BG349">
        <v>331</v>
      </c>
      <c r="BH349">
        <v>348</v>
      </c>
    </row>
    <row r="350" spans="1:60" x14ac:dyDescent="0.45">
      <c r="A350" s="1" t="s">
        <v>403</v>
      </c>
      <c r="B350" s="3"/>
      <c r="C350" t="s">
        <v>767</v>
      </c>
      <c r="D350" t="s">
        <v>805</v>
      </c>
      <c r="E350" t="s">
        <v>907</v>
      </c>
      <c r="F350" t="s">
        <v>915</v>
      </c>
      <c r="G350">
        <v>5190</v>
      </c>
      <c r="L350">
        <v>779</v>
      </c>
      <c r="M350">
        <v>27.1</v>
      </c>
      <c r="N350">
        <v>4</v>
      </c>
      <c r="O350">
        <v>6.9</v>
      </c>
      <c r="P350">
        <v>84.09</v>
      </c>
      <c r="Q350">
        <v>3.21</v>
      </c>
      <c r="R350">
        <v>87.11</v>
      </c>
      <c r="S350">
        <v>2.13</v>
      </c>
      <c r="T350">
        <v>2.46</v>
      </c>
      <c r="U350">
        <v>2.46</v>
      </c>
      <c r="V350">
        <v>62.2</v>
      </c>
      <c r="W350">
        <v>35.409999999999997</v>
      </c>
      <c r="X350">
        <v>0</v>
      </c>
      <c r="Y350">
        <v>874.06</v>
      </c>
      <c r="Z350">
        <v>9</v>
      </c>
      <c r="AA350">
        <v>27</v>
      </c>
      <c r="AB350">
        <v>317</v>
      </c>
      <c r="AC350">
        <v>224</v>
      </c>
      <c r="AD350">
        <v>71</v>
      </c>
      <c r="AE350">
        <v>65</v>
      </c>
      <c r="AF350">
        <v>0</v>
      </c>
      <c r="AG350">
        <v>344</v>
      </c>
      <c r="AH350">
        <v>243</v>
      </c>
      <c r="AI350">
        <v>17</v>
      </c>
      <c r="AJ350">
        <v>22</v>
      </c>
      <c r="AK350">
        <v>21</v>
      </c>
      <c r="AL350">
        <v>53</v>
      </c>
      <c r="AM350">
        <v>9</v>
      </c>
      <c r="AN350">
        <v>0</v>
      </c>
      <c r="AO350">
        <v>109.09</v>
      </c>
      <c r="AP350">
        <v>245.35</v>
      </c>
      <c r="AQ350">
        <v>414.2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5</v>
      </c>
      <c r="BB350">
        <v>336</v>
      </c>
      <c r="BC350">
        <v>290</v>
      </c>
      <c r="BD350">
        <v>330</v>
      </c>
      <c r="BE350">
        <v>342</v>
      </c>
      <c r="BF350">
        <v>349</v>
      </c>
      <c r="BG350">
        <v>49</v>
      </c>
      <c r="BH350">
        <v>349</v>
      </c>
    </row>
    <row r="351" spans="1:60" x14ac:dyDescent="0.45">
      <c r="A351" s="1" t="s">
        <v>404</v>
      </c>
      <c r="B351" s="3"/>
      <c r="C351" t="s">
        <v>768</v>
      </c>
      <c r="D351" t="s">
        <v>791</v>
      </c>
      <c r="E351" t="s">
        <v>828</v>
      </c>
      <c r="F351" t="s">
        <v>915</v>
      </c>
      <c r="G351">
        <v>3465</v>
      </c>
      <c r="L351">
        <v>1291</v>
      </c>
      <c r="M351">
        <v>-6.1</v>
      </c>
      <c r="N351">
        <v>13.6</v>
      </c>
      <c r="O351">
        <v>0.6</v>
      </c>
      <c r="P351">
        <v>37.32</v>
      </c>
      <c r="Q351">
        <v>2.57</v>
      </c>
      <c r="R351">
        <v>655.17999999999995</v>
      </c>
      <c r="S351">
        <v>1.6</v>
      </c>
      <c r="T351">
        <v>2.0299999999999998</v>
      </c>
      <c r="U351">
        <v>1.75</v>
      </c>
      <c r="V351">
        <v>131.5</v>
      </c>
      <c r="W351">
        <v>322.75</v>
      </c>
      <c r="X351">
        <v>17.45</v>
      </c>
      <c r="Y351">
        <v>591.49</v>
      </c>
      <c r="Z351">
        <v>89</v>
      </c>
      <c r="AA351">
        <v>564</v>
      </c>
      <c r="AB351">
        <v>636</v>
      </c>
      <c r="AC351">
        <v>937</v>
      </c>
      <c r="AD351">
        <v>0</v>
      </c>
      <c r="AE351">
        <v>98</v>
      </c>
      <c r="AF351">
        <v>0</v>
      </c>
      <c r="AG351">
        <v>1200</v>
      </c>
      <c r="AH351">
        <v>502</v>
      </c>
      <c r="AI351">
        <v>29</v>
      </c>
      <c r="AJ351">
        <v>4</v>
      </c>
      <c r="AK351">
        <v>65</v>
      </c>
      <c r="AL351">
        <v>503</v>
      </c>
      <c r="AM351">
        <v>35</v>
      </c>
      <c r="AN351">
        <v>0</v>
      </c>
      <c r="AO351">
        <v>1.1499999999999999</v>
      </c>
      <c r="AP351">
        <v>1.65</v>
      </c>
      <c r="AQ351">
        <v>2.62</v>
      </c>
      <c r="AR351">
        <v>1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4</v>
      </c>
      <c r="BB351">
        <v>318</v>
      </c>
      <c r="BC351">
        <v>360</v>
      </c>
      <c r="BD351">
        <v>310</v>
      </c>
      <c r="BE351">
        <v>311</v>
      </c>
      <c r="BF351">
        <v>350</v>
      </c>
      <c r="BG351">
        <v>204</v>
      </c>
      <c r="BH351">
        <v>350</v>
      </c>
    </row>
    <row r="352" spans="1:60" x14ac:dyDescent="0.45">
      <c r="A352" s="1" t="s">
        <v>405</v>
      </c>
      <c r="B352" s="3"/>
      <c r="C352" t="s">
        <v>769</v>
      </c>
      <c r="D352" t="s">
        <v>797</v>
      </c>
      <c r="E352" t="s">
        <v>837</v>
      </c>
      <c r="F352" t="s">
        <v>915</v>
      </c>
      <c r="G352">
        <v>8140</v>
      </c>
      <c r="L352">
        <v>1029</v>
      </c>
      <c r="M352">
        <v>0</v>
      </c>
      <c r="N352">
        <v>1.2</v>
      </c>
      <c r="O352">
        <v>1.6</v>
      </c>
      <c r="P352">
        <v>226.44</v>
      </c>
      <c r="Q352">
        <v>1.77</v>
      </c>
      <c r="R352">
        <v>268.83999999999997</v>
      </c>
      <c r="S352">
        <v>0</v>
      </c>
      <c r="T352">
        <v>2.09</v>
      </c>
      <c r="U352">
        <v>1.68</v>
      </c>
      <c r="V352">
        <v>0</v>
      </c>
      <c r="W352">
        <v>128.63</v>
      </c>
      <c r="X352">
        <v>8.65</v>
      </c>
      <c r="Y352">
        <v>0</v>
      </c>
      <c r="Z352">
        <v>0</v>
      </c>
      <c r="AA352">
        <v>219</v>
      </c>
      <c r="AB352">
        <v>493</v>
      </c>
      <c r="AC352">
        <v>0</v>
      </c>
      <c r="AD352">
        <v>0</v>
      </c>
      <c r="AE352">
        <v>0</v>
      </c>
      <c r="AF352">
        <v>0</v>
      </c>
      <c r="AG352">
        <v>712</v>
      </c>
      <c r="AH352">
        <v>580</v>
      </c>
      <c r="AI352">
        <v>8</v>
      </c>
      <c r="AJ352">
        <v>8</v>
      </c>
      <c r="AK352">
        <v>18</v>
      </c>
      <c r="AL352">
        <v>123</v>
      </c>
      <c r="AM352">
        <v>5</v>
      </c>
      <c r="AN352">
        <v>0</v>
      </c>
      <c r="AO352">
        <v>1.82</v>
      </c>
      <c r="AP352">
        <v>1.77</v>
      </c>
      <c r="AQ352">
        <v>5.54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1</v>
      </c>
      <c r="AZ352">
        <v>1</v>
      </c>
      <c r="BA352">
        <v>7</v>
      </c>
      <c r="BB352">
        <v>322.5</v>
      </c>
      <c r="BC352">
        <v>354</v>
      </c>
      <c r="BD352">
        <v>270.5</v>
      </c>
      <c r="BE352">
        <v>358</v>
      </c>
      <c r="BF352">
        <v>351</v>
      </c>
      <c r="BG352">
        <v>157</v>
      </c>
      <c r="BH352">
        <v>351</v>
      </c>
    </row>
    <row r="353" spans="1:60" x14ac:dyDescent="0.45">
      <c r="A353" s="1" t="s">
        <v>406</v>
      </c>
      <c r="B353" s="3"/>
      <c r="C353" t="s">
        <v>770</v>
      </c>
      <c r="D353" t="s">
        <v>797</v>
      </c>
      <c r="E353" t="s">
        <v>857</v>
      </c>
      <c r="F353" t="s">
        <v>915</v>
      </c>
      <c r="G353">
        <v>1120</v>
      </c>
      <c r="L353">
        <v>595</v>
      </c>
      <c r="M353">
        <v>-35.299999999999997</v>
      </c>
      <c r="N353">
        <v>-46.6</v>
      </c>
      <c r="O353">
        <v>0.3</v>
      </c>
      <c r="P353">
        <v>68.069999999999993</v>
      </c>
      <c r="Q353">
        <v>2.25</v>
      </c>
      <c r="R353">
        <v>1160.25</v>
      </c>
      <c r="S353">
        <v>2.21</v>
      </c>
      <c r="T353">
        <v>1.95</v>
      </c>
      <c r="U353">
        <v>1.95</v>
      </c>
      <c r="V353">
        <v>30</v>
      </c>
      <c r="W353">
        <v>595</v>
      </c>
      <c r="X353">
        <v>0</v>
      </c>
      <c r="Y353">
        <v>126.75</v>
      </c>
      <c r="Z353">
        <v>72</v>
      </c>
      <c r="AA353">
        <v>228</v>
      </c>
      <c r="AB353">
        <v>305</v>
      </c>
      <c r="AC353">
        <v>263</v>
      </c>
      <c r="AD353">
        <v>33</v>
      </c>
      <c r="AE353">
        <v>37</v>
      </c>
      <c r="AF353">
        <v>0</v>
      </c>
      <c r="AG353">
        <v>533</v>
      </c>
      <c r="AH353">
        <v>265</v>
      </c>
      <c r="AI353">
        <v>5</v>
      </c>
      <c r="AJ353">
        <v>1</v>
      </c>
      <c r="AK353">
        <v>12</v>
      </c>
      <c r="AL353">
        <v>46</v>
      </c>
      <c r="AM353">
        <v>9</v>
      </c>
      <c r="AN353">
        <v>0</v>
      </c>
      <c r="AO353">
        <v>39.57</v>
      </c>
      <c r="AP353">
        <v>19.649999999999999</v>
      </c>
      <c r="AQ353">
        <v>99.68</v>
      </c>
      <c r="AR353">
        <v>1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6</v>
      </c>
      <c r="BB353">
        <v>311</v>
      </c>
      <c r="BC353">
        <v>364</v>
      </c>
      <c r="BD353">
        <v>297.5</v>
      </c>
      <c r="BE353">
        <v>336</v>
      </c>
      <c r="BF353">
        <v>352</v>
      </c>
      <c r="BG353">
        <v>340.5</v>
      </c>
      <c r="BH353">
        <v>352</v>
      </c>
    </row>
    <row r="354" spans="1:60" x14ac:dyDescent="0.45">
      <c r="A354" s="1" t="s">
        <v>407</v>
      </c>
      <c r="B354" s="3"/>
      <c r="C354" t="s">
        <v>771</v>
      </c>
      <c r="D354" t="s">
        <v>797</v>
      </c>
      <c r="E354" t="s">
        <v>837</v>
      </c>
      <c r="F354" t="s">
        <v>915</v>
      </c>
      <c r="G354">
        <v>5080</v>
      </c>
      <c r="L354">
        <v>904</v>
      </c>
      <c r="M354">
        <v>81.400000000000006</v>
      </c>
      <c r="N354">
        <v>2.6</v>
      </c>
      <c r="O354">
        <v>7.1</v>
      </c>
      <c r="P354">
        <v>28.35</v>
      </c>
      <c r="Q354">
        <v>6.46</v>
      </c>
      <c r="R354">
        <v>199.43</v>
      </c>
      <c r="S354">
        <v>1.48</v>
      </c>
      <c r="T354">
        <v>3.75</v>
      </c>
      <c r="U354">
        <v>3.75</v>
      </c>
      <c r="V354">
        <v>7</v>
      </c>
      <c r="W354">
        <v>53.18</v>
      </c>
      <c r="X354">
        <v>0</v>
      </c>
      <c r="Y354">
        <v>1162.94</v>
      </c>
      <c r="Z354">
        <v>8</v>
      </c>
      <c r="AA354">
        <v>20</v>
      </c>
      <c r="AB354">
        <v>241</v>
      </c>
      <c r="AC354">
        <v>154</v>
      </c>
      <c r="AD354">
        <v>33</v>
      </c>
      <c r="AE354">
        <v>68</v>
      </c>
      <c r="AF354">
        <v>0</v>
      </c>
      <c r="AG354">
        <v>261</v>
      </c>
      <c r="AH354">
        <v>140</v>
      </c>
      <c r="AI354">
        <v>13</v>
      </c>
      <c r="AJ354">
        <v>17</v>
      </c>
      <c r="AK354">
        <v>17</v>
      </c>
      <c r="AL354">
        <v>63</v>
      </c>
      <c r="AM354">
        <v>32</v>
      </c>
      <c r="AN354">
        <v>29</v>
      </c>
      <c r="AO354">
        <v>15.4</v>
      </c>
      <c r="AP354">
        <v>16.3</v>
      </c>
      <c r="AQ354">
        <v>29.37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1</v>
      </c>
      <c r="AZ354">
        <v>0</v>
      </c>
      <c r="BA354">
        <v>7</v>
      </c>
      <c r="BB354">
        <v>354</v>
      </c>
      <c r="BC354">
        <v>320</v>
      </c>
      <c r="BD354">
        <v>357</v>
      </c>
      <c r="BE354">
        <v>293</v>
      </c>
      <c r="BF354">
        <v>353</v>
      </c>
      <c r="BG354">
        <v>6.5</v>
      </c>
      <c r="BH354">
        <v>353</v>
      </c>
    </row>
    <row r="355" spans="1:60" x14ac:dyDescent="0.45">
      <c r="A355" s="1" t="s">
        <v>408</v>
      </c>
      <c r="B355" s="3"/>
      <c r="C355" t="s">
        <v>772</v>
      </c>
      <c r="D355" t="s">
        <v>801</v>
      </c>
      <c r="E355" t="s">
        <v>864</v>
      </c>
      <c r="F355" t="s">
        <v>915</v>
      </c>
      <c r="G355">
        <v>8460</v>
      </c>
      <c r="L355">
        <v>846</v>
      </c>
      <c r="M355">
        <v>13.3</v>
      </c>
      <c r="N355">
        <v>5.9</v>
      </c>
      <c r="O355">
        <v>7.1</v>
      </c>
      <c r="P355">
        <v>89.16</v>
      </c>
      <c r="Q355">
        <v>7.91</v>
      </c>
      <c r="R355">
        <v>95.63</v>
      </c>
      <c r="S355">
        <v>3.01</v>
      </c>
      <c r="T355">
        <v>2.6</v>
      </c>
      <c r="U355">
        <v>2.41</v>
      </c>
      <c r="V355">
        <v>64.3</v>
      </c>
      <c r="W355">
        <v>36.78</v>
      </c>
      <c r="X355">
        <v>32.54</v>
      </c>
      <c r="Y355">
        <v>1139.68</v>
      </c>
      <c r="Z355">
        <v>9</v>
      </c>
      <c r="AA355">
        <v>29</v>
      </c>
      <c r="AB355">
        <v>325</v>
      </c>
      <c r="AC355">
        <v>306</v>
      </c>
      <c r="AD355">
        <v>0</v>
      </c>
      <c r="AE355">
        <v>27</v>
      </c>
      <c r="AF355">
        <v>1</v>
      </c>
      <c r="AG355">
        <v>354</v>
      </c>
      <c r="AH355">
        <v>107</v>
      </c>
      <c r="AI355">
        <v>22</v>
      </c>
      <c r="AJ355">
        <v>23</v>
      </c>
      <c r="AK355">
        <v>24</v>
      </c>
      <c r="AL355">
        <v>33</v>
      </c>
      <c r="AM355">
        <v>10</v>
      </c>
      <c r="AN355">
        <v>0</v>
      </c>
      <c r="AO355">
        <v>24.37</v>
      </c>
      <c r="AP355">
        <v>24.4</v>
      </c>
      <c r="AQ355">
        <v>31.91</v>
      </c>
      <c r="AR355">
        <v>1</v>
      </c>
      <c r="AS355">
        <v>1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1</v>
      </c>
      <c r="BA355">
        <v>7</v>
      </c>
      <c r="BB355">
        <v>340</v>
      </c>
      <c r="BC355">
        <v>293</v>
      </c>
      <c r="BD355">
        <v>362</v>
      </c>
      <c r="BE355">
        <v>345</v>
      </c>
      <c r="BF355">
        <v>354</v>
      </c>
      <c r="BG355">
        <v>84</v>
      </c>
      <c r="BH355">
        <v>354</v>
      </c>
    </row>
    <row r="356" spans="1:60" x14ac:dyDescent="0.45">
      <c r="A356" s="1" t="s">
        <v>409</v>
      </c>
      <c r="B356" s="3"/>
      <c r="C356" t="s">
        <v>773</v>
      </c>
      <c r="D356" t="s">
        <v>804</v>
      </c>
      <c r="E356" t="s">
        <v>875</v>
      </c>
      <c r="F356" t="s">
        <v>915</v>
      </c>
      <c r="G356">
        <v>10850</v>
      </c>
      <c r="L356">
        <v>1011</v>
      </c>
      <c r="M356">
        <v>0</v>
      </c>
      <c r="N356">
        <v>12</v>
      </c>
      <c r="O356">
        <v>19.899999999999999</v>
      </c>
      <c r="P356">
        <v>127.64</v>
      </c>
      <c r="Q356">
        <v>3.95</v>
      </c>
      <c r="R356">
        <v>258.91000000000003</v>
      </c>
      <c r="S356">
        <v>0</v>
      </c>
      <c r="T356">
        <v>7.17</v>
      </c>
      <c r="U356">
        <v>5.59</v>
      </c>
      <c r="V356">
        <v>0</v>
      </c>
      <c r="W356">
        <v>36.11</v>
      </c>
      <c r="X356">
        <v>42.13</v>
      </c>
      <c r="Y356">
        <v>0</v>
      </c>
      <c r="Z356">
        <v>0</v>
      </c>
      <c r="AA356">
        <v>54</v>
      </c>
      <c r="AB356">
        <v>141</v>
      </c>
      <c r="AC356">
        <v>0</v>
      </c>
      <c r="AD356">
        <v>0</v>
      </c>
      <c r="AE356">
        <v>0</v>
      </c>
      <c r="AF356">
        <v>0</v>
      </c>
      <c r="AG356">
        <v>195</v>
      </c>
      <c r="AH356">
        <v>256</v>
      </c>
      <c r="AI356">
        <v>20</v>
      </c>
      <c r="AJ356">
        <v>28</v>
      </c>
      <c r="AK356">
        <v>23</v>
      </c>
      <c r="AL356">
        <v>16</v>
      </c>
      <c r="AM356">
        <v>8</v>
      </c>
      <c r="AN356">
        <v>0</v>
      </c>
      <c r="AO356">
        <v>42.11</v>
      </c>
      <c r="AP356">
        <v>47.33</v>
      </c>
      <c r="AQ356">
        <v>39.44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4</v>
      </c>
      <c r="BB356">
        <v>364</v>
      </c>
      <c r="BC356">
        <v>291</v>
      </c>
      <c r="BD356">
        <v>342</v>
      </c>
      <c r="BE356">
        <v>350</v>
      </c>
      <c r="BF356">
        <v>355.5</v>
      </c>
      <c r="BG356">
        <v>157</v>
      </c>
      <c r="BH356">
        <v>355.5</v>
      </c>
    </row>
    <row r="357" spans="1:60" x14ac:dyDescent="0.45">
      <c r="A357" s="1" t="s">
        <v>410</v>
      </c>
      <c r="B357" s="3"/>
      <c r="C357" t="s">
        <v>774</v>
      </c>
      <c r="D357" t="s">
        <v>809</v>
      </c>
      <c r="E357" t="s">
        <v>901</v>
      </c>
      <c r="F357" t="s">
        <v>915</v>
      </c>
      <c r="G357">
        <v>4875</v>
      </c>
      <c r="L357">
        <v>1483</v>
      </c>
      <c r="M357">
        <v>0</v>
      </c>
      <c r="N357">
        <v>16.2</v>
      </c>
      <c r="O357">
        <v>8.4</v>
      </c>
      <c r="P357">
        <v>85.63</v>
      </c>
      <c r="Q357">
        <v>6.34</v>
      </c>
      <c r="R357">
        <v>121.32</v>
      </c>
      <c r="S357">
        <v>2.93</v>
      </c>
      <c r="T357">
        <v>3.19</v>
      </c>
      <c r="U357">
        <v>3.19</v>
      </c>
      <c r="V357">
        <v>31.3</v>
      </c>
      <c r="W357">
        <v>38.03</v>
      </c>
      <c r="X357">
        <v>0</v>
      </c>
      <c r="Y357">
        <v>602.48</v>
      </c>
      <c r="Z357">
        <v>16</v>
      </c>
      <c r="AA357">
        <v>76</v>
      </c>
      <c r="AB357">
        <v>465</v>
      </c>
      <c r="AC357">
        <v>391</v>
      </c>
      <c r="AD357">
        <v>93</v>
      </c>
      <c r="AE357">
        <v>51</v>
      </c>
      <c r="AF357">
        <v>0</v>
      </c>
      <c r="AG357">
        <v>541</v>
      </c>
      <c r="AH357">
        <v>234</v>
      </c>
      <c r="AI357">
        <v>42</v>
      </c>
      <c r="AJ357">
        <v>39</v>
      </c>
      <c r="AK357">
        <v>49</v>
      </c>
      <c r="AL357">
        <v>73</v>
      </c>
      <c r="AM357">
        <v>18</v>
      </c>
      <c r="AN357">
        <v>50</v>
      </c>
      <c r="AO357">
        <v>15.26</v>
      </c>
      <c r="AP357">
        <v>14.57</v>
      </c>
      <c r="AQ357">
        <v>14.61</v>
      </c>
      <c r="AR357">
        <v>1</v>
      </c>
      <c r="AS357">
        <v>1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5</v>
      </c>
      <c r="BB357">
        <v>352</v>
      </c>
      <c r="BC357">
        <v>296</v>
      </c>
      <c r="BD357">
        <v>356</v>
      </c>
      <c r="BE357">
        <v>343</v>
      </c>
      <c r="BF357">
        <v>355.5</v>
      </c>
      <c r="BG357">
        <v>157</v>
      </c>
      <c r="BH357">
        <v>355.5</v>
      </c>
    </row>
    <row r="358" spans="1:60" x14ac:dyDescent="0.45">
      <c r="A358" s="1" t="s">
        <v>411</v>
      </c>
      <c r="B358" s="3"/>
      <c r="C358" t="s">
        <v>775</v>
      </c>
      <c r="D358" t="s">
        <v>801</v>
      </c>
      <c r="E358" t="s">
        <v>905</v>
      </c>
      <c r="F358" t="s">
        <v>915</v>
      </c>
      <c r="G358">
        <v>5930</v>
      </c>
      <c r="L358">
        <v>570</v>
      </c>
      <c r="M358">
        <v>-9.1</v>
      </c>
      <c r="N358">
        <v>6.1</v>
      </c>
      <c r="O358">
        <v>3.2</v>
      </c>
      <c r="P358">
        <v>58.32</v>
      </c>
      <c r="Q358">
        <v>3.39</v>
      </c>
      <c r="R358">
        <v>214.16</v>
      </c>
      <c r="S358">
        <v>2.25</v>
      </c>
      <c r="T358">
        <v>2.63</v>
      </c>
      <c r="U358">
        <v>2.46</v>
      </c>
      <c r="V358">
        <v>65</v>
      </c>
      <c r="W358">
        <v>81.430000000000007</v>
      </c>
      <c r="X358">
        <v>43.85</v>
      </c>
      <c r="Y358">
        <v>732.32</v>
      </c>
      <c r="Z358">
        <v>15</v>
      </c>
      <c r="AA358">
        <v>32</v>
      </c>
      <c r="AB358">
        <v>217</v>
      </c>
      <c r="AC358">
        <v>187</v>
      </c>
      <c r="AD358">
        <v>7</v>
      </c>
      <c r="AE358">
        <v>46</v>
      </c>
      <c r="AF358">
        <v>5</v>
      </c>
      <c r="AG358">
        <v>249</v>
      </c>
      <c r="AH358">
        <v>168</v>
      </c>
      <c r="AI358">
        <v>1</v>
      </c>
      <c r="AJ358">
        <v>7</v>
      </c>
      <c r="AK358">
        <v>3</v>
      </c>
      <c r="AL358">
        <v>57</v>
      </c>
      <c r="AM358">
        <v>10</v>
      </c>
      <c r="AN358">
        <v>25</v>
      </c>
      <c r="AO358">
        <v>7.2</v>
      </c>
      <c r="AP358">
        <v>13.66</v>
      </c>
      <c r="AQ358">
        <v>16.68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6</v>
      </c>
      <c r="BB358">
        <v>341</v>
      </c>
      <c r="BC358">
        <v>343</v>
      </c>
      <c r="BD358">
        <v>333</v>
      </c>
      <c r="BE358">
        <v>333</v>
      </c>
      <c r="BF358">
        <v>357</v>
      </c>
      <c r="BG358">
        <v>220</v>
      </c>
      <c r="BH358">
        <v>357</v>
      </c>
    </row>
    <row r="359" spans="1:60" x14ac:dyDescent="0.45">
      <c r="A359" s="1" t="s">
        <v>412</v>
      </c>
      <c r="B359" s="3"/>
      <c r="C359" t="s">
        <v>776</v>
      </c>
      <c r="D359" t="s">
        <v>809</v>
      </c>
      <c r="E359" t="s">
        <v>890</v>
      </c>
      <c r="F359" t="s">
        <v>915</v>
      </c>
      <c r="G359">
        <v>4530</v>
      </c>
      <c r="L359">
        <v>1191</v>
      </c>
      <c r="M359">
        <v>-16.3</v>
      </c>
      <c r="N359">
        <v>-15.3</v>
      </c>
      <c r="O359">
        <v>9.5</v>
      </c>
      <c r="P359">
        <v>242.7</v>
      </c>
      <c r="Q359">
        <v>4.78</v>
      </c>
      <c r="R359">
        <v>109.92</v>
      </c>
      <c r="S359">
        <v>4.5</v>
      </c>
      <c r="T359">
        <v>3.23</v>
      </c>
      <c r="U359">
        <v>2.95</v>
      </c>
      <c r="V359">
        <v>55</v>
      </c>
      <c r="W359">
        <v>34.03</v>
      </c>
      <c r="X359">
        <v>34.03</v>
      </c>
      <c r="Y359">
        <v>553.33000000000004</v>
      </c>
      <c r="Z359">
        <v>17</v>
      </c>
      <c r="AA359">
        <v>64</v>
      </c>
      <c r="AB359">
        <v>369</v>
      </c>
      <c r="AC359">
        <v>241</v>
      </c>
      <c r="AD359">
        <v>64</v>
      </c>
      <c r="AE359">
        <v>8</v>
      </c>
      <c r="AF359">
        <v>0</v>
      </c>
      <c r="AG359">
        <v>433</v>
      </c>
      <c r="AH359">
        <v>249</v>
      </c>
      <c r="AI359">
        <v>26</v>
      </c>
      <c r="AJ359">
        <v>35</v>
      </c>
      <c r="AK359">
        <v>50</v>
      </c>
      <c r="AL359">
        <v>114</v>
      </c>
      <c r="AM359">
        <v>5</v>
      </c>
      <c r="AN359">
        <v>0</v>
      </c>
      <c r="AO359">
        <v>2.99</v>
      </c>
      <c r="AP359">
        <v>4.9800000000000004</v>
      </c>
      <c r="AQ359">
        <v>17.68</v>
      </c>
      <c r="AR359">
        <v>1</v>
      </c>
      <c r="AS359">
        <v>1</v>
      </c>
      <c r="AT359">
        <v>1</v>
      </c>
      <c r="AU359">
        <v>0</v>
      </c>
      <c r="AV359">
        <v>1</v>
      </c>
      <c r="AW359">
        <v>1</v>
      </c>
      <c r="AX359">
        <v>0</v>
      </c>
      <c r="AY359">
        <v>1</v>
      </c>
      <c r="AZ359">
        <v>0</v>
      </c>
      <c r="BA359">
        <v>6</v>
      </c>
      <c r="BB359">
        <v>353</v>
      </c>
      <c r="BC359">
        <v>288</v>
      </c>
      <c r="BD359">
        <v>351</v>
      </c>
      <c r="BE359">
        <v>360</v>
      </c>
      <c r="BF359">
        <v>358</v>
      </c>
      <c r="BG359">
        <v>263.5</v>
      </c>
      <c r="BH359">
        <v>358</v>
      </c>
    </row>
    <row r="360" spans="1:60" x14ac:dyDescent="0.45">
      <c r="A360" s="1" t="s">
        <v>413</v>
      </c>
      <c r="B360" s="3"/>
      <c r="C360" t="s">
        <v>777</v>
      </c>
      <c r="D360" t="s">
        <v>793</v>
      </c>
      <c r="E360" t="s">
        <v>900</v>
      </c>
      <c r="F360" t="s">
        <v>915</v>
      </c>
      <c r="G360">
        <v>11750</v>
      </c>
      <c r="L360">
        <v>1322</v>
      </c>
      <c r="M360">
        <v>0</v>
      </c>
      <c r="N360">
        <v>4.3</v>
      </c>
      <c r="O360">
        <v>3.4</v>
      </c>
      <c r="P360">
        <v>238.94</v>
      </c>
      <c r="Q360">
        <v>7.3</v>
      </c>
      <c r="R360">
        <v>132.82</v>
      </c>
      <c r="S360">
        <v>3.22</v>
      </c>
      <c r="T360">
        <v>2.11</v>
      </c>
      <c r="U360">
        <v>1.94</v>
      </c>
      <c r="V360">
        <v>80.3</v>
      </c>
      <c r="W360">
        <v>62.95</v>
      </c>
      <c r="X360">
        <v>34.79</v>
      </c>
      <c r="Y360">
        <v>1217.1099999999999</v>
      </c>
      <c r="Z360">
        <v>7</v>
      </c>
      <c r="AA360">
        <v>44</v>
      </c>
      <c r="AB360">
        <v>626</v>
      </c>
      <c r="AC360">
        <v>391</v>
      </c>
      <c r="AD360">
        <v>83</v>
      </c>
      <c r="AE360">
        <v>21</v>
      </c>
      <c r="AF360">
        <v>0</v>
      </c>
      <c r="AG360">
        <v>670</v>
      </c>
      <c r="AH360">
        <v>181</v>
      </c>
      <c r="AI360">
        <v>9</v>
      </c>
      <c r="AJ360">
        <v>21</v>
      </c>
      <c r="AK360">
        <v>18</v>
      </c>
      <c r="AL360">
        <v>61</v>
      </c>
      <c r="AM360">
        <v>6</v>
      </c>
      <c r="AN360">
        <v>0</v>
      </c>
      <c r="AO360">
        <v>1.76</v>
      </c>
      <c r="AP360">
        <v>2.64</v>
      </c>
      <c r="AQ360">
        <v>3.9</v>
      </c>
      <c r="AR360">
        <v>1</v>
      </c>
      <c r="AS360">
        <v>1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0</v>
      </c>
      <c r="AZ360">
        <v>1</v>
      </c>
      <c r="BA360">
        <v>6</v>
      </c>
      <c r="BB360">
        <v>325</v>
      </c>
      <c r="BC360">
        <v>328</v>
      </c>
      <c r="BD360">
        <v>360</v>
      </c>
      <c r="BE360">
        <v>359</v>
      </c>
      <c r="BF360">
        <v>359</v>
      </c>
      <c r="BG360">
        <v>157</v>
      </c>
      <c r="BH360">
        <v>359</v>
      </c>
    </row>
    <row r="361" spans="1:60" x14ac:dyDescent="0.45">
      <c r="A361" s="1" t="s">
        <v>414</v>
      </c>
      <c r="B361" s="3"/>
      <c r="C361" t="s">
        <v>778</v>
      </c>
      <c r="D361" t="s">
        <v>796</v>
      </c>
      <c r="E361" t="s">
        <v>832</v>
      </c>
      <c r="F361" t="s">
        <v>915</v>
      </c>
      <c r="G361">
        <v>6720</v>
      </c>
      <c r="L361">
        <v>488</v>
      </c>
      <c r="M361">
        <v>0</v>
      </c>
      <c r="N361">
        <v>5.4</v>
      </c>
      <c r="O361">
        <v>2.4</v>
      </c>
      <c r="P361">
        <v>1178.23</v>
      </c>
      <c r="Q361">
        <v>6.1</v>
      </c>
      <c r="R361">
        <v>161.03</v>
      </c>
      <c r="S361">
        <v>0</v>
      </c>
      <c r="T361">
        <v>1.98</v>
      </c>
      <c r="U361">
        <v>1.69</v>
      </c>
      <c r="V361">
        <v>0</v>
      </c>
      <c r="W361">
        <v>81.33</v>
      </c>
      <c r="X361">
        <v>12.51</v>
      </c>
      <c r="Y361">
        <v>0</v>
      </c>
      <c r="Z361">
        <v>0</v>
      </c>
      <c r="AA361">
        <v>93</v>
      </c>
      <c r="AB361">
        <v>247</v>
      </c>
      <c r="AC361">
        <v>0</v>
      </c>
      <c r="AD361">
        <v>0</v>
      </c>
      <c r="AE361">
        <v>0</v>
      </c>
      <c r="AF361">
        <v>0</v>
      </c>
      <c r="AG361">
        <v>340</v>
      </c>
      <c r="AH361">
        <v>80</v>
      </c>
      <c r="AI361">
        <v>6</v>
      </c>
      <c r="AJ361">
        <v>6</v>
      </c>
      <c r="AK361">
        <v>9</v>
      </c>
      <c r="AL361">
        <v>12</v>
      </c>
      <c r="AM361">
        <v>0</v>
      </c>
      <c r="AN361">
        <v>0</v>
      </c>
      <c r="AO361">
        <v>3.68</v>
      </c>
      <c r="AP361">
        <v>6.08</v>
      </c>
      <c r="AQ361">
        <v>8.26</v>
      </c>
      <c r="AR361">
        <v>1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1</v>
      </c>
      <c r="AZ361">
        <v>0</v>
      </c>
      <c r="BA361">
        <v>5</v>
      </c>
      <c r="BB361">
        <v>315</v>
      </c>
      <c r="BC361">
        <v>342</v>
      </c>
      <c r="BD361">
        <v>355</v>
      </c>
      <c r="BE361">
        <v>364</v>
      </c>
      <c r="BF361">
        <v>360</v>
      </c>
      <c r="BG361">
        <v>157</v>
      </c>
      <c r="BH361">
        <v>360</v>
      </c>
    </row>
    <row r="362" spans="1:60" x14ac:dyDescent="0.45">
      <c r="A362" s="1" t="s">
        <v>415</v>
      </c>
      <c r="B362" s="3"/>
      <c r="C362" t="s">
        <v>779</v>
      </c>
      <c r="D362" t="s">
        <v>799</v>
      </c>
      <c r="E362" t="s">
        <v>914</v>
      </c>
      <c r="F362" t="s">
        <v>915</v>
      </c>
      <c r="G362">
        <v>8870</v>
      </c>
      <c r="L362">
        <v>705</v>
      </c>
      <c r="M362">
        <v>0</v>
      </c>
      <c r="N362">
        <v>7.8</v>
      </c>
      <c r="O362">
        <v>8.8000000000000007</v>
      </c>
      <c r="P362">
        <v>38.75</v>
      </c>
      <c r="Q362">
        <v>7.83</v>
      </c>
      <c r="R362">
        <v>435.69</v>
      </c>
      <c r="S362">
        <v>0</v>
      </c>
      <c r="T362">
        <v>6.18</v>
      </c>
      <c r="U362">
        <v>6.18</v>
      </c>
      <c r="V362">
        <v>0</v>
      </c>
      <c r="W362">
        <v>70.5</v>
      </c>
      <c r="X362">
        <v>0</v>
      </c>
      <c r="Y362">
        <v>0</v>
      </c>
      <c r="Z362">
        <v>0</v>
      </c>
      <c r="AA362">
        <v>81</v>
      </c>
      <c r="AB362">
        <v>114</v>
      </c>
      <c r="AC362">
        <v>0</v>
      </c>
      <c r="AD362">
        <v>0</v>
      </c>
      <c r="AE362">
        <v>0</v>
      </c>
      <c r="AF362">
        <v>0</v>
      </c>
      <c r="AG362">
        <v>195</v>
      </c>
      <c r="AH362">
        <v>90</v>
      </c>
      <c r="AI362">
        <v>14</v>
      </c>
      <c r="AJ362">
        <v>10</v>
      </c>
      <c r="AK362">
        <v>16</v>
      </c>
      <c r="AL362">
        <v>12</v>
      </c>
      <c r="AM362">
        <v>18</v>
      </c>
      <c r="AN362">
        <v>0</v>
      </c>
      <c r="AO362">
        <v>78.25</v>
      </c>
      <c r="AP362">
        <v>90.33</v>
      </c>
      <c r="AQ362">
        <v>103.5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1</v>
      </c>
      <c r="BA362">
        <v>8</v>
      </c>
      <c r="BB362">
        <v>363</v>
      </c>
      <c r="BC362">
        <v>336</v>
      </c>
      <c r="BD362">
        <v>361</v>
      </c>
      <c r="BE362">
        <v>318</v>
      </c>
      <c r="BF362">
        <v>361</v>
      </c>
      <c r="BG362">
        <v>157</v>
      </c>
      <c r="BH362">
        <v>361</v>
      </c>
    </row>
    <row r="363" spans="1:60" x14ac:dyDescent="0.45">
      <c r="A363" s="1" t="s">
        <v>416</v>
      </c>
      <c r="B363" s="3"/>
      <c r="C363" t="s">
        <v>780</v>
      </c>
      <c r="D363" t="s">
        <v>796</v>
      </c>
      <c r="E363" t="s">
        <v>832</v>
      </c>
      <c r="F363" t="s">
        <v>915</v>
      </c>
      <c r="G363">
        <v>13750</v>
      </c>
      <c r="L363">
        <v>1427</v>
      </c>
      <c r="M363">
        <v>0</v>
      </c>
      <c r="N363">
        <v>10.4</v>
      </c>
      <c r="O363">
        <v>5.8</v>
      </c>
      <c r="P363">
        <v>72.12</v>
      </c>
      <c r="Q363">
        <v>3.13</v>
      </c>
      <c r="R363">
        <v>601.39</v>
      </c>
      <c r="S363">
        <v>0</v>
      </c>
      <c r="T363">
        <v>5.9</v>
      </c>
      <c r="U363">
        <v>5.01</v>
      </c>
      <c r="V363">
        <v>0</v>
      </c>
      <c r="W363">
        <v>101.93</v>
      </c>
      <c r="X363">
        <v>33.19</v>
      </c>
      <c r="Y363">
        <v>0</v>
      </c>
      <c r="Z363">
        <v>0</v>
      </c>
      <c r="AA363">
        <v>320</v>
      </c>
      <c r="AB363">
        <v>242</v>
      </c>
      <c r="AC363">
        <v>0</v>
      </c>
      <c r="AD363">
        <v>0</v>
      </c>
      <c r="AE363">
        <v>0</v>
      </c>
      <c r="AF363">
        <v>0</v>
      </c>
      <c r="AG363">
        <v>562</v>
      </c>
      <c r="AH363">
        <v>456</v>
      </c>
      <c r="AI363">
        <v>20</v>
      </c>
      <c r="AJ363">
        <v>14</v>
      </c>
      <c r="AK363">
        <v>26</v>
      </c>
      <c r="AL363">
        <v>33</v>
      </c>
      <c r="AM363">
        <v>20</v>
      </c>
      <c r="AN363">
        <v>0</v>
      </c>
      <c r="AO363">
        <v>195.85</v>
      </c>
      <c r="AP363">
        <v>233.41</v>
      </c>
      <c r="AQ363">
        <v>550.88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5</v>
      </c>
      <c r="BB363">
        <v>362</v>
      </c>
      <c r="BC363">
        <v>351</v>
      </c>
      <c r="BD363">
        <v>328</v>
      </c>
      <c r="BE363">
        <v>341</v>
      </c>
      <c r="BF363">
        <v>362</v>
      </c>
      <c r="BG363">
        <v>157</v>
      </c>
      <c r="BH363">
        <v>362</v>
      </c>
    </row>
    <row r="364" spans="1:60" x14ac:dyDescent="0.45">
      <c r="A364" s="1" t="s">
        <v>417</v>
      </c>
      <c r="B364" s="3"/>
      <c r="C364" t="s">
        <v>781</v>
      </c>
      <c r="D364" t="s">
        <v>796</v>
      </c>
      <c r="E364" t="s">
        <v>832</v>
      </c>
      <c r="F364" t="s">
        <v>916</v>
      </c>
      <c r="G364">
        <v>2060</v>
      </c>
      <c r="L364">
        <v>1234</v>
      </c>
      <c r="M364">
        <v>-17.600000000000001</v>
      </c>
      <c r="N364">
        <v>3.4</v>
      </c>
      <c r="O364">
        <v>0.7</v>
      </c>
      <c r="P364">
        <v>172.16</v>
      </c>
      <c r="Q364">
        <v>3.74</v>
      </c>
      <c r="R364">
        <v>1159.95</v>
      </c>
      <c r="S364">
        <v>1.93</v>
      </c>
      <c r="T364">
        <v>2.82</v>
      </c>
      <c r="U364">
        <v>2.82</v>
      </c>
      <c r="V364">
        <v>97.4</v>
      </c>
      <c r="W364">
        <v>411.33</v>
      </c>
      <c r="X364">
        <v>0</v>
      </c>
      <c r="Y364">
        <v>402.91</v>
      </c>
      <c r="Z364">
        <v>25</v>
      </c>
      <c r="AA364">
        <v>109</v>
      </c>
      <c r="AB364">
        <v>437</v>
      </c>
      <c r="AC364">
        <v>179</v>
      </c>
      <c r="AD364">
        <v>91</v>
      </c>
      <c r="AE364">
        <v>39</v>
      </c>
      <c r="AF364">
        <v>0</v>
      </c>
      <c r="AG364">
        <v>546</v>
      </c>
      <c r="AH364">
        <v>330</v>
      </c>
      <c r="AI364">
        <v>4</v>
      </c>
      <c r="AJ364">
        <v>3</v>
      </c>
      <c r="AK364">
        <v>21</v>
      </c>
      <c r="AL364">
        <v>46</v>
      </c>
      <c r="AM364">
        <v>7</v>
      </c>
      <c r="AN364">
        <v>5</v>
      </c>
      <c r="AO364">
        <v>13.65</v>
      </c>
      <c r="AP364">
        <v>10.91</v>
      </c>
      <c r="AQ364">
        <v>80.89</v>
      </c>
      <c r="AR364">
        <v>1</v>
      </c>
      <c r="AS364">
        <v>1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0</v>
      </c>
      <c r="AZ364">
        <v>0</v>
      </c>
      <c r="BA364">
        <v>5</v>
      </c>
      <c r="BB364">
        <v>348</v>
      </c>
      <c r="BC364">
        <v>361</v>
      </c>
      <c r="BD364">
        <v>339.5</v>
      </c>
      <c r="BE364">
        <v>354</v>
      </c>
      <c r="BF364">
        <v>363</v>
      </c>
      <c r="BG364">
        <v>275</v>
      </c>
      <c r="BH364">
        <v>363</v>
      </c>
    </row>
    <row r="365" spans="1:60" x14ac:dyDescent="0.45">
      <c r="A365" s="1" t="s">
        <v>418</v>
      </c>
      <c r="B365" s="3"/>
      <c r="C365" t="s">
        <v>782</v>
      </c>
      <c r="D365" t="s">
        <v>798</v>
      </c>
      <c r="E365" t="s">
        <v>842</v>
      </c>
      <c r="F365" t="s">
        <v>915</v>
      </c>
      <c r="G365">
        <v>15650</v>
      </c>
      <c r="L365">
        <v>1029</v>
      </c>
      <c r="M365">
        <v>-35.299999999999997</v>
      </c>
      <c r="N365">
        <v>0</v>
      </c>
      <c r="O365">
        <v>4.5</v>
      </c>
      <c r="P365">
        <v>217.22</v>
      </c>
      <c r="Q365">
        <v>4.0199999999999996</v>
      </c>
      <c r="R365">
        <v>334.43</v>
      </c>
      <c r="S365">
        <v>2.3199999999999998</v>
      </c>
      <c r="T365">
        <v>3.9</v>
      </c>
      <c r="U365">
        <v>3.9</v>
      </c>
      <c r="V365">
        <v>39.6</v>
      </c>
      <c r="W365">
        <v>85.75</v>
      </c>
      <c r="X365">
        <v>0</v>
      </c>
      <c r="Y365">
        <v>516.6</v>
      </c>
      <c r="Z365">
        <v>31</v>
      </c>
      <c r="AA365">
        <v>82</v>
      </c>
      <c r="AB365">
        <v>264</v>
      </c>
      <c r="AC365">
        <v>209</v>
      </c>
      <c r="AD365">
        <v>59</v>
      </c>
      <c r="AE365">
        <v>43</v>
      </c>
      <c r="AF365">
        <v>6</v>
      </c>
      <c r="AG365">
        <v>346</v>
      </c>
      <c r="AH365">
        <v>256</v>
      </c>
      <c r="AI365">
        <v>3</v>
      </c>
      <c r="AJ365">
        <v>12</v>
      </c>
      <c r="AK365">
        <v>13</v>
      </c>
      <c r="AL365">
        <v>55</v>
      </c>
      <c r="AM365">
        <v>4</v>
      </c>
      <c r="AN365">
        <v>30</v>
      </c>
      <c r="AO365">
        <v>40.18</v>
      </c>
      <c r="AP365">
        <v>90.2</v>
      </c>
      <c r="AQ365">
        <v>98.59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1</v>
      </c>
      <c r="BA365">
        <v>7</v>
      </c>
      <c r="BB365">
        <v>357.5</v>
      </c>
      <c r="BC365">
        <v>348</v>
      </c>
      <c r="BD365">
        <v>343</v>
      </c>
      <c r="BE365">
        <v>356</v>
      </c>
      <c r="BF365">
        <v>364</v>
      </c>
      <c r="BG365">
        <v>340.5</v>
      </c>
      <c r="BH365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2019-10-21T14:16:58Z</dcterms:created>
  <dcterms:modified xsi:type="dcterms:W3CDTF">2019-10-26T17:00:54Z</dcterms:modified>
</cp:coreProperties>
</file>