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B661F6E6-0934-45D8-AD33-6ACB61C7F942}"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Experiment!$A$13:$PU$163</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Experiment!$A$5:$PU$163</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Z144" i="1" l="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c r="OM114" i="1" a="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H114" i="1"/>
  <c r="KC115" i="1" s="1"/>
  <c r="KD114" i="1"/>
  <c r="KA114" i="1"/>
  <c r="GZ114" i="1"/>
  <c r="GW114" i="1"/>
  <c r="GD114" i="1" a="1"/>
  <c r="GD114" i="1" s="1"/>
  <c r="GC114" i="1"/>
  <c r="GC114" i="1" a="1"/>
  <c r="GB114" i="1" a="1"/>
  <c r="GB114" i="1" s="1"/>
  <c r="GA114" i="1" a="1"/>
  <c r="GA114" i="1" s="1"/>
  <c r="FY114" i="1" a="1"/>
  <c r="FY114" i="1" s="1"/>
  <c r="FX114" i="1" a="1"/>
  <c r="FX114" i="1" s="1"/>
  <c r="CD114" i="1"/>
  <c r="CD114" i="1" a="1"/>
  <c r="CA114" i="1"/>
  <c r="BZ114" i="1"/>
  <c r="BY114" i="1"/>
  <c r="BX114" i="1"/>
  <c r="BW114" i="1"/>
  <c r="BV114" i="1"/>
  <c r="BU114" i="1"/>
  <c r="BT114" i="1"/>
  <c r="BS114" i="1"/>
  <c r="BR114" i="1"/>
  <c r="BQ114" i="1"/>
  <c r="BP114" i="1"/>
  <c r="BO114" i="1"/>
  <c r="BN114" i="1"/>
  <c r="AK114" i="1"/>
  <c r="AI114" i="1"/>
  <c r="AH114" i="1"/>
  <c r="AH114" i="1" a="1"/>
  <c r="AG114" i="1" a="1"/>
  <c r="AG114" i="1" s="1"/>
  <c r="AF114" i="1"/>
  <c r="AF114" i="1" a="1"/>
  <c r="AE114" i="1"/>
  <c r="AE114" i="1" a="1"/>
  <c r="AD114" i="1"/>
  <c r="AD114" i="1" a="1"/>
  <c r="AA114" i="1" a="1"/>
  <c r="AA114" i="1" s="1"/>
  <c r="Z114" i="1" a="1"/>
  <c r="Z114" i="1" s="1"/>
  <c r="HT114" i="1" s="1"/>
  <c r="Y114" i="1" a="1"/>
  <c r="Y114" i="1" s="1"/>
  <c r="HW114" i="1" s="1"/>
  <c r="X114" i="1"/>
  <c r="X114" i="1" a="1"/>
  <c r="W114" i="1"/>
  <c r="W114" i="1" a="1"/>
  <c r="V114" i="1"/>
  <c r="V114" i="1" a="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Z116" i="1" s="1" a="1"/>
  <c r="Z116" i="1" s="1"/>
  <c r="HT116" i="1" s="1"/>
  <c r="PH113" i="1"/>
  <c r="PG113" i="1"/>
  <c r="PF113" i="1"/>
  <c r="PE113" i="1"/>
  <c r="KD113" i="1"/>
  <c r="KA113" i="1"/>
  <c r="CA113" i="1"/>
  <c r="BZ113" i="1"/>
  <c r="BY113" i="1"/>
  <c r="BX113" i="1"/>
  <c r="BW113" i="1"/>
  <c r="BV113" i="1"/>
  <c r="BU113" i="1"/>
  <c r="BT113" i="1"/>
  <c r="BS113" i="1"/>
  <c r="BR113" i="1"/>
  <c r="BQ113" i="1"/>
  <c r="BP113" i="1"/>
  <c r="BO113" i="1"/>
  <c r="BN113" i="1"/>
  <c r="AK113" i="1"/>
  <c r="AI113" i="1"/>
  <c r="G113" i="1"/>
  <c r="A113" i="1"/>
  <c r="B115" i="1" s="1"/>
  <c r="A112" i="1"/>
  <c r="FX144" i="1"/>
  <c r="FX116" i="1" l="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KH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63"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45" i="1" l="1" a="1"/>
  <c r="DO145" i="1" s="1"/>
  <c r="DP145" i="1" a="1"/>
  <c r="DP145" i="1" s="1"/>
  <c r="DQ145" i="1" a="1"/>
  <c r="DQ145" i="1" s="1"/>
  <c r="DR145" i="1" a="1"/>
  <c r="DR145" i="1" s="1"/>
  <c r="DS145" i="1" a="1"/>
  <c r="DS145" i="1" s="1"/>
  <c r="DT145" i="1" a="1"/>
  <c r="DT145" i="1" s="1"/>
  <c r="DU145" i="1" a="1"/>
  <c r="DU145" i="1" s="1"/>
  <c r="DV145" i="1" a="1"/>
  <c r="DV145" i="1" s="1"/>
  <c r="DW145" i="1" a="1"/>
  <c r="DW145" i="1"/>
  <c r="GA144" i="1"/>
  <c r="KA121" i="1"/>
  <c r="KD121" i="1"/>
  <c r="AK135" i="1"/>
  <c r="AI135" i="1" s="1"/>
  <c r="AK134" i="1"/>
  <c r="AI134" i="1" s="1"/>
  <c r="AK133" i="1"/>
  <c r="AI133" i="1" s="1"/>
  <c r="AK132" i="1"/>
  <c r="AI132" i="1" s="1"/>
  <c r="AK131" i="1"/>
  <c r="AI131" i="1" s="1"/>
  <c r="AK130" i="1"/>
  <c r="AI130" i="1" s="1"/>
  <c r="AK129" i="1"/>
  <c r="AK128" i="1"/>
  <c r="AI128" i="1" s="1"/>
  <c r="AK127" i="1"/>
  <c r="AI127" i="1" s="1"/>
  <c r="AK126" i="1"/>
  <c r="AI126" i="1" s="1"/>
  <c r="AK125" i="1"/>
  <c r="AI125" i="1" s="1"/>
  <c r="AK124" i="1"/>
  <c r="AI124" i="1" s="1"/>
  <c r="AK123" i="1"/>
  <c r="AI123" i="1" s="1"/>
  <c r="AK122" i="1"/>
  <c r="AI122" i="1" s="1"/>
  <c r="AK121" i="1"/>
  <c r="BA136" i="1"/>
  <c r="A136"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AI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54" i="1"/>
  <c r="KC97" i="1" l="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D134" i="1" s="1" a="1"/>
  <c r="KD134"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B127" i="1" l="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B129" i="1" l="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KC135"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C110"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63" i="1" s="1"/>
  <c r="CW145" i="1" a="1"/>
  <c r="CW145" i="1" s="1"/>
  <c r="CX145" i="1" a="1"/>
  <c r="CX145" i="1" s="1"/>
  <c r="CY145" i="1" a="1"/>
  <c r="CY145" i="1" s="1"/>
  <c r="CZ145" i="1" a="1"/>
  <c r="CZ145" i="1" s="1"/>
  <c r="DA145" i="1" a="1"/>
  <c r="DA145" i="1" s="1"/>
  <c r="DB145" i="1" a="1"/>
  <c r="DB145" i="1" s="1"/>
  <c r="DC145" i="1" a="1"/>
  <c r="DC145" i="1" s="1"/>
  <c r="DD145" i="1" a="1"/>
  <c r="DD145" i="1" s="1"/>
  <c r="DE145" i="1" a="1"/>
  <c r="DE145" i="1" s="1"/>
  <c r="DF145" i="1" a="1"/>
  <c r="DF145" i="1" s="1"/>
  <c r="DG145" i="1" a="1"/>
  <c r="DG145" i="1" s="1"/>
  <c r="DH145" i="1" a="1"/>
  <c r="DH145" i="1" s="1"/>
  <c r="DI145" i="1" a="1"/>
  <c r="DI145" i="1" s="1"/>
  <c r="DJ145" i="1" a="1"/>
  <c r="DJ145" i="1" s="1"/>
  <c r="DK145" i="1" a="1"/>
  <c r="DK145" i="1" s="1"/>
  <c r="DL145" i="1" a="1"/>
  <c r="DL145" i="1" s="1"/>
  <c r="DM145" i="1" a="1"/>
  <c r="DM145" i="1" s="1"/>
  <c r="DN145" i="1" a="1"/>
  <c r="DN145" i="1" s="1"/>
  <c r="CW146" i="1" a="1"/>
  <c r="CW146" i="1" s="1"/>
  <c r="CX146" i="1" a="1"/>
  <c r="CX146" i="1" s="1"/>
  <c r="CY146" i="1" a="1"/>
  <c r="CY146" i="1" s="1"/>
  <c r="CZ146" i="1" a="1"/>
  <c r="CZ146" i="1" s="1"/>
  <c r="DA146" i="1" a="1"/>
  <c r="DA146" i="1" s="1"/>
  <c r="DB146" i="1" a="1"/>
  <c r="DB146" i="1" s="1"/>
  <c r="DC146" i="1" a="1"/>
  <c r="DC146" i="1" s="1"/>
  <c r="DD146" i="1" a="1"/>
  <c r="DD146" i="1" s="1"/>
  <c r="DE146" i="1" a="1"/>
  <c r="DE146" i="1" s="1"/>
  <c r="DF146" i="1" a="1"/>
  <c r="DF146" i="1" s="1"/>
  <c r="DG146" i="1" a="1"/>
  <c r="DG146" i="1" s="1"/>
  <c r="DH146" i="1" a="1"/>
  <c r="DH146" i="1" s="1"/>
  <c r="DI146" i="1" a="1"/>
  <c r="DI146" i="1" s="1"/>
  <c r="DJ146" i="1" a="1"/>
  <c r="DJ146" i="1"/>
  <c r="DK146" i="1" a="1"/>
  <c r="DK146" i="1" s="1"/>
  <c r="DL146" i="1" a="1"/>
  <c r="DL146" i="1" s="1"/>
  <c r="DM146" i="1" a="1"/>
  <c r="DM146" i="1" s="1"/>
  <c r="DN146" i="1" a="1"/>
  <c r="DN146" i="1" s="1"/>
  <c r="CW147" i="1" a="1"/>
  <c r="CW147" i="1" s="1"/>
  <c r="CX147" i="1" a="1"/>
  <c r="CX147" i="1" s="1"/>
  <c r="CY147" i="1" a="1"/>
  <c r="CY147" i="1" s="1"/>
  <c r="CZ147" i="1" a="1"/>
  <c r="CZ147" i="1" s="1"/>
  <c r="DA147" i="1" a="1"/>
  <c r="DA147" i="1" s="1"/>
  <c r="DB147" i="1" a="1"/>
  <c r="DB147" i="1" s="1"/>
  <c r="DC147" i="1" a="1"/>
  <c r="DC147" i="1" s="1"/>
  <c r="DD147" i="1" a="1"/>
  <c r="DD147" i="1" s="1"/>
  <c r="DE147" i="1" a="1"/>
  <c r="DE147" i="1" s="1"/>
  <c r="DF147" i="1" a="1"/>
  <c r="DF147" i="1" s="1"/>
  <c r="DG147" i="1" a="1"/>
  <c r="DG147" i="1" s="1"/>
  <c r="DH147" i="1" a="1"/>
  <c r="DH147" i="1" s="1"/>
  <c r="DI147" i="1" a="1"/>
  <c r="DI147" i="1" s="1"/>
  <c r="DJ147" i="1" a="1"/>
  <c r="DJ147" i="1"/>
  <c r="DK147" i="1" a="1"/>
  <c r="DK147" i="1" s="1"/>
  <c r="DL147" i="1" a="1"/>
  <c r="DL147" i="1" s="1"/>
  <c r="DM147" i="1" a="1"/>
  <c r="DM147" i="1" s="1"/>
  <c r="DN147" i="1" a="1"/>
  <c r="DN147" i="1" s="1"/>
  <c r="CW148" i="1" a="1"/>
  <c r="CW148" i="1"/>
  <c r="CX148" i="1" a="1"/>
  <c r="CX148" i="1" s="1"/>
  <c r="CY148" i="1" a="1"/>
  <c r="CY148" i="1" s="1"/>
  <c r="CZ148" i="1" a="1"/>
  <c r="CZ148" i="1" s="1"/>
  <c r="DA148" i="1" a="1"/>
  <c r="DA148" i="1" s="1"/>
  <c r="DB148" i="1" a="1"/>
  <c r="DB148" i="1" s="1"/>
  <c r="DC148" i="1" a="1"/>
  <c r="DC148" i="1" s="1"/>
  <c r="DD148" i="1" a="1"/>
  <c r="DD148" i="1" s="1"/>
  <c r="DE148" i="1" a="1"/>
  <c r="DE148" i="1" s="1"/>
  <c r="DF148" i="1" a="1"/>
  <c r="DF148" i="1" s="1"/>
  <c r="DG148" i="1" a="1"/>
  <c r="DG148" i="1" s="1"/>
  <c r="DH148" i="1" a="1"/>
  <c r="DH148" i="1" s="1"/>
  <c r="DI148" i="1" a="1"/>
  <c r="DI148" i="1" s="1"/>
  <c r="DJ148" i="1" a="1"/>
  <c r="DJ148" i="1" s="1"/>
  <c r="DK148" i="1" a="1"/>
  <c r="DK148" i="1" s="1"/>
  <c r="DL148" i="1" a="1"/>
  <c r="DL148" i="1" s="1"/>
  <c r="DM148" i="1" a="1"/>
  <c r="DM148" i="1" s="1"/>
  <c r="DN148" i="1" a="1"/>
  <c r="DN148" i="1" s="1"/>
  <c r="CW149" i="1" a="1"/>
  <c r="CW149" i="1" s="1"/>
  <c r="CX149" i="1" a="1"/>
  <c r="CX149" i="1" s="1"/>
  <c r="CY149" i="1" a="1"/>
  <c r="CY149" i="1" s="1"/>
  <c r="CZ149" i="1" a="1"/>
  <c r="CZ149" i="1" s="1"/>
  <c r="DA149" i="1" a="1"/>
  <c r="DA149" i="1" s="1"/>
  <c r="DB149" i="1" a="1"/>
  <c r="DB149" i="1" s="1"/>
  <c r="DC149" i="1" a="1"/>
  <c r="DC149" i="1" s="1"/>
  <c r="DD149" i="1" a="1"/>
  <c r="DD149" i="1" s="1"/>
  <c r="DE149" i="1" a="1"/>
  <c r="DE149" i="1" s="1"/>
  <c r="DF149" i="1" a="1"/>
  <c r="DF149" i="1" s="1"/>
  <c r="DG149" i="1" a="1"/>
  <c r="DG149" i="1" s="1"/>
  <c r="DH149" i="1" a="1"/>
  <c r="DH149" i="1" s="1"/>
  <c r="DI149" i="1" a="1"/>
  <c r="DI149" i="1" s="1"/>
  <c r="DJ149" i="1" a="1"/>
  <c r="DJ149" i="1" s="1"/>
  <c r="DK149" i="1" a="1"/>
  <c r="DK149" i="1" s="1"/>
  <c r="DL149" i="1" a="1"/>
  <c r="DL149" i="1" s="1"/>
  <c r="DM149" i="1" a="1"/>
  <c r="DM149" i="1" s="1"/>
  <c r="DN149" i="1" a="1"/>
  <c r="DN149" i="1" s="1"/>
  <c r="CW150" i="1" a="1"/>
  <c r="CW150" i="1" s="1"/>
  <c r="CX150" i="1" a="1"/>
  <c r="CX150" i="1" s="1"/>
  <c r="CY150" i="1" a="1"/>
  <c r="CY150" i="1" s="1"/>
  <c r="CZ150" i="1" a="1"/>
  <c r="CZ150" i="1" s="1"/>
  <c r="DA150" i="1" a="1"/>
  <c r="DA150" i="1" s="1"/>
  <c r="DB150" i="1" a="1"/>
  <c r="DB150" i="1" s="1"/>
  <c r="DC150" i="1" a="1"/>
  <c r="DC150" i="1" s="1"/>
  <c r="DD150" i="1" a="1"/>
  <c r="DD150" i="1" s="1"/>
  <c r="DE150" i="1" a="1"/>
  <c r="DE150" i="1" s="1"/>
  <c r="DF150" i="1" a="1"/>
  <c r="DF150" i="1" s="1"/>
  <c r="DG150" i="1" a="1"/>
  <c r="DG150" i="1" s="1"/>
  <c r="DH150" i="1" a="1"/>
  <c r="DH150" i="1" s="1"/>
  <c r="DI150" i="1" a="1"/>
  <c r="DI150" i="1" s="1"/>
  <c r="DJ150" i="1" a="1"/>
  <c r="DJ150" i="1" s="1"/>
  <c r="DK150" i="1" a="1"/>
  <c r="DK150" i="1" s="1"/>
  <c r="DL150" i="1" a="1"/>
  <c r="DL150" i="1" s="1"/>
  <c r="DM150" i="1" a="1"/>
  <c r="DM150" i="1" s="1"/>
  <c r="DN150" i="1" a="1"/>
  <c r="DN150" i="1" s="1"/>
  <c r="CW151" i="1" a="1"/>
  <c r="CW151" i="1" s="1"/>
  <c r="CX151" i="1" a="1"/>
  <c r="CX151" i="1" s="1"/>
  <c r="CY151" i="1" a="1"/>
  <c r="CY151" i="1" s="1"/>
  <c r="CZ151" i="1" a="1"/>
  <c r="CZ151" i="1" s="1"/>
  <c r="DA151" i="1" a="1"/>
  <c r="DA151" i="1" s="1"/>
  <c r="DB151" i="1" a="1"/>
  <c r="DB151" i="1" s="1"/>
  <c r="DC151" i="1" a="1"/>
  <c r="DC151" i="1" s="1"/>
  <c r="DD151" i="1" a="1"/>
  <c r="DD151" i="1" s="1"/>
  <c r="DE151" i="1" a="1"/>
  <c r="DE151" i="1" s="1"/>
  <c r="DF151" i="1" a="1"/>
  <c r="DF151" i="1" s="1"/>
  <c r="DG151" i="1" a="1"/>
  <c r="DG151" i="1" s="1"/>
  <c r="DH151" i="1" a="1"/>
  <c r="DH151" i="1" s="1"/>
  <c r="DI151" i="1" a="1"/>
  <c r="DI151" i="1" s="1"/>
  <c r="DJ151" i="1" a="1"/>
  <c r="DJ151" i="1" s="1"/>
  <c r="DK151" i="1" a="1"/>
  <c r="DK151" i="1" s="1"/>
  <c r="DL151" i="1" a="1"/>
  <c r="DL151" i="1" s="1"/>
  <c r="DM151" i="1" a="1"/>
  <c r="DM151" i="1" s="1"/>
  <c r="DN151" i="1" a="1"/>
  <c r="DN151" i="1" s="1"/>
  <c r="CW152" i="1" a="1"/>
  <c r="CW152" i="1" s="1"/>
  <c r="CX152" i="1" a="1"/>
  <c r="CX152" i="1" s="1"/>
  <c r="CY152" i="1" a="1"/>
  <c r="CY152" i="1" s="1"/>
  <c r="CZ152" i="1" a="1"/>
  <c r="CZ152" i="1" s="1"/>
  <c r="DA152" i="1" a="1"/>
  <c r="DA152" i="1" s="1"/>
  <c r="DB152" i="1" a="1"/>
  <c r="DB152" i="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s="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s="1"/>
  <c r="DK155" i="1" a="1"/>
  <c r="DK155" i="1" s="1"/>
  <c r="DL155" i="1" a="1"/>
  <c r="DL155" i="1" s="1"/>
  <c r="DM155" i="1" a="1"/>
  <c r="DM155" i="1" s="1"/>
  <c r="DN155" i="1" a="1"/>
  <c r="DN155" i="1" s="1"/>
  <c r="CX144" i="1" a="1"/>
  <c r="CX144" i="1" s="1"/>
  <c r="CY144" i="1" a="1"/>
  <c r="CY144" i="1" s="1"/>
  <c r="CZ144" i="1" a="1"/>
  <c r="CZ144" i="1" s="1"/>
  <c r="DA144" i="1" a="1"/>
  <c r="DA144" i="1" s="1"/>
  <c r="DB144" i="1" a="1"/>
  <c r="DB144" i="1" s="1"/>
  <c r="DC144" i="1" a="1"/>
  <c r="DC144" i="1" s="1"/>
  <c r="DD144" i="1" a="1"/>
  <c r="DD144" i="1" s="1"/>
  <c r="DE144" i="1" a="1"/>
  <c r="DE144" i="1" s="1"/>
  <c r="DF144" i="1" a="1"/>
  <c r="DF144" i="1" s="1"/>
  <c r="DG144" i="1" a="1"/>
  <c r="DG144" i="1" s="1"/>
  <c r="DH144" i="1" a="1"/>
  <c r="DH144" i="1" s="1"/>
  <c r="DI144" i="1" a="1"/>
  <c r="DI144" i="1" s="1"/>
  <c r="DJ144" i="1" a="1"/>
  <c r="DJ144" i="1" s="1"/>
  <c r="DK144" i="1" a="1"/>
  <c r="DK144" i="1" s="1"/>
  <c r="DL144" i="1" a="1"/>
  <c r="DL144" i="1" s="1"/>
  <c r="DM144" i="1" a="1"/>
  <c r="DM144" i="1" s="1"/>
  <c r="DN144" i="1" a="1"/>
  <c r="DN144" i="1" s="1"/>
  <c r="CW144" i="1" a="1"/>
  <c r="CW144" i="1" s="1"/>
  <c r="DN13" i="1"/>
  <c r="DN163" i="1" s="1"/>
  <c r="DM13" i="1"/>
  <c r="DL13" i="1"/>
  <c r="DL163" i="1" s="1"/>
  <c r="DK13" i="1"/>
  <c r="DK163" i="1" s="1"/>
  <c r="DJ13" i="1"/>
  <c r="DJ163" i="1" s="1"/>
  <c r="DI13" i="1"/>
  <c r="DI163" i="1" s="1"/>
  <c r="DH13" i="1"/>
  <c r="DG13" i="1"/>
  <c r="DG163" i="1" s="1"/>
  <c r="DF13" i="1"/>
  <c r="DE13" i="1"/>
  <c r="DD13" i="1"/>
  <c r="DD14" i="1" s="1"/>
  <c r="DC13" i="1"/>
  <c r="DC163" i="1" s="1"/>
  <c r="DB13" i="1"/>
  <c r="DB14" i="1" s="1"/>
  <c r="DA13" i="1"/>
  <c r="DA163" i="1" s="1"/>
  <c r="CZ13" i="1"/>
  <c r="CZ163" i="1" s="1"/>
  <c r="CY13" i="1"/>
  <c r="CY163" i="1" s="1"/>
  <c r="CX13" i="1"/>
  <c r="CX14" i="1" s="1"/>
  <c r="CW13" i="1"/>
  <c r="CW163" i="1" s="1"/>
  <c r="CN145" i="1" a="1"/>
  <c r="CN145" i="1" s="1"/>
  <c r="CO145" i="1" a="1"/>
  <c r="CO145" i="1" s="1"/>
  <c r="CP145" i="1" a="1"/>
  <c r="CP145" i="1" s="1"/>
  <c r="CQ145" i="1" a="1"/>
  <c r="CQ145" i="1" s="1"/>
  <c r="CR145" i="1" a="1"/>
  <c r="CR145" i="1" s="1"/>
  <c r="CS145" i="1" a="1"/>
  <c r="CS145" i="1" s="1"/>
  <c r="CT145" i="1" a="1"/>
  <c r="CT145" i="1" s="1"/>
  <c r="CU145" i="1" a="1"/>
  <c r="CU145" i="1" s="1"/>
  <c r="CV145" i="1" a="1"/>
  <c r="CV145" i="1" s="1"/>
  <c r="CN146" i="1" a="1"/>
  <c r="CN146" i="1" s="1"/>
  <c r="CO146" i="1" a="1"/>
  <c r="CO146" i="1" s="1"/>
  <c r="CP146" i="1" a="1"/>
  <c r="CP146" i="1" s="1"/>
  <c r="CQ146" i="1" a="1"/>
  <c r="CQ146" i="1" s="1"/>
  <c r="CR146" i="1" a="1"/>
  <c r="CR146" i="1" s="1"/>
  <c r="CS146" i="1" a="1"/>
  <c r="CS146" i="1" s="1"/>
  <c r="CT146" i="1" a="1"/>
  <c r="CT146" i="1" s="1"/>
  <c r="CU146" i="1" a="1"/>
  <c r="CU146" i="1" s="1"/>
  <c r="CV146" i="1" a="1"/>
  <c r="CV146" i="1" s="1"/>
  <c r="CN147" i="1" a="1"/>
  <c r="CN147" i="1" s="1"/>
  <c r="CO147" i="1" a="1"/>
  <c r="CO147" i="1" s="1"/>
  <c r="CP147" i="1" a="1"/>
  <c r="CP147" i="1" s="1"/>
  <c r="CQ147" i="1" a="1"/>
  <c r="CQ147" i="1" s="1"/>
  <c r="CR147" i="1" a="1"/>
  <c r="CR147" i="1" s="1"/>
  <c r="CS147" i="1" a="1"/>
  <c r="CS147" i="1" s="1"/>
  <c r="CT147" i="1" a="1"/>
  <c r="CT147" i="1" s="1"/>
  <c r="CU147" i="1" a="1"/>
  <c r="CU147" i="1" s="1"/>
  <c r="CV147" i="1" a="1"/>
  <c r="CV147" i="1" s="1"/>
  <c r="CN148" i="1" a="1"/>
  <c r="CN148" i="1" s="1"/>
  <c r="CO148" i="1" a="1"/>
  <c r="CO148" i="1" s="1"/>
  <c r="CP148" i="1" a="1"/>
  <c r="CP148" i="1" s="1"/>
  <c r="CQ148" i="1" a="1"/>
  <c r="CQ148" i="1" s="1"/>
  <c r="CR148" i="1" a="1"/>
  <c r="CR148" i="1" s="1"/>
  <c r="CS148" i="1" a="1"/>
  <c r="CS148" i="1" s="1"/>
  <c r="CT148" i="1" a="1"/>
  <c r="CT148" i="1" s="1"/>
  <c r="CU148" i="1" a="1"/>
  <c r="CU148" i="1" s="1"/>
  <c r="CV148" i="1" a="1"/>
  <c r="CV148" i="1" s="1"/>
  <c r="CN149" i="1" a="1"/>
  <c r="CN149" i="1" s="1"/>
  <c r="CO149" i="1" a="1"/>
  <c r="CO149" i="1" s="1"/>
  <c r="CP149" i="1" a="1"/>
  <c r="CP149" i="1" s="1"/>
  <c r="CQ149" i="1" a="1"/>
  <c r="CQ149" i="1" s="1"/>
  <c r="CR149" i="1" a="1"/>
  <c r="CR149" i="1" s="1"/>
  <c r="CS149" i="1" a="1"/>
  <c r="CS149" i="1" s="1"/>
  <c r="CT149" i="1" a="1"/>
  <c r="CT149" i="1" s="1"/>
  <c r="CU149" i="1" a="1"/>
  <c r="CU149" i="1" s="1"/>
  <c r="CV149" i="1" a="1"/>
  <c r="CV149" i="1" s="1"/>
  <c r="CN150" i="1" a="1"/>
  <c r="CN150" i="1" s="1"/>
  <c r="CO150" i="1" a="1"/>
  <c r="CO150" i="1" s="1"/>
  <c r="CP150" i="1" a="1"/>
  <c r="CP150" i="1" s="1"/>
  <c r="CQ150" i="1" a="1"/>
  <c r="CQ150" i="1" s="1"/>
  <c r="CR150" i="1" a="1"/>
  <c r="CR150" i="1" s="1"/>
  <c r="CS150" i="1" a="1"/>
  <c r="CS150" i="1" s="1"/>
  <c r="CT150" i="1" a="1"/>
  <c r="CT150" i="1" s="1"/>
  <c r="CU150" i="1" a="1"/>
  <c r="CU150" i="1" s="1"/>
  <c r="CV150" i="1" a="1"/>
  <c r="CV150" i="1" s="1"/>
  <c r="CN151" i="1" a="1"/>
  <c r="CN151" i="1" s="1"/>
  <c r="CO151" i="1" a="1"/>
  <c r="CO151" i="1" s="1"/>
  <c r="CP151" i="1" a="1"/>
  <c r="CP151" i="1" s="1"/>
  <c r="CQ151" i="1" a="1"/>
  <c r="CQ151" i="1" s="1"/>
  <c r="CR151" i="1" a="1"/>
  <c r="CR151" i="1" s="1"/>
  <c r="CS151" i="1" a="1"/>
  <c r="CS151" i="1" s="1"/>
  <c r="CT151" i="1" a="1"/>
  <c r="CT151" i="1" s="1"/>
  <c r="CU151" i="1" a="1"/>
  <c r="CU151" i="1" s="1"/>
  <c r="CV151" i="1" a="1"/>
  <c r="CV151" i="1" s="1"/>
  <c r="CN152" i="1" a="1"/>
  <c r="CN152" i="1" s="1"/>
  <c r="CO152" i="1" a="1"/>
  <c r="CO152" i="1" s="1"/>
  <c r="CP152" i="1" a="1"/>
  <c r="CP152" i="1" s="1"/>
  <c r="CQ152" i="1" a="1"/>
  <c r="CQ152" i="1" s="1"/>
  <c r="CR152" i="1" a="1"/>
  <c r="CR152" i="1" s="1"/>
  <c r="CS152" i="1" a="1"/>
  <c r="CS152" i="1" s="1"/>
  <c r="CT152" i="1" a="1"/>
  <c r="CT152" i="1" s="1"/>
  <c r="CU152" i="1" a="1"/>
  <c r="CU152" i="1" s="1"/>
  <c r="CV152" i="1" a="1"/>
  <c r="CV152"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O144" i="1" a="1"/>
  <c r="CO144" i="1" s="1"/>
  <c r="CP144" i="1" a="1"/>
  <c r="CP144" i="1" s="1"/>
  <c r="CQ144" i="1" a="1"/>
  <c r="CQ144" i="1" s="1"/>
  <c r="CR144" i="1" a="1"/>
  <c r="CR144" i="1" s="1"/>
  <c r="CS144" i="1" a="1"/>
  <c r="CS144" i="1" s="1"/>
  <c r="CT144" i="1" a="1"/>
  <c r="CT144" i="1" s="1"/>
  <c r="CU144" i="1" a="1"/>
  <c r="CU144" i="1" s="1"/>
  <c r="CV144" i="1" a="1"/>
  <c r="CV144" i="1" s="1"/>
  <c r="CN144" i="1" a="1"/>
  <c r="CN144" i="1" s="1"/>
  <c r="G149" i="1"/>
  <c r="G150" i="1"/>
  <c r="G151" i="1"/>
  <c r="CV13" i="1"/>
  <c r="CV14" i="1" s="1"/>
  <c r="CU13" i="1"/>
  <c r="CU163" i="1" s="1"/>
  <c r="CT13" i="1"/>
  <c r="CT163" i="1" s="1"/>
  <c r="CS13" i="1"/>
  <c r="CS14" i="1" s="1"/>
  <c r="CR13" i="1"/>
  <c r="CQ13" i="1"/>
  <c r="CQ163" i="1" s="1"/>
  <c r="CP13" i="1"/>
  <c r="CP14" i="1" s="1"/>
  <c r="CO13" i="1"/>
  <c r="CN13" i="1"/>
  <c r="DK14" i="1" l="1"/>
  <c r="DL14" i="1"/>
  <c r="DC14" i="1"/>
  <c r="DB163" i="1"/>
  <c r="FA14" i="1"/>
  <c r="CX163" i="1"/>
  <c r="CZ14" i="1"/>
  <c r="DA14" i="1"/>
  <c r="DG14" i="1"/>
  <c r="CW14" i="1"/>
  <c r="CY14" i="1"/>
  <c r="DI14" i="1"/>
  <c r="DH163" i="1"/>
  <c r="DH14" i="1"/>
  <c r="DF163" i="1"/>
  <c r="DF14" i="1"/>
  <c r="DM163" i="1"/>
  <c r="DM14" i="1"/>
  <c r="DN14" i="1"/>
  <c r="DJ14" i="1"/>
  <c r="DD163" i="1"/>
  <c r="DE163" i="1"/>
  <c r="DE14" i="1"/>
  <c r="CR163" i="1"/>
  <c r="CQ14" i="1"/>
  <c r="CR14" i="1"/>
  <c r="CP163" i="1"/>
  <c r="CS163" i="1"/>
  <c r="CT14" i="1"/>
  <c r="CU14" i="1"/>
  <c r="CN163" i="1"/>
  <c r="CN14" i="1"/>
  <c r="CO163" i="1"/>
  <c r="CO14" i="1"/>
  <c r="CV163" i="1"/>
  <c r="EQ13" i="1"/>
  <c r="EQ163" i="1" s="1"/>
  <c r="EP13" i="1"/>
  <c r="EP163" i="1" s="1"/>
  <c r="CE145" i="1" a="1"/>
  <c r="CE145" i="1" s="1"/>
  <c r="CF145" i="1" a="1"/>
  <c r="CF145" i="1" s="1"/>
  <c r="CG145" i="1" a="1"/>
  <c r="CG145" i="1" s="1"/>
  <c r="CH145" i="1" a="1"/>
  <c r="CH145" i="1" s="1"/>
  <c r="CI145" i="1" a="1"/>
  <c r="CI145" i="1" s="1"/>
  <c r="CJ145" i="1" a="1"/>
  <c r="CJ145" i="1" s="1"/>
  <c r="CK145" i="1" a="1"/>
  <c r="CK145" i="1" s="1"/>
  <c r="CL145" i="1" a="1"/>
  <c r="CL145" i="1" s="1"/>
  <c r="CM145" i="1" a="1"/>
  <c r="CM145" i="1" s="1"/>
  <c r="CE146" i="1" a="1"/>
  <c r="CE146" i="1" s="1"/>
  <c r="CF146" i="1" a="1"/>
  <c r="CF146" i="1" s="1"/>
  <c r="CG146" i="1" a="1"/>
  <c r="CG146" i="1" s="1"/>
  <c r="CH146" i="1" a="1"/>
  <c r="CH146" i="1" s="1"/>
  <c r="CI146" i="1" a="1"/>
  <c r="CI146" i="1" s="1"/>
  <c r="CJ146" i="1" a="1"/>
  <c r="CJ146" i="1"/>
  <c r="CK146" i="1" a="1"/>
  <c r="CK146" i="1" s="1"/>
  <c r="CL146" i="1" a="1"/>
  <c r="CL146" i="1" s="1"/>
  <c r="CM146" i="1" a="1"/>
  <c r="CM146" i="1" s="1"/>
  <c r="CE147" i="1" a="1"/>
  <c r="CE147" i="1" s="1"/>
  <c r="CF147" i="1" a="1"/>
  <c r="CF147" i="1" s="1"/>
  <c r="CG147" i="1" a="1"/>
  <c r="CG147" i="1" s="1"/>
  <c r="CH147" i="1" a="1"/>
  <c r="CH147" i="1" s="1"/>
  <c r="CI147" i="1" a="1"/>
  <c r="CI147" i="1" s="1"/>
  <c r="CJ147" i="1" a="1"/>
  <c r="CJ147" i="1" s="1"/>
  <c r="CK147" i="1" a="1"/>
  <c r="CK147" i="1" s="1"/>
  <c r="CL147" i="1" a="1"/>
  <c r="CL147" i="1" s="1"/>
  <c r="CM147" i="1" a="1"/>
  <c r="CM147" i="1" s="1"/>
  <c r="CE148" i="1" a="1"/>
  <c r="CE148" i="1" s="1"/>
  <c r="CF148" i="1" a="1"/>
  <c r="CF148" i="1" s="1"/>
  <c r="CG148" i="1" a="1"/>
  <c r="CG148" i="1" s="1"/>
  <c r="CH148" i="1" a="1"/>
  <c r="CH148" i="1" s="1"/>
  <c r="CI148" i="1" a="1"/>
  <c r="CI148" i="1" s="1"/>
  <c r="CJ148" i="1" a="1"/>
  <c r="CJ148" i="1" s="1"/>
  <c r="CK148" i="1" a="1"/>
  <c r="CK148" i="1" s="1"/>
  <c r="CL148" i="1" a="1"/>
  <c r="CL148" i="1" s="1"/>
  <c r="CM148" i="1" a="1"/>
  <c r="CM148" i="1"/>
  <c r="CE149" i="1" a="1"/>
  <c r="CE149" i="1" s="1"/>
  <c r="CF149" i="1" a="1"/>
  <c r="CF149" i="1" s="1"/>
  <c r="CG149" i="1" a="1"/>
  <c r="CG149" i="1" s="1"/>
  <c r="CH149" i="1" a="1"/>
  <c r="CH149" i="1" s="1"/>
  <c r="CI149" i="1" a="1"/>
  <c r="CI149" i="1" s="1"/>
  <c r="CJ149" i="1" a="1"/>
  <c r="CJ149" i="1" s="1"/>
  <c r="CK149" i="1" a="1"/>
  <c r="CK149" i="1" s="1"/>
  <c r="CL149" i="1" a="1"/>
  <c r="CL149" i="1" s="1"/>
  <c r="CM149" i="1" a="1"/>
  <c r="CM149" i="1" s="1"/>
  <c r="CE150" i="1" a="1"/>
  <c r="CE150" i="1" s="1"/>
  <c r="CF150" i="1" a="1"/>
  <c r="CF150" i="1" s="1"/>
  <c r="CG150" i="1" a="1"/>
  <c r="CG150" i="1" s="1"/>
  <c r="CH150" i="1" a="1"/>
  <c r="CH150" i="1" s="1"/>
  <c r="CI150" i="1" a="1"/>
  <c r="CI150" i="1" s="1"/>
  <c r="CJ150" i="1" a="1"/>
  <c r="CJ150" i="1" s="1"/>
  <c r="CK150" i="1" a="1"/>
  <c r="CK150" i="1" s="1"/>
  <c r="CL150" i="1" a="1"/>
  <c r="CL150" i="1" s="1"/>
  <c r="CM150" i="1" a="1"/>
  <c r="CM150" i="1" s="1"/>
  <c r="CE151" i="1" a="1"/>
  <c r="CE151" i="1" s="1"/>
  <c r="CF151" i="1" a="1"/>
  <c r="CF151" i="1" s="1"/>
  <c r="CG151" i="1" a="1"/>
  <c r="CG151" i="1" s="1"/>
  <c r="CH151" i="1" a="1"/>
  <c r="CH151" i="1"/>
  <c r="CI151" i="1" a="1"/>
  <c r="CI151" i="1" s="1"/>
  <c r="CJ151" i="1" a="1"/>
  <c r="CJ151" i="1" s="1"/>
  <c r="CK151" i="1" a="1"/>
  <c r="CK151" i="1" s="1"/>
  <c r="CL151" i="1" a="1"/>
  <c r="CL151" i="1" s="1"/>
  <c r="CM151" i="1" a="1"/>
  <c r="CM151" i="1" s="1"/>
  <c r="CE152" i="1" a="1"/>
  <c r="CE152" i="1" s="1"/>
  <c r="CF152" i="1" a="1"/>
  <c r="CF152" i="1" s="1"/>
  <c r="CG152" i="1" a="1"/>
  <c r="CG152" i="1" s="1"/>
  <c r="CH152" i="1" a="1"/>
  <c r="CH152" i="1" s="1"/>
  <c r="CI152" i="1" a="1"/>
  <c r="CI152" i="1" s="1"/>
  <c r="CJ152" i="1" a="1"/>
  <c r="CJ152" i="1" s="1"/>
  <c r="CK152" i="1" a="1"/>
  <c r="CK152" i="1"/>
  <c r="CL152" i="1" a="1"/>
  <c r="CL152" i="1" s="1"/>
  <c r="CM152" i="1" a="1"/>
  <c r="CM152" i="1" s="1"/>
  <c r="CE153" i="1" a="1"/>
  <c r="CE153" i="1" s="1"/>
  <c r="CF153" i="1" a="1"/>
  <c r="CF153" i="1" s="1"/>
  <c r="CG153" i="1" a="1"/>
  <c r="CG153" i="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s="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F144" i="1" a="1"/>
  <c r="CF144" i="1" s="1"/>
  <c r="CG144" i="1" a="1"/>
  <c r="CG144" i="1" s="1"/>
  <c r="CH144" i="1" a="1"/>
  <c r="CH144" i="1" s="1"/>
  <c r="CI144" i="1" a="1"/>
  <c r="CI144" i="1" s="1"/>
  <c r="CJ144" i="1" a="1"/>
  <c r="CJ144" i="1" s="1"/>
  <c r="CK144" i="1" a="1"/>
  <c r="CK144" i="1" s="1"/>
  <c r="CL144" i="1" a="1"/>
  <c r="CL144" i="1" s="1"/>
  <c r="CM144" i="1" a="1"/>
  <c r="CM144" i="1" s="1"/>
  <c r="CE144" i="1" a="1"/>
  <c r="CE144" i="1" s="1"/>
  <c r="DX145" i="1" a="1"/>
  <c r="DX145" i="1" s="1"/>
  <c r="DY145" i="1" a="1"/>
  <c r="DY145" i="1" s="1"/>
  <c r="DZ145" i="1" a="1"/>
  <c r="DZ145" i="1" s="1"/>
  <c r="EA145" i="1" a="1"/>
  <c r="EA145" i="1" s="1"/>
  <c r="EB145" i="1" a="1"/>
  <c r="EB145" i="1" s="1"/>
  <c r="EC145" i="1" a="1"/>
  <c r="EC145" i="1" s="1"/>
  <c r="ED145" i="1" a="1"/>
  <c r="ED145" i="1" s="1"/>
  <c r="EE145" i="1" a="1"/>
  <c r="EE145" i="1" s="1"/>
  <c r="EF145" i="1" a="1"/>
  <c r="EF145" i="1" s="1"/>
  <c r="DX146" i="1" a="1"/>
  <c r="DX146" i="1" s="1"/>
  <c r="DY146" i="1" a="1"/>
  <c r="DY146" i="1" s="1"/>
  <c r="DZ146" i="1" a="1"/>
  <c r="DZ146" i="1" s="1"/>
  <c r="EA146" i="1" a="1"/>
  <c r="EA146" i="1" s="1"/>
  <c r="EB146" i="1" a="1"/>
  <c r="EB146" i="1" s="1"/>
  <c r="EC146" i="1" a="1"/>
  <c r="EC146" i="1" s="1"/>
  <c r="ED146" i="1" a="1"/>
  <c r="ED146" i="1" s="1"/>
  <c r="EE146" i="1" a="1"/>
  <c r="EE146" i="1" s="1"/>
  <c r="EF146" i="1" a="1"/>
  <c r="EF146" i="1" s="1"/>
  <c r="DX147" i="1" a="1"/>
  <c r="DX147" i="1" s="1"/>
  <c r="DY147" i="1" a="1"/>
  <c r="DY147" i="1" s="1"/>
  <c r="DZ147" i="1" a="1"/>
  <c r="DZ147" i="1" s="1"/>
  <c r="EA147" i="1" a="1"/>
  <c r="EA147" i="1" s="1"/>
  <c r="EB147" i="1" a="1"/>
  <c r="EB147" i="1" s="1"/>
  <c r="EC147" i="1" a="1"/>
  <c r="EC147" i="1" s="1"/>
  <c r="ED147" i="1" a="1"/>
  <c r="ED147" i="1" s="1"/>
  <c r="EE147" i="1" a="1"/>
  <c r="EE147" i="1" s="1"/>
  <c r="EF147" i="1" a="1"/>
  <c r="EF147" i="1" s="1"/>
  <c r="DX148" i="1" a="1"/>
  <c r="DX148" i="1" s="1"/>
  <c r="DY148" i="1" a="1"/>
  <c r="DY148" i="1" s="1"/>
  <c r="DZ148" i="1" a="1"/>
  <c r="DZ148" i="1" s="1"/>
  <c r="EA148" i="1" a="1"/>
  <c r="EA148" i="1" s="1"/>
  <c r="EB148" i="1" a="1"/>
  <c r="EB148" i="1" s="1"/>
  <c r="EC148" i="1" a="1"/>
  <c r="EC148" i="1" s="1"/>
  <c r="ED148" i="1" a="1"/>
  <c r="ED148" i="1" s="1"/>
  <c r="EE148" i="1" a="1"/>
  <c r="EE148" i="1" s="1"/>
  <c r="EF148" i="1" a="1"/>
  <c r="EF148" i="1" s="1"/>
  <c r="DX149" i="1" a="1"/>
  <c r="DX149" i="1" s="1"/>
  <c r="DY149" i="1" a="1"/>
  <c r="DY149" i="1" s="1"/>
  <c r="DZ149" i="1" a="1"/>
  <c r="DZ149" i="1" s="1"/>
  <c r="EA149" i="1" a="1"/>
  <c r="EA149" i="1" s="1"/>
  <c r="EB149" i="1" a="1"/>
  <c r="EB149" i="1" s="1"/>
  <c r="EC149" i="1" a="1"/>
  <c r="EC149" i="1" s="1"/>
  <c r="ED149" i="1" a="1"/>
  <c r="ED149" i="1" s="1"/>
  <c r="EE149" i="1" a="1"/>
  <c r="EE149" i="1" s="1"/>
  <c r="EF149" i="1" a="1"/>
  <c r="EF149" i="1" s="1"/>
  <c r="DX150" i="1" a="1"/>
  <c r="DX150" i="1" s="1"/>
  <c r="DY150" i="1" a="1"/>
  <c r="DY150" i="1" s="1"/>
  <c r="DZ150" i="1" a="1"/>
  <c r="DZ150" i="1" s="1"/>
  <c r="EA150" i="1" a="1"/>
  <c r="EA150" i="1" s="1"/>
  <c r="EB150" i="1" a="1"/>
  <c r="EB150" i="1" s="1"/>
  <c r="EC150" i="1" a="1"/>
  <c r="EC150" i="1" s="1"/>
  <c r="ED150" i="1" a="1"/>
  <c r="ED150" i="1" s="1"/>
  <c r="EE150" i="1" a="1"/>
  <c r="EE150" i="1" s="1"/>
  <c r="EF150" i="1" a="1"/>
  <c r="EF150" i="1" s="1"/>
  <c r="DX151" i="1" a="1"/>
  <c r="DX151" i="1" s="1"/>
  <c r="DY151" i="1" a="1"/>
  <c r="DY151" i="1" s="1"/>
  <c r="DZ151" i="1" a="1"/>
  <c r="DZ151" i="1" s="1"/>
  <c r="EA151" i="1" a="1"/>
  <c r="EA151" i="1" s="1"/>
  <c r="EB151" i="1" a="1"/>
  <c r="EB151" i="1" s="1"/>
  <c r="EC151" i="1" a="1"/>
  <c r="EC151" i="1" s="1"/>
  <c r="ED151" i="1" a="1"/>
  <c r="ED151" i="1" s="1"/>
  <c r="EE151" i="1" a="1"/>
  <c r="EE151" i="1" s="1"/>
  <c r="EF151" i="1" a="1"/>
  <c r="EF151" i="1" s="1"/>
  <c r="DX152" i="1" a="1"/>
  <c r="DX152" i="1" s="1"/>
  <c r="DY152" i="1" a="1"/>
  <c r="DY152" i="1" s="1"/>
  <c r="DZ152" i="1" a="1"/>
  <c r="DZ152" i="1" s="1"/>
  <c r="EA152" i="1" a="1"/>
  <c r="EA152" i="1" s="1"/>
  <c r="EB152" i="1" a="1"/>
  <c r="EB152" i="1" s="1"/>
  <c r="EC152" i="1" a="1"/>
  <c r="EC152" i="1" s="1"/>
  <c r="ED152" i="1" a="1"/>
  <c r="ED152" i="1" s="1"/>
  <c r="EE152" i="1" a="1"/>
  <c r="EE152" i="1" s="1"/>
  <c r="EF152" i="1" a="1"/>
  <c r="EF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Y144" i="1" a="1"/>
  <c r="DY144" i="1" s="1"/>
  <c r="DZ144" i="1" a="1"/>
  <c r="DZ144" i="1" s="1"/>
  <c r="EA144" i="1" a="1"/>
  <c r="EA144" i="1" s="1"/>
  <c r="EB144" i="1" a="1"/>
  <c r="EB144" i="1" s="1"/>
  <c r="EC144" i="1" a="1"/>
  <c r="EC144" i="1" s="1"/>
  <c r="ED144" i="1" a="1"/>
  <c r="ED144" i="1" s="1"/>
  <c r="EE144" i="1" a="1"/>
  <c r="EE144" i="1" s="1"/>
  <c r="EF144" i="1" a="1"/>
  <c r="EF144" i="1" s="1"/>
  <c r="DX144" i="1" a="1"/>
  <c r="DX144" i="1" s="1"/>
  <c r="ER145" i="1" a="1"/>
  <c r="ER145" i="1" s="1"/>
  <c r="ES145" i="1" a="1"/>
  <c r="ES145" i="1" s="1"/>
  <c r="ET145" i="1" a="1"/>
  <c r="ET145" i="1" s="1"/>
  <c r="EU145" i="1" a="1"/>
  <c r="EU145" i="1" s="1"/>
  <c r="EV145" i="1" a="1"/>
  <c r="EV145" i="1" s="1"/>
  <c r="EW145" i="1" a="1"/>
  <c r="EW145" i="1" s="1"/>
  <c r="EX145" i="1" a="1"/>
  <c r="EX145" i="1" s="1"/>
  <c r="EY145" i="1" a="1"/>
  <c r="EY145" i="1" s="1"/>
  <c r="EZ145" i="1" a="1"/>
  <c r="EZ145" i="1" s="1"/>
  <c r="ER146" i="1" a="1"/>
  <c r="ER146" i="1"/>
  <c r="ES146" i="1" a="1"/>
  <c r="ES146" i="1" s="1"/>
  <c r="ET146" i="1" a="1"/>
  <c r="ET146" i="1" s="1"/>
  <c r="EU146" i="1" a="1"/>
  <c r="EU146" i="1" s="1"/>
  <c r="EV146" i="1" a="1"/>
  <c r="EV146" i="1" s="1"/>
  <c r="EW146" i="1" a="1"/>
  <c r="EW146" i="1" s="1"/>
  <c r="EX146" i="1" a="1"/>
  <c r="EX146" i="1" s="1"/>
  <c r="EY146" i="1" a="1"/>
  <c r="EY146" i="1" s="1"/>
  <c r="EZ146" i="1" a="1"/>
  <c r="EZ146" i="1" s="1"/>
  <c r="ER147" i="1" a="1"/>
  <c r="ER147" i="1" s="1"/>
  <c r="ES147" i="1" a="1"/>
  <c r="ES147" i="1" s="1"/>
  <c r="ET147" i="1" a="1"/>
  <c r="ET147" i="1" s="1"/>
  <c r="EU147" i="1" a="1"/>
  <c r="EU147" i="1" s="1"/>
  <c r="EV147" i="1" a="1"/>
  <c r="EV147" i="1" s="1"/>
  <c r="EW147" i="1" a="1"/>
  <c r="EW147" i="1" s="1"/>
  <c r="EX147" i="1" a="1"/>
  <c r="EX147" i="1" s="1"/>
  <c r="EY147" i="1" a="1"/>
  <c r="EY147" i="1" s="1"/>
  <c r="EZ147" i="1" a="1"/>
  <c r="EZ147" i="1" s="1"/>
  <c r="ER148" i="1" a="1"/>
  <c r="ER148" i="1" s="1"/>
  <c r="ES148" i="1" a="1"/>
  <c r="ES148" i="1" s="1"/>
  <c r="ET148" i="1" a="1"/>
  <c r="ET148" i="1" s="1"/>
  <c r="EU148" i="1" a="1"/>
  <c r="EU148" i="1" s="1"/>
  <c r="EV148" i="1" a="1"/>
  <c r="EV148" i="1" s="1"/>
  <c r="EW148" i="1" a="1"/>
  <c r="EW148" i="1" s="1"/>
  <c r="EX148" i="1" a="1"/>
  <c r="EX148" i="1" s="1"/>
  <c r="EY148" i="1" a="1"/>
  <c r="EY148" i="1" s="1"/>
  <c r="EZ148" i="1" a="1"/>
  <c r="EZ148" i="1" s="1"/>
  <c r="ER149" i="1" a="1"/>
  <c r="ER149" i="1" s="1"/>
  <c r="ES149" i="1" a="1"/>
  <c r="ES149" i="1" s="1"/>
  <c r="ET149" i="1" a="1"/>
  <c r="ET149" i="1" s="1"/>
  <c r="EU149" i="1" a="1"/>
  <c r="EU149" i="1" s="1"/>
  <c r="EV149" i="1" a="1"/>
  <c r="EV149" i="1" s="1"/>
  <c r="EW149" i="1" a="1"/>
  <c r="EW149" i="1" s="1"/>
  <c r="EX149" i="1" a="1"/>
  <c r="EX149" i="1" s="1"/>
  <c r="EY149" i="1" a="1"/>
  <c r="EY149" i="1" s="1"/>
  <c r="EZ149" i="1" a="1"/>
  <c r="EZ149" i="1" s="1"/>
  <c r="ER150" i="1" a="1"/>
  <c r="ER150" i="1" s="1"/>
  <c r="ES150" i="1" a="1"/>
  <c r="ES150" i="1" s="1"/>
  <c r="ET150" i="1" a="1"/>
  <c r="ET150" i="1" s="1"/>
  <c r="EU150" i="1" a="1"/>
  <c r="EU150" i="1" s="1"/>
  <c r="EV150" i="1" a="1"/>
  <c r="EV150" i="1" s="1"/>
  <c r="EW150" i="1" a="1"/>
  <c r="EW150" i="1" s="1"/>
  <c r="EX150" i="1" a="1"/>
  <c r="EX150" i="1" s="1"/>
  <c r="EY150" i="1" a="1"/>
  <c r="EY150" i="1" s="1"/>
  <c r="EZ150" i="1" a="1"/>
  <c r="EZ150" i="1" s="1"/>
  <c r="ER151" i="1" a="1"/>
  <c r="ER151" i="1" s="1"/>
  <c r="ES151" i="1" a="1"/>
  <c r="ES151" i="1" s="1"/>
  <c r="ET151" i="1" a="1"/>
  <c r="ET151" i="1" s="1"/>
  <c r="EU151" i="1" a="1"/>
  <c r="EU151" i="1" s="1"/>
  <c r="EV151" i="1" a="1"/>
  <c r="EV151" i="1" s="1"/>
  <c r="EW151" i="1" a="1"/>
  <c r="EW151" i="1" s="1"/>
  <c r="EX151" i="1" a="1"/>
  <c r="EX151" i="1" s="1"/>
  <c r="EY151" i="1" a="1"/>
  <c r="EY151" i="1" s="1"/>
  <c r="EZ151" i="1" a="1"/>
  <c r="EZ151" i="1" s="1"/>
  <c r="ER152" i="1" a="1"/>
  <c r="ER152" i="1" s="1"/>
  <c r="ES152" i="1" a="1"/>
  <c r="ES152" i="1" s="1"/>
  <c r="ET152" i="1" a="1"/>
  <c r="ET152" i="1" s="1"/>
  <c r="EU152" i="1" a="1"/>
  <c r="EU152" i="1" s="1"/>
  <c r="EV152" i="1" a="1"/>
  <c r="EV152" i="1" s="1"/>
  <c r="EW152" i="1" a="1"/>
  <c r="EW152" i="1" s="1"/>
  <c r="EX152" i="1" a="1"/>
  <c r="EX152" i="1" s="1"/>
  <c r="EY152" i="1" a="1"/>
  <c r="EY152" i="1" s="1"/>
  <c r="EZ152" i="1" a="1"/>
  <c r="EZ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S144" i="1" a="1"/>
  <c r="ES144" i="1" s="1"/>
  <c r="ET144" i="1" a="1"/>
  <c r="ET144" i="1" s="1"/>
  <c r="EU144" i="1" a="1"/>
  <c r="EU144" i="1" s="1"/>
  <c r="EV144" i="1" a="1"/>
  <c r="EV144" i="1" s="1"/>
  <c r="EW144" i="1" a="1"/>
  <c r="EW144" i="1" s="1"/>
  <c r="EX144" i="1" a="1"/>
  <c r="EX144" i="1" s="1"/>
  <c r="EY144" i="1" a="1"/>
  <c r="EY144" i="1" s="1"/>
  <c r="EZ144" i="1" a="1"/>
  <c r="EZ144" i="1" s="1"/>
  <c r="ER144" i="1" a="1"/>
  <c r="ER144" i="1" s="1"/>
  <c r="DO147" i="1" a="1"/>
  <c r="DO147" i="1" s="1"/>
  <c r="DP147" i="1" a="1"/>
  <c r="DP147" i="1" s="1"/>
  <c r="DQ147" i="1" a="1"/>
  <c r="DQ147" i="1" s="1"/>
  <c r="DR147" i="1" a="1"/>
  <c r="DR147" i="1" s="1"/>
  <c r="DS147" i="1" a="1"/>
  <c r="DS147" i="1" s="1"/>
  <c r="DT147" i="1" a="1"/>
  <c r="DT147" i="1" s="1"/>
  <c r="DU147" i="1" a="1"/>
  <c r="DU147" i="1" s="1"/>
  <c r="DV147" i="1" a="1"/>
  <c r="DV147" i="1" s="1"/>
  <c r="DW147" i="1" a="1"/>
  <c r="DW147" i="1" s="1"/>
  <c r="DO148" i="1" a="1"/>
  <c r="DO148" i="1" s="1"/>
  <c r="DP148" i="1" a="1"/>
  <c r="DP148" i="1" s="1"/>
  <c r="DQ148" i="1" a="1"/>
  <c r="DQ148" i="1" s="1"/>
  <c r="DR148" i="1" a="1"/>
  <c r="DR148" i="1" s="1"/>
  <c r="DS148" i="1" a="1"/>
  <c r="DS148" i="1" s="1"/>
  <c r="DT148" i="1" a="1"/>
  <c r="DT148" i="1" s="1"/>
  <c r="DU148" i="1" a="1"/>
  <c r="DU148" i="1" s="1"/>
  <c r="DV148" i="1" a="1"/>
  <c r="DV148" i="1" s="1"/>
  <c r="DW148" i="1" a="1"/>
  <c r="DW148" i="1" s="1"/>
  <c r="DO149" i="1" a="1"/>
  <c r="DO149" i="1" s="1"/>
  <c r="DP149" i="1" a="1"/>
  <c r="DP149" i="1" s="1"/>
  <c r="DQ149" i="1" a="1"/>
  <c r="DQ149" i="1" s="1"/>
  <c r="DR149" i="1" a="1"/>
  <c r="DR149" i="1" s="1"/>
  <c r="DS149" i="1" a="1"/>
  <c r="DS149" i="1" s="1"/>
  <c r="DT149" i="1" a="1"/>
  <c r="DT149" i="1" s="1"/>
  <c r="DU149" i="1" a="1"/>
  <c r="DU149" i="1" s="1"/>
  <c r="DV149" i="1" a="1"/>
  <c r="DV149" i="1" s="1"/>
  <c r="DW149" i="1" a="1"/>
  <c r="DW149" i="1" s="1"/>
  <c r="DO150" i="1" a="1"/>
  <c r="DO150" i="1" s="1"/>
  <c r="DP150" i="1" a="1"/>
  <c r="DP150" i="1" s="1"/>
  <c r="DQ150" i="1" a="1"/>
  <c r="DQ150" i="1" s="1"/>
  <c r="DR150" i="1" a="1"/>
  <c r="DR150" i="1" s="1"/>
  <c r="DS150" i="1" a="1"/>
  <c r="DS150" i="1" s="1"/>
  <c r="DT150" i="1" a="1"/>
  <c r="DT150" i="1" s="1"/>
  <c r="DU150" i="1" a="1"/>
  <c r="DU150" i="1" s="1"/>
  <c r="DV150" i="1" a="1"/>
  <c r="DV150" i="1" s="1"/>
  <c r="DW150" i="1" a="1"/>
  <c r="DW150" i="1" s="1"/>
  <c r="DO151" i="1" a="1"/>
  <c r="DO151" i="1" s="1"/>
  <c r="DP151" i="1" a="1"/>
  <c r="DP151" i="1" s="1"/>
  <c r="DQ151" i="1" a="1"/>
  <c r="DQ151" i="1" s="1"/>
  <c r="DR151" i="1" a="1"/>
  <c r="DR151" i="1" s="1"/>
  <c r="DS151" i="1" a="1"/>
  <c r="DS151" i="1" s="1"/>
  <c r="DT151" i="1" a="1"/>
  <c r="DT151" i="1" s="1"/>
  <c r="DU151" i="1" a="1"/>
  <c r="DU151" i="1" s="1"/>
  <c r="DV151" i="1" a="1"/>
  <c r="DV151" i="1" s="1"/>
  <c r="DW151" i="1" a="1"/>
  <c r="DW151" i="1" s="1"/>
  <c r="DO152" i="1" a="1"/>
  <c r="DO152" i="1" s="1"/>
  <c r="DP152" i="1" a="1"/>
  <c r="DP152" i="1" s="1"/>
  <c r="DQ152" i="1" a="1"/>
  <c r="DQ152" i="1"/>
  <c r="DR152" i="1" a="1"/>
  <c r="DR152" i="1" s="1"/>
  <c r="DS152" i="1" a="1"/>
  <c r="DS152" i="1" s="1"/>
  <c r="DT152" i="1" a="1"/>
  <c r="DT152" i="1" s="1"/>
  <c r="DU152" i="1" a="1"/>
  <c r="DU152" i="1" s="1"/>
  <c r="DV152" i="1" a="1"/>
  <c r="DV152" i="1" s="1"/>
  <c r="DW152" i="1" a="1"/>
  <c r="DW152" i="1" s="1"/>
  <c r="DO153" i="1" a="1"/>
  <c r="DO153" i="1" s="1"/>
  <c r="DP153" i="1" a="1"/>
  <c r="DP153" i="1"/>
  <c r="DQ153" i="1" a="1"/>
  <c r="DQ153" i="1" s="1"/>
  <c r="DR153" i="1" a="1"/>
  <c r="DR153" i="1" s="1"/>
  <c r="DS153" i="1" a="1"/>
  <c r="DS153" i="1" s="1"/>
  <c r="DT153" i="1" a="1"/>
  <c r="DT153" i="1" s="1"/>
  <c r="DU153" i="1" a="1"/>
  <c r="DU153" i="1" s="1"/>
  <c r="DV153" i="1" a="1"/>
  <c r="DV153" i="1" s="1"/>
  <c r="DW153" i="1" a="1"/>
  <c r="DW15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46" i="1" a="1"/>
  <c r="DO146" i="1" s="1"/>
  <c r="DP146" i="1" a="1"/>
  <c r="DP146" i="1" s="1"/>
  <c r="DQ146" i="1" a="1"/>
  <c r="DQ146" i="1" s="1"/>
  <c r="DR146" i="1" a="1"/>
  <c r="DR146" i="1" s="1"/>
  <c r="DS146" i="1" a="1"/>
  <c r="DS146" i="1" s="1"/>
  <c r="DT146" i="1" a="1"/>
  <c r="DT146" i="1" s="1"/>
  <c r="DU146" i="1" a="1"/>
  <c r="DU146" i="1" s="1"/>
  <c r="DV146" i="1" a="1"/>
  <c r="DV146" i="1" s="1"/>
  <c r="DW146" i="1" a="1"/>
  <c r="DW146" i="1" s="1"/>
  <c r="DP144" i="1" a="1"/>
  <c r="DP144" i="1" s="1"/>
  <c r="DQ144" i="1" a="1"/>
  <c r="DQ144" i="1" s="1"/>
  <c r="DR144" i="1" a="1"/>
  <c r="DR144" i="1" s="1"/>
  <c r="DS144" i="1" a="1"/>
  <c r="DS144" i="1" s="1"/>
  <c r="DT144" i="1" a="1"/>
  <c r="DT144" i="1" s="1"/>
  <c r="DU144" i="1" a="1"/>
  <c r="DU144" i="1" s="1"/>
  <c r="DV144" i="1" a="1"/>
  <c r="DV144" i="1" s="1"/>
  <c r="DW144" i="1" a="1"/>
  <c r="DW144" i="1" s="1"/>
  <c r="DO144" i="1" a="1"/>
  <c r="DO144" i="1" s="1"/>
  <c r="AK145" i="1"/>
  <c r="AI145" i="1" s="1"/>
  <c r="FZ145" i="1" s="1"/>
  <c r="AK146" i="1"/>
  <c r="AI146" i="1" s="1"/>
  <c r="AK147" i="1"/>
  <c r="AI147" i="1" s="1"/>
  <c r="AK148" i="1"/>
  <c r="AK149" i="1"/>
  <c r="AK150" i="1"/>
  <c r="AI150" i="1" s="1"/>
  <c r="AK151" i="1"/>
  <c r="AI151" i="1" s="1"/>
  <c r="AK152" i="1"/>
  <c r="AI152" i="1" s="1"/>
  <c r="AK153" i="1"/>
  <c r="AI153" i="1" s="1"/>
  <c r="AK154" i="1"/>
  <c r="AI154" i="1" s="1"/>
  <c r="AK155" i="1"/>
  <c r="AI155" i="1" s="1"/>
  <c r="BA156" i="1"/>
  <c r="AK144" i="1"/>
  <c r="EN144" i="1" s="1" a="1"/>
  <c r="EN144" i="1" s="1"/>
  <c r="EZ13" i="1"/>
  <c r="EY13" i="1"/>
  <c r="EY14" i="1" s="1"/>
  <c r="EX13" i="1"/>
  <c r="EX163" i="1" s="1"/>
  <c r="EW13" i="1"/>
  <c r="EW14" i="1" s="1"/>
  <c r="EV13" i="1"/>
  <c r="EV14" i="1" s="1"/>
  <c r="EU13" i="1"/>
  <c r="EU163" i="1" s="1"/>
  <c r="ET13" i="1"/>
  <c r="ET163" i="1" s="1"/>
  <c r="ES13" i="1"/>
  <c r="ES14" i="1" s="1"/>
  <c r="ER13" i="1"/>
  <c r="ER14" i="1" s="1"/>
  <c r="EO13" i="1"/>
  <c r="EO14" i="1" s="1"/>
  <c r="EN13" i="1"/>
  <c r="EN14" i="1" s="1"/>
  <c r="EM13" i="1"/>
  <c r="EM163" i="1" s="1"/>
  <c r="EL13" i="1"/>
  <c r="EL163" i="1" s="1"/>
  <c r="EK13" i="1"/>
  <c r="EJ13" i="1"/>
  <c r="EJ14" i="1" s="1"/>
  <c r="EI13" i="1"/>
  <c r="EI14" i="1" s="1"/>
  <c r="EH13" i="1"/>
  <c r="EG13" i="1"/>
  <c r="EG14" i="1" s="1"/>
  <c r="EF13" i="1"/>
  <c r="EE13" i="1"/>
  <c r="EE163" i="1" s="1"/>
  <c r="ED13" i="1"/>
  <c r="ED163" i="1" s="1"/>
  <c r="EC13" i="1"/>
  <c r="EC163" i="1" s="1"/>
  <c r="EB13" i="1"/>
  <c r="EA13" i="1"/>
  <c r="EA163" i="1" s="1"/>
  <c r="DZ13" i="1"/>
  <c r="DY13" i="1"/>
  <c r="DY163"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63" i="1" s="1"/>
  <c r="DW13" i="1"/>
  <c r="DV13" i="1"/>
  <c r="DV163" i="1" s="1"/>
  <c r="DU13" i="1"/>
  <c r="DT13" i="1"/>
  <c r="DS13" i="1"/>
  <c r="DS14" i="1" s="1"/>
  <c r="DR13" i="1"/>
  <c r="DR163" i="1" s="1"/>
  <c r="DQ13" i="1"/>
  <c r="DQ163" i="1" s="1"/>
  <c r="DP13" i="1"/>
  <c r="DP14" i="1" s="1"/>
  <c r="DO13" i="1"/>
  <c r="DO163" i="1" s="1"/>
  <c r="A156" i="1"/>
  <c r="PH155" i="1"/>
  <c r="PG155" i="1"/>
  <c r="PF155" i="1"/>
  <c r="PE155" i="1"/>
  <c r="G155" i="1"/>
  <c r="A155" i="1"/>
  <c r="PH154" i="1"/>
  <c r="PG154" i="1"/>
  <c r="PF154" i="1"/>
  <c r="PE154" i="1"/>
  <c r="A154" i="1"/>
  <c r="PH153" i="1"/>
  <c r="PG153" i="1"/>
  <c r="PF153" i="1"/>
  <c r="PE153" i="1"/>
  <c r="G153" i="1"/>
  <c r="A153" i="1"/>
  <c r="PH152" i="1"/>
  <c r="PG152" i="1"/>
  <c r="PF152" i="1"/>
  <c r="PE152" i="1"/>
  <c r="G152" i="1"/>
  <c r="A152" i="1"/>
  <c r="PH151" i="1"/>
  <c r="PG151" i="1"/>
  <c r="PF151" i="1"/>
  <c r="PE151" i="1"/>
  <c r="A151" i="1"/>
  <c r="PH150" i="1"/>
  <c r="PG150" i="1"/>
  <c r="PF150" i="1"/>
  <c r="PE150" i="1"/>
  <c r="A150" i="1"/>
  <c r="PH149" i="1"/>
  <c r="PG149" i="1"/>
  <c r="PF149" i="1"/>
  <c r="PE149" i="1"/>
  <c r="A149" i="1"/>
  <c r="PH148" i="1"/>
  <c r="PG148" i="1"/>
  <c r="PF148" i="1"/>
  <c r="PE148" i="1"/>
  <c r="G148" i="1"/>
  <c r="A148" i="1"/>
  <c r="PH147" i="1"/>
  <c r="PG147" i="1"/>
  <c r="PF147" i="1"/>
  <c r="PE147" i="1"/>
  <c r="G147" i="1"/>
  <c r="A147" i="1"/>
  <c r="PH146" i="1"/>
  <c r="PG146" i="1"/>
  <c r="PF146" i="1"/>
  <c r="PE146" i="1"/>
  <c r="G146" i="1"/>
  <c r="A146" i="1"/>
  <c r="PH145" i="1"/>
  <c r="PG145" i="1"/>
  <c r="PF145" i="1"/>
  <c r="PE145" i="1"/>
  <c r="H145" i="1"/>
  <c r="G145" i="1"/>
  <c r="A145" i="1"/>
  <c r="B146" i="1" s="1"/>
  <c r="PH144" i="1"/>
  <c r="PG144" i="1"/>
  <c r="PF144" i="1"/>
  <c r="PE144" i="1"/>
  <c r="A144" i="1"/>
  <c r="B145" i="1" s="1"/>
  <c r="BA143" i="1"/>
  <c r="A143" i="1"/>
  <c r="A142" i="1"/>
  <c r="G141" i="1"/>
  <c r="G142" i="1" s="1"/>
  <c r="A141" i="1"/>
  <c r="A140" i="1"/>
  <c r="A139" i="1"/>
  <c r="AX138" i="1"/>
  <c r="AD138" i="1"/>
  <c r="AA138" i="1" s="1"/>
  <c r="Z138" i="1" s="1"/>
  <c r="Y138" i="1" s="1"/>
  <c r="V138" i="1" s="1"/>
  <c r="U138" i="1" s="1"/>
  <c r="O138" i="1" s="1"/>
  <c r="N138" i="1" s="1"/>
  <c r="A138" i="1"/>
  <c r="A137"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52" i="1" l="1" a="1"/>
  <c r="EI152" i="1" s="1"/>
  <c r="AI149" i="1"/>
  <c r="EL149" i="1" a="1"/>
  <c r="EL149" i="1" s="1"/>
  <c r="AI148" i="1"/>
  <c r="EL148" i="1" a="1"/>
  <c r="EL148" i="1" s="1"/>
  <c r="EM148" i="1" a="1"/>
  <c r="EM148" i="1" s="1"/>
  <c r="EN155" i="1" a="1"/>
  <c r="EN155" i="1" s="1"/>
  <c r="EO154" i="1" a="1"/>
  <c r="EO154" i="1" s="1"/>
  <c r="EM153" i="1" a="1"/>
  <c r="EM153" i="1" s="1"/>
  <c r="EU14" i="1"/>
  <c r="EI153" i="1" a="1"/>
  <c r="EI153" i="1" s="1"/>
  <c r="EG155" i="1" a="1"/>
  <c r="EG155" i="1" s="1"/>
  <c r="EL152" i="1" a="1"/>
  <c r="EL152" i="1" s="1"/>
  <c r="EI149" i="1" a="1"/>
  <c r="EI149" i="1" s="1"/>
  <c r="EH149" i="1" a="1"/>
  <c r="EH149" i="1" s="1"/>
  <c r="EJ148" i="1" a="1"/>
  <c r="EJ148" i="1" s="1"/>
  <c r="EN146" i="1" a="1"/>
  <c r="EN146" i="1" s="1"/>
  <c r="EK144" i="1" a="1"/>
  <c r="EK144" i="1" s="1"/>
  <c r="EQ14" i="1"/>
  <c r="EP14" i="1"/>
  <c r="EH147" i="1" a="1"/>
  <c r="EH147" i="1" s="1"/>
  <c r="EG147" i="1" a="1"/>
  <c r="EG147" i="1" s="1"/>
  <c r="EL153" i="1" a="1"/>
  <c r="EL153" i="1" s="1"/>
  <c r="EK149" i="1" a="1"/>
  <c r="EK149" i="1" s="1"/>
  <c r="EH146" i="1" a="1"/>
  <c r="EH146" i="1" s="1"/>
  <c r="EG151" i="1" a="1"/>
  <c r="EG151" i="1" s="1"/>
  <c r="EO150" i="1" a="1"/>
  <c r="EO150" i="1" s="1"/>
  <c r="EN145" i="1" a="1"/>
  <c r="EN145" i="1" s="1"/>
  <c r="EO155" i="1" a="1"/>
  <c r="EO155" i="1" s="1"/>
  <c r="EN150" i="1" a="1"/>
  <c r="EN150" i="1" s="1"/>
  <c r="EI148" i="1" a="1"/>
  <c r="EI148" i="1" s="1"/>
  <c r="ET14" i="1"/>
  <c r="EM155" i="1" a="1"/>
  <c r="EM155" i="1" s="1"/>
  <c r="EL150" i="1" a="1"/>
  <c r="EL150" i="1" s="1"/>
  <c r="EG148" i="1" a="1"/>
  <c r="EG148" i="1" s="1"/>
  <c r="EO145" i="1" a="1"/>
  <c r="EO145" i="1" s="1"/>
  <c r="EK150" i="1" a="1"/>
  <c r="EK150" i="1" s="1"/>
  <c r="EK145" i="1" a="1"/>
  <c r="EK145" i="1" s="1"/>
  <c r="EG146" i="1" a="1"/>
  <c r="EG146" i="1" s="1"/>
  <c r="EN151" i="1" a="1"/>
  <c r="EN151" i="1" s="1"/>
  <c r="EH155" i="1" a="1"/>
  <c r="EH155" i="1" s="1"/>
  <c r="EG150" i="1" a="1"/>
  <c r="EG150" i="1" s="1"/>
  <c r="EO147" i="1" a="1"/>
  <c r="EO147" i="1" s="1"/>
  <c r="EN149" i="1" a="1"/>
  <c r="EN149" i="1" s="1"/>
  <c r="EJ147" i="1" a="1"/>
  <c r="EJ147" i="1" s="1"/>
  <c r="EM146" i="1" a="1"/>
  <c r="EM146" i="1" s="1"/>
  <c r="EL145" i="1" a="1"/>
  <c r="EL145" i="1" s="1"/>
  <c r="EM149" i="1" a="1"/>
  <c r="EM149" i="1" s="1"/>
  <c r="EM144" i="1" a="1"/>
  <c r="EM144" i="1" s="1"/>
  <c r="EI151" i="1" a="1"/>
  <c r="EI151" i="1" s="1"/>
  <c r="EN153" i="1" a="1"/>
  <c r="EN153" i="1" s="1"/>
  <c r="EK152" i="1" a="1"/>
  <c r="EK152" i="1" s="1"/>
  <c r="EO149" i="1" a="1"/>
  <c r="EO149" i="1" s="1"/>
  <c r="EO153" i="1" a="1"/>
  <c r="EO153" i="1" s="1"/>
  <c r="EL144" i="1" a="1"/>
  <c r="EL144" i="1" s="1"/>
  <c r="EJ152" i="1" a="1"/>
  <c r="EJ152" i="1" s="1"/>
  <c r="EH151" i="1" a="1"/>
  <c r="EH151" i="1" s="1"/>
  <c r="EK148" i="1" a="1"/>
  <c r="EK148" i="1" s="1"/>
  <c r="EI147" i="1" a="1"/>
  <c r="EI147" i="1" s="1"/>
  <c r="AI144" i="1"/>
  <c r="EJ144" i="1" a="1"/>
  <c r="EJ144" i="1" s="1"/>
  <c r="EN154" i="1" a="1"/>
  <c r="EN154" i="1" s="1"/>
  <c r="EK153" i="1" a="1"/>
  <c r="EK153" i="1" s="1"/>
  <c r="EH152" i="1" a="1"/>
  <c r="EH152" i="1" s="1"/>
  <c r="EI144" i="1" a="1"/>
  <c r="EI144" i="1" s="1"/>
  <c r="EJ153" i="1" a="1"/>
  <c r="EJ153" i="1" s="1"/>
  <c r="EG152" i="1" a="1"/>
  <c r="EG152" i="1" s="1"/>
  <c r="EX14" i="1"/>
  <c r="EH144" i="1" a="1"/>
  <c r="EH144" i="1" s="1"/>
  <c r="EM154" i="1" a="1"/>
  <c r="EM154" i="1" s="1"/>
  <c r="EO151" i="1" a="1"/>
  <c r="EO151" i="1" s="1"/>
  <c r="EM150" i="1" a="1"/>
  <c r="EM150" i="1" s="1"/>
  <c r="EJ149" i="1" a="1"/>
  <c r="EJ149" i="1" s="1"/>
  <c r="EH148" i="1" a="1"/>
  <c r="EH148" i="1" s="1"/>
  <c r="EO146" i="1" a="1"/>
  <c r="EO146" i="1" s="1"/>
  <c r="EM145" i="1" a="1"/>
  <c r="EM145" i="1" s="1"/>
  <c r="EH153" i="1" a="1"/>
  <c r="EH153" i="1" s="1"/>
  <c r="EK154" i="1" a="1"/>
  <c r="EK154" i="1" s="1"/>
  <c r="EG153" i="1" a="1"/>
  <c r="EG153" i="1" s="1"/>
  <c r="EJ154" i="1" a="1"/>
  <c r="EJ154" i="1" s="1"/>
  <c r="EO152" i="1" a="1"/>
  <c r="EO152" i="1" s="1"/>
  <c r="EJ145" i="1" a="1"/>
  <c r="EJ145" i="1" s="1"/>
  <c r="EG144" i="1" a="1"/>
  <c r="EG144" i="1" s="1"/>
  <c r="EL155" i="1" a="1"/>
  <c r="EL155" i="1" s="1"/>
  <c r="EI154" i="1" a="1"/>
  <c r="EI154" i="1" s="1"/>
  <c r="EL151" i="1" a="1"/>
  <c r="EL151" i="1" s="1"/>
  <c r="EJ150" i="1" a="1"/>
  <c r="EJ150" i="1" s="1"/>
  <c r="EG149" i="1" a="1"/>
  <c r="EG149" i="1" s="1"/>
  <c r="EN147" i="1" a="1"/>
  <c r="EN147" i="1" s="1"/>
  <c r="EL146" i="1" a="1"/>
  <c r="EL146" i="1" s="1"/>
  <c r="EI145" i="1" a="1"/>
  <c r="EI145" i="1" s="1"/>
  <c r="EH154" i="1" a="1"/>
  <c r="EH154" i="1" s="1"/>
  <c r="EN152" i="1" a="1"/>
  <c r="EN152" i="1" s="1"/>
  <c r="EK146" i="1" a="1"/>
  <c r="EK146" i="1" s="1"/>
  <c r="EO144" i="1" a="1"/>
  <c r="EO144" i="1" s="1"/>
  <c r="EK155" i="1" a="1"/>
  <c r="EK155" i="1" s="1"/>
  <c r="EK151" i="1" a="1"/>
  <c r="EK151" i="1" s="1"/>
  <c r="EI150" i="1" a="1"/>
  <c r="EI150" i="1" s="1"/>
  <c r="EO148" i="1" a="1"/>
  <c r="EO148" i="1" s="1"/>
  <c r="EM147" i="1" a="1"/>
  <c r="EM147" i="1" s="1"/>
  <c r="EJ146" i="1" a="1"/>
  <c r="EJ146" i="1" s="1"/>
  <c r="EH145" i="1" a="1"/>
  <c r="EH145" i="1" s="1"/>
  <c r="EJ155" i="1" a="1"/>
  <c r="EJ155" i="1" s="1"/>
  <c r="EG154" i="1" a="1"/>
  <c r="EG154" i="1" s="1"/>
  <c r="EM152" i="1" a="1"/>
  <c r="EM152" i="1" s="1"/>
  <c r="EH150" i="1" a="1"/>
  <c r="EH150" i="1" s="1"/>
  <c r="EL147" i="1" a="1"/>
  <c r="EL147" i="1" s="1"/>
  <c r="EL154" i="1" a="1"/>
  <c r="EL154" i="1" s="1"/>
  <c r="EM151" i="1" a="1"/>
  <c r="EM151" i="1" s="1"/>
  <c r="EI155" i="1" a="1"/>
  <c r="EI155" i="1" s="1"/>
  <c r="EJ151" i="1" a="1"/>
  <c r="EJ151" i="1" s="1"/>
  <c r="EN148" i="1" a="1"/>
  <c r="EN148" i="1" s="1"/>
  <c r="EK147" i="1" a="1"/>
  <c r="EK147" i="1" s="1"/>
  <c r="EI146" i="1" a="1"/>
  <c r="EI146" i="1" s="1"/>
  <c r="EG145" i="1" a="1"/>
  <c r="EG145" i="1" s="1"/>
  <c r="ER163" i="1"/>
  <c r="ES163" i="1"/>
  <c r="EY163" i="1"/>
  <c r="EZ163" i="1"/>
  <c r="EZ14" i="1"/>
  <c r="EV163" i="1"/>
  <c r="EW163" i="1"/>
  <c r="EL14" i="1"/>
  <c r="EG163" i="1"/>
  <c r="EJ163" i="1"/>
  <c r="EK163" i="1"/>
  <c r="EH163" i="1"/>
  <c r="EH14" i="1"/>
  <c r="EN163" i="1"/>
  <c r="EO163" i="1"/>
  <c r="EI163" i="1"/>
  <c r="EK14" i="1"/>
  <c r="EM14" i="1"/>
  <c r="DX163" i="1"/>
  <c r="EA14" i="1"/>
  <c r="DO14" i="1"/>
  <c r="DQ14" i="1"/>
  <c r="DY14" i="1"/>
  <c r="EB14" i="1"/>
  <c r="DZ163" i="1"/>
  <c r="DZ14" i="1"/>
  <c r="EF163" i="1"/>
  <c r="EF14" i="1"/>
  <c r="EC14" i="1"/>
  <c r="ED14" i="1"/>
  <c r="EE14" i="1"/>
  <c r="EB163" i="1"/>
  <c r="CE14" i="1"/>
  <c r="CE17" i="1" s="1"/>
  <c r="CI14" i="1"/>
  <c r="CI17" i="1" s="1"/>
  <c r="CG14" i="1"/>
  <c r="CG17" i="1" s="1"/>
  <c r="DR14" i="1"/>
  <c r="DV14" i="1"/>
  <c r="DS163" i="1"/>
  <c r="DU163" i="1"/>
  <c r="DU14" i="1"/>
  <c r="DW163" i="1"/>
  <c r="DW14" i="1"/>
  <c r="DT163" i="1"/>
  <c r="DT14" i="1"/>
  <c r="DP163" i="1"/>
  <c r="KG76" i="1" a="1"/>
  <c r="KG76" i="1" s="1"/>
  <c r="KG78" i="1" s="1" a="1"/>
  <c r="KG78" i="1" s="1"/>
  <c r="KG80" i="1" s="1" a="1"/>
  <c r="KG80" i="1" s="1"/>
  <c r="M138" i="1"/>
  <c r="H146" i="1"/>
  <c r="I146" i="1" a="1"/>
  <c r="I146" i="1" s="1"/>
  <c r="FZ146"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38" i="1" l="1"/>
  <c r="BA139" i="1" s="1"/>
  <c r="H147" i="1"/>
  <c r="B147"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48" i="1" l="1"/>
  <c r="B148" i="1"/>
  <c r="H79" i="1"/>
  <c r="B149" i="1" l="1"/>
  <c r="H149"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49" i="1" l="1" a="1"/>
  <c r="I149" i="1" s="1"/>
  <c r="FZ149" i="1" s="1"/>
  <c r="H150" i="1"/>
  <c r="B150" i="1"/>
  <c r="H81" i="1"/>
  <c r="H151" i="1" l="1"/>
  <c r="B151"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52" i="1" l="1"/>
  <c r="B152" i="1"/>
  <c r="H83" i="1"/>
  <c r="B153" i="1" l="1"/>
  <c r="H153"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54" i="1" l="1"/>
  <c r="B154"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55" i="1"/>
  <c r="B155"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63" i="1" s="1"/>
  <c r="NP13" i="1"/>
  <c r="NO13" i="1"/>
  <c r="NO163" i="1" s="1"/>
  <c r="NX14" i="1" l="1"/>
  <c r="NX17" i="1" s="1"/>
  <c r="NP14" i="1"/>
  <c r="NP17" i="1" s="1"/>
  <c r="NP163"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63" i="1"/>
  <c r="A162" i="1"/>
  <c r="A161" i="1"/>
  <c r="A160" i="1"/>
  <c r="A159" i="1"/>
  <c r="A158" i="1"/>
  <c r="A157"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B121" i="1" l="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U121" i="1" a="1"/>
  <c r="U121" i="1" s="1"/>
  <c r="OJ121" i="1" a="1"/>
  <c r="OJ121" i="1" s="1"/>
  <c r="OJ123" i="1" s="1" a="1"/>
  <c r="OJ123" i="1" s="1"/>
  <c r="OJ125" i="1" s="1" a="1"/>
  <c r="OJ125" i="1" s="1"/>
  <c r="OJ127" i="1" s="1" a="1"/>
  <c r="OJ127" i="1" s="1"/>
  <c r="OJ129" i="1" s="1" a="1"/>
  <c r="OJ129" i="1" s="1"/>
  <c r="OJ131" i="1" s="1" a="1"/>
  <c r="OJ131" i="1" s="1"/>
  <c r="OJ133" i="1" s="1" a="1"/>
  <c r="OJ133" i="1" s="1"/>
  <c r="OJ135" i="1" s="1" a="1"/>
  <c r="OJ135" i="1" s="1"/>
  <c r="KV121" i="1" a="1"/>
  <c r="KV121" i="1" s="1"/>
  <c r="KV123" i="1" s="1" a="1"/>
  <c r="KV123" i="1" s="1"/>
  <c r="KV125" i="1" s="1" a="1"/>
  <c r="KV125" i="1" s="1"/>
  <c r="KV127" i="1" s="1" a="1"/>
  <c r="KV127" i="1" s="1"/>
  <c r="KV129" i="1" s="1" a="1"/>
  <c r="KV129" i="1" s="1"/>
  <c r="KV131" i="1" s="1" a="1"/>
  <c r="KV131" i="1" s="1"/>
  <c r="KV133" i="1" s="1" a="1"/>
  <c r="KV133" i="1" s="1"/>
  <c r="KV135" i="1" s="1" a="1"/>
  <c r="KV135" i="1" s="1"/>
  <c r="AE121" i="1" a="1"/>
  <c r="AE121" i="1" s="1"/>
  <c r="AE123" i="1" s="1" a="1"/>
  <c r="AE123" i="1" s="1"/>
  <c r="AE125" i="1" s="1" a="1"/>
  <c r="AE125" i="1" s="1"/>
  <c r="AE127" i="1" s="1" a="1"/>
  <c r="AE127" i="1" s="1"/>
  <c r="AE129" i="1" s="1" a="1"/>
  <c r="AE129" i="1" s="1"/>
  <c r="AE131" i="1" s="1" a="1"/>
  <c r="AE131" i="1" s="1"/>
  <c r="AE133" i="1" s="1" a="1"/>
  <c r="AE133" i="1" s="1"/>
  <c r="AE135" i="1" s="1" a="1"/>
  <c r="AE135" i="1" s="1"/>
  <c r="GD121" i="1" a="1"/>
  <c r="GD121" i="1" s="1"/>
  <c r="GD123" i="1" s="1" a="1"/>
  <c r="GD123" i="1" s="1"/>
  <c r="GD125" i="1" s="1" a="1"/>
  <c r="GD125" i="1" s="1"/>
  <c r="GD127" i="1" s="1" a="1"/>
  <c r="GD127" i="1" s="1"/>
  <c r="GD129" i="1" s="1" a="1"/>
  <c r="GD129" i="1" s="1"/>
  <c r="GD131" i="1" s="1" a="1"/>
  <c r="GD131" i="1" s="1"/>
  <c r="GD133" i="1" s="1" a="1"/>
  <c r="GD133" i="1" s="1"/>
  <c r="GD135" i="1" s="1" a="1"/>
  <c r="GD135" i="1" s="1"/>
  <c r="AD121" i="1" a="1"/>
  <c r="AD121" i="1" s="1"/>
  <c r="GB121" i="1" a="1"/>
  <c r="GB121" i="1" s="1"/>
  <c r="GB123" i="1" s="1" a="1"/>
  <c r="GB123" i="1" s="1"/>
  <c r="GB125" i="1" s="1" a="1"/>
  <c r="GB125" i="1" s="1"/>
  <c r="GB127" i="1" s="1" a="1"/>
  <c r="GB127" i="1" s="1"/>
  <c r="GB129" i="1" s="1" a="1"/>
  <c r="GB129" i="1" s="1"/>
  <c r="GB131" i="1" s="1" a="1"/>
  <c r="GB131" i="1" s="1"/>
  <c r="GB133" i="1" s="1" a="1"/>
  <c r="GB133" i="1" s="1"/>
  <c r="GB135" i="1" s="1" a="1"/>
  <c r="GB135" i="1" s="1"/>
  <c r="O121" i="1" a="1"/>
  <c r="O121" i="1" s="1"/>
  <c r="FY121" i="1" a="1"/>
  <c r="FY121" i="1" s="1"/>
  <c r="FY123" i="1" s="1" a="1"/>
  <c r="FY123" i="1" s="1"/>
  <c r="FY125" i="1" s="1" a="1"/>
  <c r="FY125" i="1" s="1"/>
  <c r="FY127" i="1" s="1" a="1"/>
  <c r="FY127" i="1" s="1"/>
  <c r="FY129" i="1" s="1" a="1"/>
  <c r="FY129" i="1" s="1"/>
  <c r="FY131" i="1" s="1" a="1"/>
  <c r="FY131" i="1" s="1"/>
  <c r="FY133" i="1" s="1" a="1"/>
  <c r="FY133" i="1" s="1"/>
  <c r="FY135" i="1" s="1" a="1"/>
  <c r="FY135" i="1" s="1"/>
  <c r="AA121" i="1" a="1"/>
  <c r="AA121" i="1" s="1"/>
  <c r="Y121" i="1" a="1"/>
  <c r="Y121" i="1" s="1"/>
  <c r="LB121" i="1" a="1"/>
  <c r="LB121" i="1" s="1"/>
  <c r="LB123" i="1" s="1" a="1"/>
  <c r="LB123" i="1" s="1"/>
  <c r="LB125" i="1" s="1" a="1"/>
  <c r="LB125" i="1" s="1"/>
  <c r="LB127" i="1" s="1" a="1"/>
  <c r="LB127" i="1" s="1"/>
  <c r="LB129" i="1" s="1" a="1"/>
  <c r="LB129" i="1" s="1"/>
  <c r="LB131" i="1" s="1" a="1"/>
  <c r="LB131" i="1" s="1"/>
  <c r="LB133" i="1" s="1" a="1"/>
  <c r="LB133" i="1" s="1"/>
  <c r="LB135" i="1" s="1" a="1"/>
  <c r="LB135" i="1" s="1"/>
  <c r="J121" i="1" a="1"/>
  <c r="J121" i="1" s="1"/>
  <c r="J123" i="1" s="1" a="1"/>
  <c r="J123" i="1" s="1"/>
  <c r="J125" i="1" s="1" a="1"/>
  <c r="J125" i="1" s="1"/>
  <c r="J127" i="1" s="1" a="1"/>
  <c r="J127" i="1" s="1"/>
  <c r="J129" i="1" s="1" a="1"/>
  <c r="J129" i="1" s="1"/>
  <c r="J131" i="1" s="1" a="1"/>
  <c r="J131" i="1" s="1"/>
  <c r="J133" i="1" s="1" a="1"/>
  <c r="J133" i="1" s="1"/>
  <c r="J135" i="1" s="1" a="1"/>
  <c r="J135" i="1" s="1"/>
  <c r="Z121" i="1" a="1"/>
  <c r="Z121" i="1" s="1"/>
  <c r="OO121" i="1" a="1"/>
  <c r="OO121" i="1" s="1"/>
  <c r="OO123" i="1" s="1" a="1"/>
  <c r="OO123" i="1" s="1"/>
  <c r="OO125" i="1" s="1" a="1"/>
  <c r="OO125" i="1" s="1"/>
  <c r="OO127" i="1" s="1" a="1"/>
  <c r="OO127" i="1" s="1"/>
  <c r="OO129" i="1" s="1" a="1"/>
  <c r="OO129" i="1" s="1"/>
  <c r="OO131" i="1" s="1" a="1"/>
  <c r="OO131" i="1" s="1"/>
  <c r="OO133" i="1" s="1" a="1"/>
  <c r="OO133" i="1" s="1"/>
  <c r="OO135" i="1" s="1" a="1"/>
  <c r="OO135" i="1" s="1"/>
  <c r="FX121" i="1" a="1"/>
  <c r="FX121" i="1" s="1"/>
  <c r="FX123" i="1" s="1" a="1"/>
  <c r="FX123" i="1" s="1"/>
  <c r="FX125" i="1" s="1" a="1"/>
  <c r="FX125" i="1" s="1"/>
  <c r="FX127" i="1" s="1" a="1"/>
  <c r="FX127" i="1" s="1"/>
  <c r="FX129" i="1" s="1" a="1"/>
  <c r="FX129" i="1" s="1"/>
  <c r="FX131" i="1" s="1" a="1"/>
  <c r="FX131" i="1" s="1"/>
  <c r="FX133" i="1" s="1" a="1"/>
  <c r="FX133" i="1" s="1"/>
  <c r="FX135" i="1" s="1" a="1"/>
  <c r="FX135" i="1" s="1"/>
  <c r="ON121" i="1" a="1"/>
  <c r="ON121" i="1" s="1"/>
  <c r="ON123" i="1" s="1" a="1"/>
  <c r="ON123" i="1" s="1"/>
  <c r="ON125" i="1" s="1" a="1"/>
  <c r="ON125" i="1" s="1"/>
  <c r="ON127" i="1" s="1" a="1"/>
  <c r="ON127" i="1" s="1"/>
  <c r="ON129" i="1" s="1" a="1"/>
  <c r="ON129" i="1" s="1"/>
  <c r="ON131" i="1" s="1" a="1"/>
  <c r="ON131" i="1" s="1"/>
  <c r="ON133" i="1" s="1" a="1"/>
  <c r="ON133" i="1" s="1"/>
  <c r="ON135" i="1" s="1" a="1"/>
  <c r="ON135" i="1" s="1"/>
  <c r="X121" i="1" a="1"/>
  <c r="X121" i="1" s="1"/>
  <c r="X123" i="1" s="1" a="1"/>
  <c r="X123" i="1" s="1"/>
  <c r="X125" i="1" s="1" a="1"/>
  <c r="X125" i="1" s="1"/>
  <c r="X127" i="1" s="1" a="1"/>
  <c r="X127" i="1" s="1"/>
  <c r="X129" i="1" s="1" a="1"/>
  <c r="X129" i="1" s="1"/>
  <c r="X131" i="1" s="1" a="1"/>
  <c r="X131" i="1" s="1"/>
  <c r="X133" i="1" s="1" a="1"/>
  <c r="X133" i="1" s="1"/>
  <c r="X135" i="1" s="1" a="1"/>
  <c r="X135" i="1" s="1"/>
  <c r="W121" i="1" a="1"/>
  <c r="W121" i="1" s="1"/>
  <c r="CD121" i="1" a="1"/>
  <c r="CD121" i="1" s="1"/>
  <c r="CD123" i="1" s="1" a="1"/>
  <c r="CD123" i="1" s="1"/>
  <c r="CD125" i="1" s="1" a="1"/>
  <c r="CD125" i="1" s="1"/>
  <c r="CD127" i="1" s="1" a="1"/>
  <c r="CD127" i="1" s="1"/>
  <c r="CD129" i="1" s="1" a="1"/>
  <c r="CD129" i="1" s="1"/>
  <c r="CD131" i="1" s="1" a="1"/>
  <c r="CD131" i="1" s="1"/>
  <c r="CD133" i="1" s="1" a="1"/>
  <c r="CD133" i="1" s="1"/>
  <c r="CD135" i="1" s="1" a="1"/>
  <c r="CD135" i="1" s="1"/>
  <c r="OP121" i="1" a="1"/>
  <c r="OP121" i="1" s="1"/>
  <c r="OP123" i="1" s="1" a="1"/>
  <c r="OP123" i="1" s="1"/>
  <c r="OP125" i="1" s="1" a="1"/>
  <c r="OP125" i="1" s="1"/>
  <c r="OP127" i="1" s="1" a="1"/>
  <c r="OP127" i="1" s="1"/>
  <c r="OP129" i="1" s="1" a="1"/>
  <c r="OP129" i="1" s="1"/>
  <c r="OP131" i="1" s="1" a="1"/>
  <c r="OP131" i="1" s="1"/>
  <c r="OP133" i="1" s="1" a="1"/>
  <c r="OP133" i="1" s="1"/>
  <c r="OP135" i="1" s="1" a="1"/>
  <c r="OP135" i="1" s="1"/>
  <c r="OM121" i="1" a="1"/>
  <c r="OM121" i="1" s="1"/>
  <c r="OM123" i="1" s="1" a="1"/>
  <c r="OM123" i="1" s="1"/>
  <c r="OM125" i="1" s="1" a="1"/>
  <c r="OM125" i="1" s="1"/>
  <c r="OM127" i="1" s="1" a="1"/>
  <c r="OM127" i="1" s="1"/>
  <c r="OM129" i="1" s="1" a="1"/>
  <c r="OM129" i="1" s="1"/>
  <c r="OM131" i="1" s="1" a="1"/>
  <c r="OM131" i="1" s="1"/>
  <c r="OM133" i="1" s="1" a="1"/>
  <c r="OM133" i="1" s="1"/>
  <c r="OM135" i="1" s="1" a="1"/>
  <c r="OM135" i="1" s="1"/>
  <c r="GA121" i="1" a="1"/>
  <c r="GA121" i="1" s="1"/>
  <c r="GA123" i="1" s="1" a="1"/>
  <c r="GA123" i="1" s="1"/>
  <c r="GA125" i="1" s="1" a="1"/>
  <c r="GA125" i="1" s="1"/>
  <c r="GA127" i="1" s="1" a="1"/>
  <c r="GA127" i="1" s="1"/>
  <c r="GA129" i="1" s="1" a="1"/>
  <c r="GA129" i="1" s="1"/>
  <c r="GA131" i="1" s="1" a="1"/>
  <c r="GA131" i="1" s="1"/>
  <c r="GA133" i="1" s="1" a="1"/>
  <c r="GA133" i="1" s="1"/>
  <c r="GA135" i="1" s="1" a="1"/>
  <c r="GA135" i="1" s="1"/>
  <c r="N121" i="1" a="1"/>
  <c r="N121" i="1" s="1"/>
  <c r="M121" i="1" a="1"/>
  <c r="M121" i="1" s="1"/>
  <c r="K121" i="1" a="1"/>
  <c r="K121" i="1" s="1"/>
  <c r="AH121" i="1" a="1"/>
  <c r="AH121" i="1" s="1"/>
  <c r="AH123" i="1" s="1" a="1"/>
  <c r="AH123" i="1" s="1"/>
  <c r="AH125" i="1" s="1" a="1"/>
  <c r="AH125" i="1" s="1"/>
  <c r="AH127" i="1" s="1" a="1"/>
  <c r="AH127" i="1" s="1"/>
  <c r="AH129" i="1" s="1" a="1"/>
  <c r="AH129" i="1" s="1"/>
  <c r="AH131" i="1" s="1" a="1"/>
  <c r="AH131" i="1" s="1"/>
  <c r="AH133" i="1" s="1" a="1"/>
  <c r="AH133" i="1" s="1"/>
  <c r="AH135" i="1" s="1" a="1"/>
  <c r="AH135" i="1" s="1"/>
  <c r="GC121" i="1" a="1"/>
  <c r="GC121" i="1" s="1"/>
  <c r="GC123" i="1" s="1" a="1"/>
  <c r="GC123" i="1" s="1"/>
  <c r="GC125" i="1" s="1" a="1"/>
  <c r="GC125" i="1" s="1"/>
  <c r="GC127" i="1" s="1" a="1"/>
  <c r="GC127" i="1" s="1"/>
  <c r="GC129" i="1" s="1" a="1"/>
  <c r="GC129" i="1" s="1"/>
  <c r="GC131" i="1" s="1" a="1"/>
  <c r="GC131" i="1" s="1"/>
  <c r="GC133" i="1" s="1" a="1"/>
  <c r="GC133" i="1" s="1"/>
  <c r="GC135" i="1" s="1" a="1"/>
  <c r="GC135" i="1" s="1"/>
  <c r="B144" i="1"/>
  <c r="OO144" i="1" s="1" a="1"/>
  <c r="OO144" i="1" s="1"/>
  <c r="B96" i="1"/>
  <c r="N144" i="1" a="1"/>
  <c r="N144" i="1" s="1"/>
  <c r="N145" i="1" s="1" a="1"/>
  <c r="N145" i="1" s="1"/>
  <c r="AC144" i="1" a="1"/>
  <c r="AC144" i="1" s="1"/>
  <c r="AC145" i="1" s="1" a="1"/>
  <c r="AC145" i="1" s="1"/>
  <c r="AF144" i="1" a="1"/>
  <c r="AF144" i="1" s="1"/>
  <c r="AF145" i="1" s="1" a="1"/>
  <c r="AF145"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63" i="1" s="1"/>
  <c r="NJ13" i="1"/>
  <c r="A125" i="5"/>
  <c r="A123" i="5"/>
  <c r="A152" i="5"/>
  <c r="A153" i="5"/>
  <c r="A149" i="5"/>
  <c r="N14" i="1"/>
  <c r="H151" i="4"/>
  <c r="GP25" i="1" s="1"/>
  <c r="G151" i="4"/>
  <c r="GO25" i="1" s="1"/>
  <c r="F151" i="4"/>
  <c r="GN25" i="1" s="1"/>
  <c r="H60" i="1"/>
  <c r="GA96" i="1" l="1" a="1"/>
  <c r="GA96"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44" i="1" a="1"/>
  <c r="GC144" i="1" s="1"/>
  <c r="V144" i="1" a="1"/>
  <c r="V144" i="1" s="1"/>
  <c r="V145" i="1" s="1" a="1"/>
  <c r="V145" i="1" s="1"/>
  <c r="V146" i="1" s="1" a="1"/>
  <c r="V146"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44" i="1" a="1"/>
  <c r="OP144" i="1" s="1"/>
  <c r="OM144" i="1" a="1"/>
  <c r="OM144" i="1" s="1"/>
  <c r="AH144" i="1" a="1"/>
  <c r="AH144" i="1" s="1"/>
  <c r="AH145" i="1" s="1" a="1"/>
  <c r="AH145" i="1" s="1"/>
  <c r="AH149" i="1" s="1" a="1"/>
  <c r="AH149" i="1" s="1"/>
  <c r="M144" i="1" a="1"/>
  <c r="M144" i="1" s="1"/>
  <c r="K144" i="1" a="1"/>
  <c r="K144" i="1" s="1"/>
  <c r="FK144" i="1" s="1"/>
  <c r="U144" i="1" a="1"/>
  <c r="U144" i="1" s="1"/>
  <c r="U145" i="1" s="1" a="1"/>
  <c r="U145" i="1" s="1"/>
  <c r="U146" i="1" s="1" a="1"/>
  <c r="U146" i="1" s="1"/>
  <c r="OJ144" i="1" a="1"/>
  <c r="OJ144" i="1" s="1"/>
  <c r="J144" i="1" a="1"/>
  <c r="J144" i="1" s="1"/>
  <c r="J145" i="1" s="1" a="1"/>
  <c r="J145" i="1" s="1"/>
  <c r="J148" i="1" s="1" a="1"/>
  <c r="J148" i="1" s="1"/>
  <c r="GB144" i="1" a="1"/>
  <c r="GB144" i="1" s="1"/>
  <c r="W144" i="1" a="1"/>
  <c r="W144" i="1" s="1"/>
  <c r="AD144" i="1" a="1"/>
  <c r="AD144" i="1" s="1"/>
  <c r="AD145" i="1" s="1" a="1"/>
  <c r="AD145" i="1" s="1"/>
  <c r="AD148" i="1" s="1" a="1"/>
  <c r="AD148" i="1" s="1"/>
  <c r="OK144" i="1" a="1"/>
  <c r="OK144" i="1" s="1"/>
  <c r="OK145" i="1" s="1" a="1"/>
  <c r="OK145" i="1" s="1"/>
  <c r="OK149" i="1" s="1" a="1"/>
  <c r="OK149" i="1" s="1"/>
  <c r="KV144" i="1" a="1"/>
  <c r="KV144" i="1" s="1"/>
  <c r="KV145" i="1" s="1" a="1"/>
  <c r="KV145" i="1" s="1"/>
  <c r="KV146" i="1" s="1" a="1"/>
  <c r="KV146" i="1" s="1"/>
  <c r="X144" i="1" a="1"/>
  <c r="X144" i="1" s="1"/>
  <c r="X145" i="1" s="1" a="1"/>
  <c r="X145" i="1" s="1"/>
  <c r="X146" i="1" s="1" a="1"/>
  <c r="X146" i="1" s="1"/>
  <c r="AE144" i="1" a="1"/>
  <c r="AE144" i="1" s="1"/>
  <c r="AE145" i="1" s="1" a="1"/>
  <c r="AE145" i="1" s="1"/>
  <c r="AE148" i="1" s="1" a="1"/>
  <c r="AE148" i="1" s="1"/>
  <c r="ON144" i="1" a="1"/>
  <c r="ON144" i="1" s="1"/>
  <c r="ON145" i="1" s="1" a="1"/>
  <c r="ON145" i="1" s="1"/>
  <c r="ON152" i="1" s="1" a="1"/>
  <c r="ON152" i="1" s="1"/>
  <c r="LB144" i="1" a="1"/>
  <c r="LB144" i="1" s="1"/>
  <c r="LB145" i="1" s="1" a="1"/>
  <c r="LB145" i="1" s="1"/>
  <c r="LB155" i="1" s="1" a="1"/>
  <c r="LB155" i="1" s="1"/>
  <c r="AA144" i="1" a="1"/>
  <c r="AA144" i="1" s="1"/>
  <c r="O144" i="1" a="1"/>
  <c r="O144" i="1" s="1"/>
  <c r="O145" i="1" s="1" a="1"/>
  <c r="O145" i="1" s="1"/>
  <c r="O148" i="1" s="1" a="1"/>
  <c r="O148" i="1" s="1"/>
  <c r="PN121" i="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44" i="1" a="1"/>
  <c r="GD144" i="1" s="1"/>
  <c r="GD145" i="1" s="1" a="1"/>
  <c r="GD145" i="1" s="1"/>
  <c r="GD146" i="1" s="1" a="1"/>
  <c r="GD146" i="1" s="1"/>
  <c r="Z144" i="1" a="1"/>
  <c r="Z144" i="1" s="1"/>
  <c r="GN121" i="1"/>
  <c r="GL121" i="1"/>
  <c r="GK121" i="1"/>
  <c r="GP121" i="1"/>
  <c r="GO121" i="1"/>
  <c r="GM121" i="1"/>
  <c r="N123" i="1" a="1"/>
  <c r="N123" i="1" s="1"/>
  <c r="HV121" i="1"/>
  <c r="HU121" i="1"/>
  <c r="AA123" i="1" a="1"/>
  <c r="AA123" i="1" s="1"/>
  <c r="OL144" i="1" a="1"/>
  <c r="OL144" i="1" s="1"/>
  <c r="OL145" i="1" s="1" a="1"/>
  <c r="OL145" i="1" s="1"/>
  <c r="OL149" i="1" s="1" a="1"/>
  <c r="OL149" i="1" s="1"/>
  <c r="AG144" i="1" a="1"/>
  <c r="AG144" i="1" s="1"/>
  <c r="AG145" i="1" s="1" a="1"/>
  <c r="AG145" i="1" s="1"/>
  <c r="AG150" i="1" s="1" a="1"/>
  <c r="AG150" i="1" s="1"/>
  <c r="BP144" i="1"/>
  <c r="Y144" i="1" a="1"/>
  <c r="Y144" i="1" s="1"/>
  <c r="GY121" i="1"/>
  <c r="HA121" i="1"/>
  <c r="GZ121" i="1"/>
  <c r="GX121" i="1"/>
  <c r="GW121" i="1"/>
  <c r="GV121" i="1"/>
  <c r="Q121" i="1"/>
  <c r="GS121" i="1"/>
  <c r="M123" i="1" a="1"/>
  <c r="M123" i="1" s="1"/>
  <c r="GT121" i="1"/>
  <c r="GU121" i="1"/>
  <c r="GR121" i="1"/>
  <c r="GQ121" i="1"/>
  <c r="P121" i="1"/>
  <c r="PA121" i="1"/>
  <c r="V123" i="1" a="1"/>
  <c r="V123" i="1" s="1"/>
  <c r="FF121" i="1"/>
  <c r="FE121" i="1"/>
  <c r="FR121" i="1"/>
  <c r="FU121" i="1"/>
  <c r="FV121" i="1"/>
  <c r="K123" i="1" a="1"/>
  <c r="K123" i="1" s="1"/>
  <c r="FO121" i="1"/>
  <c r="FL121" i="1"/>
  <c r="FK121" i="1"/>
  <c r="T121" i="1"/>
  <c r="HQ121" i="1"/>
  <c r="HP121" i="1"/>
  <c r="NE121" i="1"/>
  <c r="HO121" i="1"/>
  <c r="O123" i="1" a="1"/>
  <c r="O123" i="1" s="1"/>
  <c r="AD123" i="1" a="1"/>
  <c r="AD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GA98" i="1" a="1"/>
  <c r="GA98" i="1" s="1"/>
  <c r="GA100" i="1" s="1" a="1"/>
  <c r="GA100" i="1" s="1"/>
  <c r="GA102" i="1" s="1" a="1"/>
  <c r="GA102" i="1" s="1"/>
  <c r="GA104" i="1" s="1" a="1"/>
  <c r="GA104" i="1" s="1"/>
  <c r="GA106" i="1" s="1" a="1"/>
  <c r="GA106" i="1" s="1"/>
  <c r="GA108" i="1" s="1" a="1"/>
  <c r="GA108"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AF146" i="1" a="1"/>
  <c r="AF146" i="1" s="1"/>
  <c r="AF147" i="1" a="1"/>
  <c r="AF147" i="1" s="1"/>
  <c r="AF148" i="1" a="1"/>
  <c r="AF148" i="1" s="1"/>
  <c r="AF149" i="1" a="1"/>
  <c r="AF149" i="1" s="1"/>
  <c r="AF150" i="1" a="1"/>
  <c r="AF150" i="1" s="1"/>
  <c r="AF151" i="1" a="1"/>
  <c r="AF151" i="1" s="1"/>
  <c r="AF152" i="1" a="1"/>
  <c r="AF152" i="1" s="1"/>
  <c r="AF153" i="1" a="1"/>
  <c r="AF153" i="1" s="1"/>
  <c r="AF154" i="1" a="1"/>
  <c r="AF154" i="1" s="1"/>
  <c r="AF155" i="1" a="1"/>
  <c r="AF155" i="1" s="1"/>
  <c r="AC146" i="1" a="1"/>
  <c r="AC146" i="1" s="1"/>
  <c r="AC147" i="1" a="1"/>
  <c r="AC147" i="1" s="1"/>
  <c r="AC148" i="1" a="1"/>
  <c r="AC148" i="1" s="1"/>
  <c r="AC149" i="1" a="1"/>
  <c r="AC149" i="1" s="1"/>
  <c r="AC150" i="1" a="1"/>
  <c r="AC150" i="1" s="1"/>
  <c r="AC151" i="1" a="1"/>
  <c r="AC151" i="1" s="1"/>
  <c r="AC152" i="1" a="1"/>
  <c r="AC152" i="1" s="1"/>
  <c r="AC153" i="1" a="1"/>
  <c r="AC153" i="1" s="1"/>
  <c r="AC154" i="1" a="1"/>
  <c r="AC154" i="1" s="1"/>
  <c r="AC155" i="1" a="1"/>
  <c r="AC155" i="1" s="1"/>
  <c r="OP145" i="1" a="1"/>
  <c r="OP145" i="1" s="1"/>
  <c r="OP154" i="1" s="1" a="1"/>
  <c r="OP154" i="1" s="1"/>
  <c r="I147" i="1" a="1"/>
  <c r="I147" i="1" s="1"/>
  <c r="FZ147" i="1" s="1"/>
  <c r="I148" i="1" a="1"/>
  <c r="I148" i="1" s="1"/>
  <c r="FZ148" i="1" s="1"/>
  <c r="I150" i="1" a="1"/>
  <c r="I150" i="1" s="1"/>
  <c r="FZ150" i="1" s="1"/>
  <c r="I151" i="1" a="1"/>
  <c r="I151" i="1" s="1"/>
  <c r="FZ151" i="1" s="1"/>
  <c r="I152" i="1" a="1"/>
  <c r="I152" i="1" s="1"/>
  <c r="FZ152" i="1" s="1"/>
  <c r="I153" i="1" a="1"/>
  <c r="I153" i="1" s="1"/>
  <c r="FZ153" i="1" s="1"/>
  <c r="I154" i="1" a="1"/>
  <c r="I154" i="1" s="1"/>
  <c r="FZ154" i="1" s="1"/>
  <c r="I155" i="1" a="1"/>
  <c r="I155" i="1" s="1"/>
  <c r="FZ155" i="1" s="1"/>
  <c r="OJ145" i="1" a="1"/>
  <c r="OJ145" i="1" s="1"/>
  <c r="OJ155" i="1" s="1" a="1"/>
  <c r="OJ155" i="1" s="1"/>
  <c r="CD145" i="1" a="1"/>
  <c r="CD145" i="1" s="1"/>
  <c r="CD146" i="1" s="1" a="1"/>
  <c r="CD146" i="1" s="1"/>
  <c r="GA145" i="1" a="1"/>
  <c r="GA145" i="1" s="1"/>
  <c r="GA153" i="1" s="1" a="1"/>
  <c r="GA153" i="1" s="1"/>
  <c r="FE144" i="1"/>
  <c r="FV144" i="1"/>
  <c r="FO144" i="1"/>
  <c r="FR144" i="1"/>
  <c r="K145" i="1" a="1"/>
  <c r="K145" i="1" s="1"/>
  <c r="K154" i="1" s="1" a="1"/>
  <c r="K154" i="1" s="1"/>
  <c r="GB145" i="1" a="1"/>
  <c r="GB145" i="1" s="1"/>
  <c r="GB152" i="1" s="1" a="1"/>
  <c r="GB152" i="1" s="1"/>
  <c r="FX145" i="1" a="1"/>
  <c r="FX145" i="1" s="1"/>
  <c r="FX146" i="1" s="1" a="1"/>
  <c r="FX146"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GC145" i="1" a="1"/>
  <c r="GC145" i="1" s="1"/>
  <c r="GC146" i="1" s="1" a="1"/>
  <c r="GC146"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OM145" i="1" a="1"/>
  <c r="OM145" i="1" s="1"/>
  <c r="OM154" i="1" s="1" a="1"/>
  <c r="OM154" i="1" s="1"/>
  <c r="FY145" i="1" a="1"/>
  <c r="FY145" i="1" s="1"/>
  <c r="FY152" i="1" s="1" a="1"/>
  <c r="FY152"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45" i="1" a="1"/>
  <c r="OO145" i="1" s="1"/>
  <c r="OO149" i="1" s="1" a="1"/>
  <c r="OO149"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63" i="1"/>
  <c r="NJ14" i="1"/>
  <c r="NJ17" i="1" s="1"/>
  <c r="H61" i="1"/>
  <c r="V148" i="1" l="1" a="1"/>
  <c r="V148" i="1" s="1"/>
  <c r="V147" i="1" a="1"/>
  <c r="V147" i="1" s="1"/>
  <c r="V153" i="1" a="1"/>
  <c r="V153" i="1" s="1"/>
  <c r="V155" i="1" a="1"/>
  <c r="V155" i="1" s="1"/>
  <c r="V154" i="1" a="1"/>
  <c r="V154" i="1" s="1"/>
  <c r="V151" i="1" a="1"/>
  <c r="V151" i="1" s="1"/>
  <c r="V150" i="1" a="1"/>
  <c r="V150" i="1" s="1"/>
  <c r="V152" i="1" a="1"/>
  <c r="V152" i="1" s="1"/>
  <c r="V149" i="1" a="1"/>
  <c r="V149" i="1" s="1"/>
  <c r="HP113" i="1"/>
  <c r="HO113" i="1"/>
  <c r="T113" i="1"/>
  <c r="NE113" i="1"/>
  <c r="HQ113" i="1"/>
  <c r="O115" i="1" a="1"/>
  <c r="O115" i="1" s="1"/>
  <c r="HW113" i="1"/>
  <c r="Y115" i="1" a="1"/>
  <c r="Y115" i="1" s="1"/>
  <c r="FU144" i="1"/>
  <c r="PN113" i="1"/>
  <c r="W115" i="1" a="1"/>
  <c r="W115" i="1" s="1"/>
  <c r="FF144" i="1"/>
  <c r="FL144"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44" i="1"/>
  <c r="CA144" i="1"/>
  <c r="U155" i="1" a="1"/>
  <c r="U155" i="1" s="1"/>
  <c r="U154" i="1" a="1"/>
  <c r="U154" i="1" s="1"/>
  <c r="U153" i="1" a="1"/>
  <c r="U153" i="1" s="1"/>
  <c r="U152" i="1" a="1"/>
  <c r="U152" i="1" s="1"/>
  <c r="U151" i="1" a="1"/>
  <c r="U151" i="1" s="1"/>
  <c r="U150" i="1" a="1"/>
  <c r="U150" i="1" s="1"/>
  <c r="BO144" i="1"/>
  <c r="U149" i="1" a="1"/>
  <c r="U149" i="1" s="1"/>
  <c r="AD147" i="1" a="1"/>
  <c r="AD147" i="1" s="1"/>
  <c r="U148" i="1" a="1"/>
  <c r="U148" i="1" s="1"/>
  <c r="X150" i="1" a="1"/>
  <c r="X150" i="1" s="1"/>
  <c r="U147" i="1" a="1"/>
  <c r="U147" i="1" s="1"/>
  <c r="X149" i="1" a="1"/>
  <c r="X149" i="1" s="1"/>
  <c r="AE153" i="1" a="1"/>
  <c r="AE153" i="1" s="1"/>
  <c r="X154" i="1" a="1"/>
  <c r="X154" i="1" s="1"/>
  <c r="X153" i="1" a="1"/>
  <c r="X153" i="1" s="1"/>
  <c r="X155" i="1" a="1"/>
  <c r="X155" i="1" s="1"/>
  <c r="X152" i="1" a="1"/>
  <c r="X152" i="1" s="1"/>
  <c r="X151" i="1" a="1"/>
  <c r="X151" i="1" s="1"/>
  <c r="AE155" i="1" a="1"/>
  <c r="AE155" i="1" s="1"/>
  <c r="AE151" i="1" a="1"/>
  <c r="AE151" i="1" s="1"/>
  <c r="AE152" i="1" a="1"/>
  <c r="AE152" i="1" s="1"/>
  <c r="AE154" i="1" a="1"/>
  <c r="AE154" i="1" s="1"/>
  <c r="AE149" i="1" a="1"/>
  <c r="AE149" i="1" s="1"/>
  <c r="X147" i="1" a="1"/>
  <c r="X147" i="1" s="1"/>
  <c r="O147" i="1" a="1"/>
  <c r="O147" i="1" s="1"/>
  <c r="AE150" i="1" a="1"/>
  <c r="AE150" i="1" s="1"/>
  <c r="AE146" i="1" a="1"/>
  <c r="AE146" i="1" s="1"/>
  <c r="AE147" i="1" a="1"/>
  <c r="AE147" i="1" s="1"/>
  <c r="X148" i="1" a="1"/>
  <c r="X148" i="1" s="1"/>
  <c r="O146" i="1" a="1"/>
  <c r="O146" i="1" s="1"/>
  <c r="AD146" i="1" a="1"/>
  <c r="AD146" i="1" s="1"/>
  <c r="W145" i="1" a="1"/>
  <c r="W145" i="1" s="1"/>
  <c r="PN144" i="1"/>
  <c r="O155" i="1" a="1"/>
  <c r="O155" i="1" s="1"/>
  <c r="Y145" i="1" a="1"/>
  <c r="Y145" i="1" s="1"/>
  <c r="Y150" i="1" s="1" a="1"/>
  <c r="Y150" i="1" s="1"/>
  <c r="HW144" i="1"/>
  <c r="Z145" i="1" a="1"/>
  <c r="Z145" i="1" s="1"/>
  <c r="Z154" i="1" s="1" a="1"/>
  <c r="Z154" i="1" s="1"/>
  <c r="HT144" i="1"/>
  <c r="O152" i="1" a="1"/>
  <c r="O152" i="1" s="1"/>
  <c r="AD152" i="1" a="1"/>
  <c r="AD152" i="1" s="1"/>
  <c r="AD155" i="1" a="1"/>
  <c r="AD155" i="1" s="1"/>
  <c r="AA145" i="1" a="1"/>
  <c r="AA145" i="1" s="1"/>
  <c r="HU144" i="1"/>
  <c r="HV144" i="1"/>
  <c r="O154" i="1" a="1"/>
  <c r="O154" i="1" s="1"/>
  <c r="AD154" i="1" a="1"/>
  <c r="AD154" i="1" s="1"/>
  <c r="O153" i="1" a="1"/>
  <c r="O153" i="1" s="1"/>
  <c r="AD153" i="1" a="1"/>
  <c r="AD153" i="1" s="1"/>
  <c r="O151" i="1" a="1"/>
  <c r="O151" i="1" s="1"/>
  <c r="AD151" i="1" a="1"/>
  <c r="AD151" i="1" s="1"/>
  <c r="O150" i="1" a="1"/>
  <c r="O150" i="1" s="1"/>
  <c r="AD150" i="1" a="1"/>
  <c r="AD150" i="1" s="1"/>
  <c r="O149" i="1" a="1"/>
  <c r="O149" i="1" s="1"/>
  <c r="AD149" i="1" a="1"/>
  <c r="AD149" i="1" s="1"/>
  <c r="M145" i="1" a="1"/>
  <c r="M145" i="1" s="1"/>
  <c r="BS144" i="1"/>
  <c r="BQ144" i="1"/>
  <c r="BT144" i="1"/>
  <c r="BR144" i="1"/>
  <c r="BZ144" i="1"/>
  <c r="BU144" i="1"/>
  <c r="BV144" i="1"/>
  <c r="BN144" i="1"/>
  <c r="AG148" i="1" a="1"/>
  <c r="AG148" i="1" s="1"/>
  <c r="AG149" i="1" a="1"/>
  <c r="AG149" i="1" s="1"/>
  <c r="AG147" i="1" a="1"/>
  <c r="AG147" i="1" s="1"/>
  <c r="AG146" i="1" a="1"/>
  <c r="AG146" i="1" s="1"/>
  <c r="HR123" i="1"/>
  <c r="HS123" i="1"/>
  <c r="U125" i="1" a="1"/>
  <c r="U125" i="1" s="1"/>
  <c r="GX123" i="1"/>
  <c r="GW123" i="1"/>
  <c r="GV123" i="1"/>
  <c r="Q123" i="1"/>
  <c r="GS123" i="1"/>
  <c r="GR123" i="1"/>
  <c r="PA123" i="1"/>
  <c r="P123" i="1"/>
  <c r="GZ123" i="1"/>
  <c r="HA123" i="1"/>
  <c r="GT123" i="1"/>
  <c r="GY123" i="1"/>
  <c r="GU123" i="1"/>
  <c r="GQ123" i="1"/>
  <c r="M125" i="1" a="1"/>
  <c r="M125" i="1" s="1"/>
  <c r="AD125" i="1" a="1"/>
  <c r="AD125" i="1" s="1"/>
  <c r="AG154" i="1" a="1"/>
  <c r="AG154" i="1" s="1"/>
  <c r="V125" i="1" a="1"/>
  <c r="V125" i="1" s="1"/>
  <c r="HT123" i="1"/>
  <c r="Z125" i="1" a="1"/>
  <c r="Z125" i="1" s="1"/>
  <c r="HV123" i="1"/>
  <c r="HU123" i="1"/>
  <c r="AA125" i="1" a="1"/>
  <c r="AA125" i="1" s="1"/>
  <c r="FR123" i="1"/>
  <c r="FO123" i="1"/>
  <c r="FL123" i="1"/>
  <c r="FK123" i="1"/>
  <c r="FV123" i="1"/>
  <c r="FU123" i="1"/>
  <c r="FF123" i="1"/>
  <c r="FE123" i="1"/>
  <c r="K125" i="1" a="1"/>
  <c r="K125" i="1" s="1"/>
  <c r="AG155" i="1" a="1"/>
  <c r="AG155" i="1" s="1"/>
  <c r="BX144" i="1"/>
  <c r="AG152" i="1" a="1"/>
  <c r="AG152" i="1" s="1"/>
  <c r="BX123" i="1"/>
  <c r="BW123" i="1"/>
  <c r="BV123" i="1"/>
  <c r="BS123" i="1"/>
  <c r="BR123" i="1"/>
  <c r="BQ123" i="1"/>
  <c r="BP123" i="1"/>
  <c r="BO123" i="1"/>
  <c r="BN123" i="1"/>
  <c r="CA123" i="1"/>
  <c r="BU123" i="1"/>
  <c r="BZ123" i="1"/>
  <c r="BY123" i="1"/>
  <c r="BT123" i="1"/>
  <c r="I125" i="1" a="1"/>
  <c r="I125" i="1" s="1"/>
  <c r="GL123" i="1"/>
  <c r="GK123" i="1"/>
  <c r="N125" i="1" a="1"/>
  <c r="N125" i="1" s="1"/>
  <c r="GO123" i="1"/>
  <c r="GN123" i="1"/>
  <c r="GM123" i="1"/>
  <c r="GP123" i="1"/>
  <c r="NE123" i="1"/>
  <c r="HQ123" i="1"/>
  <c r="HP123" i="1"/>
  <c r="T123" i="1"/>
  <c r="HO123" i="1"/>
  <c r="O125" i="1" a="1"/>
  <c r="O125" i="1" s="1"/>
  <c r="AG153" i="1" a="1"/>
  <c r="AG153" i="1" s="1"/>
  <c r="BY144" i="1"/>
  <c r="AG151" i="1" a="1"/>
  <c r="AG151"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49" i="1" a="1"/>
  <c r="LB149" i="1" s="1"/>
  <c r="LB148" i="1" a="1"/>
  <c r="LB148" i="1" s="1"/>
  <c r="LB147" i="1" a="1"/>
  <c r="LB147" i="1" s="1"/>
  <c r="LB146" i="1" a="1"/>
  <c r="LB146" i="1" s="1"/>
  <c r="LB150" i="1" a="1"/>
  <c r="LB150" i="1" s="1"/>
  <c r="PN85" i="1"/>
  <c r="OP149" i="1" a="1"/>
  <c r="OP149" i="1" s="1"/>
  <c r="ON147" i="1" a="1"/>
  <c r="ON147" i="1" s="1"/>
  <c r="J154" i="1" a="1"/>
  <c r="J154" i="1" s="1"/>
  <c r="AH154" i="1" a="1"/>
  <c r="AH154" i="1" s="1"/>
  <c r="K148" i="1" a="1"/>
  <c r="K148" i="1" s="1"/>
  <c r="FE148" i="1" s="1"/>
  <c r="K147" i="1" a="1"/>
  <c r="K147" i="1" s="1"/>
  <c r="FV147" i="1" s="1"/>
  <c r="OP148" i="1" a="1"/>
  <c r="OP148" i="1" s="1"/>
  <c r="OM146" i="1" a="1"/>
  <c r="OM146" i="1" s="1"/>
  <c r="K146" i="1" a="1"/>
  <c r="K146" i="1" s="1"/>
  <c r="FV146" i="1" s="1"/>
  <c r="FX148" i="1" a="1"/>
  <c r="FX148" i="1" s="1"/>
  <c r="AH148" i="1" a="1"/>
  <c r="AH148" i="1" s="1"/>
  <c r="OL147" i="1" a="1"/>
  <c r="OL147" i="1" s="1"/>
  <c r="ON146" i="1" a="1"/>
  <c r="ON146" i="1" s="1"/>
  <c r="GC154" i="1" a="1"/>
  <c r="GC154" i="1" s="1"/>
  <c r="GC153" i="1" a="1"/>
  <c r="GC153" i="1" s="1"/>
  <c r="GC152" i="1" a="1"/>
  <c r="GC152" i="1" s="1"/>
  <c r="OK154" i="1" a="1"/>
  <c r="OK154" i="1" s="1"/>
  <c r="CD148" i="1" a="1"/>
  <c r="CD148" i="1" s="1"/>
  <c r="OJ148" i="1" a="1"/>
  <c r="OJ148" i="1" s="1"/>
  <c r="OP147" i="1" a="1"/>
  <c r="OP147" i="1" s="1"/>
  <c r="OM147" i="1" a="1"/>
  <c r="OM147" i="1" s="1"/>
  <c r="K149" i="1" a="1"/>
  <c r="K149" i="1" s="1"/>
  <c r="FU149" i="1" s="1"/>
  <c r="CD153" i="1" a="1"/>
  <c r="CD153" i="1" s="1"/>
  <c r="OK148" i="1" a="1"/>
  <c r="OK148" i="1" s="1"/>
  <c r="CD152" i="1" a="1"/>
  <c r="CD152" i="1" s="1"/>
  <c r="OK147" i="1" a="1"/>
  <c r="OK147" i="1" s="1"/>
  <c r="FY146" i="1" a="1"/>
  <c r="FY146" i="1" s="1"/>
  <c r="ON148" i="1" a="1"/>
  <c r="ON148" i="1" s="1"/>
  <c r="CD151" i="1" a="1"/>
  <c r="CD151" i="1" s="1"/>
  <c r="LB154" i="1" a="1"/>
  <c r="LB154" i="1" s="1"/>
  <c r="FX147" i="1" a="1"/>
  <c r="FX147" i="1" s="1"/>
  <c r="LB153" i="1" a="1"/>
  <c r="LB153" i="1" s="1"/>
  <c r="CD155" i="1" a="1"/>
  <c r="CD155" i="1" s="1"/>
  <c r="LB152" i="1" a="1"/>
  <c r="LB152" i="1" s="1"/>
  <c r="CD154" i="1" a="1"/>
  <c r="CD154" i="1" s="1"/>
  <c r="LB151" i="1" a="1"/>
  <c r="LB151" i="1" s="1"/>
  <c r="OP146" i="1" a="1"/>
  <c r="OP146" i="1" s="1"/>
  <c r="FX149" i="1" a="1"/>
  <c r="FX149" i="1" s="1"/>
  <c r="FX153" i="1" a="1"/>
  <c r="FX153" i="1" s="1"/>
  <c r="FX152" i="1" a="1"/>
  <c r="FX152" i="1" s="1"/>
  <c r="OM149" i="1" a="1"/>
  <c r="OM149" i="1" s="1"/>
  <c r="FX151" i="1" a="1"/>
  <c r="FX151" i="1" s="1"/>
  <c r="OM148" i="1" a="1"/>
  <c r="OM148" i="1" s="1"/>
  <c r="FX150" i="1" a="1"/>
  <c r="FX150" i="1" s="1"/>
  <c r="OO150" i="1" a="1"/>
  <c r="OO150" i="1" s="1"/>
  <c r="OO148" i="1" a="1"/>
  <c r="OO148" i="1" s="1"/>
  <c r="GD151" i="1" a="1"/>
  <c r="GD151" i="1" s="1"/>
  <c r="CD150" i="1" a="1"/>
  <c r="CD150" i="1" s="1"/>
  <c r="OO146" i="1" a="1"/>
  <c r="OO146" i="1" s="1"/>
  <c r="CD149" i="1" a="1"/>
  <c r="CD149" i="1" s="1"/>
  <c r="AH155" i="1" a="1"/>
  <c r="AH155" i="1" s="1"/>
  <c r="OJ147" i="1" a="1"/>
  <c r="OJ147" i="1" s="1"/>
  <c r="OL154" i="1" a="1"/>
  <c r="OL154" i="1" s="1"/>
  <c r="FX155" i="1" a="1"/>
  <c r="FX155" i="1" s="1"/>
  <c r="OL148" i="1" a="1"/>
  <c r="OL148" i="1" s="1"/>
  <c r="FX154" i="1" a="1"/>
  <c r="FX154" i="1" s="1"/>
  <c r="KV154" i="1" a="1"/>
  <c r="KV154" i="1" s="1"/>
  <c r="CD147" i="1" a="1"/>
  <c r="CD147" i="1" s="1"/>
  <c r="OJ146" i="1" a="1"/>
  <c r="OJ146" i="1" s="1"/>
  <c r="AH147" i="1" a="1"/>
  <c r="AH147" i="1" s="1"/>
  <c r="OO147" i="1" a="1"/>
  <c r="OO147" i="1" s="1"/>
  <c r="GD152" i="1" a="1"/>
  <c r="GD152" i="1" s="1"/>
  <c r="GB146" i="1" a="1"/>
  <c r="GB146" i="1" s="1"/>
  <c r="AH146" i="1" a="1"/>
  <c r="AH146" i="1" s="1"/>
  <c r="GD150" i="1" a="1"/>
  <c r="GD150" i="1" s="1"/>
  <c r="ON155" i="1" a="1"/>
  <c r="ON155" i="1" s="1"/>
  <c r="KV153" i="1" a="1"/>
  <c r="KV153" i="1" s="1"/>
  <c r="GD148" i="1" a="1"/>
  <c r="GD148" i="1" s="1"/>
  <c r="ON151" i="1" a="1"/>
  <c r="ON151" i="1" s="1"/>
  <c r="GA148" i="1" a="1"/>
  <c r="GA148" i="1" s="1"/>
  <c r="ON150" i="1" a="1"/>
  <c r="ON150" i="1" s="1"/>
  <c r="GA147" i="1" a="1"/>
  <c r="GA147" i="1" s="1"/>
  <c r="J155" i="1" a="1"/>
  <c r="J155" i="1" s="1"/>
  <c r="ON149" i="1" a="1"/>
  <c r="ON149" i="1" s="1"/>
  <c r="GA146" i="1" a="1"/>
  <c r="GA146" i="1" s="1"/>
  <c r="OK155" i="1" a="1"/>
  <c r="OK155" i="1" s="1"/>
  <c r="OO154" i="1" a="1"/>
  <c r="OO154" i="1" s="1"/>
  <c r="OJ152" i="1" a="1"/>
  <c r="OJ152" i="1" s="1"/>
  <c r="OO153" i="1" a="1"/>
  <c r="OO153" i="1" s="1"/>
  <c r="ON154" i="1" a="1"/>
  <c r="ON154" i="1" s="1"/>
  <c r="OJ151" i="1" a="1"/>
  <c r="OJ151" i="1" s="1"/>
  <c r="OO152" i="1" a="1"/>
  <c r="OO152" i="1" s="1"/>
  <c r="OL146" i="1" a="1"/>
  <c r="OL146" i="1" s="1"/>
  <c r="J146" i="1" a="1"/>
  <c r="J146" i="1" s="1"/>
  <c r="ON153" i="1" a="1"/>
  <c r="ON153" i="1" s="1"/>
  <c r="OJ150" i="1" a="1"/>
  <c r="OJ150" i="1" s="1"/>
  <c r="OK146" i="1" a="1"/>
  <c r="OK146" i="1" s="1"/>
  <c r="OO151" i="1" a="1"/>
  <c r="OO151" i="1" s="1"/>
  <c r="OJ149" i="1" a="1"/>
  <c r="OJ149" i="1" s="1"/>
  <c r="FY147" i="1" a="1"/>
  <c r="FY147" i="1" s="1"/>
  <c r="KV152" i="1" a="1"/>
  <c r="KV152" i="1" s="1"/>
  <c r="OL155" i="1" a="1"/>
  <c r="OL155" i="1" s="1"/>
  <c r="OL153" i="1" a="1"/>
  <c r="OL153" i="1" s="1"/>
  <c r="OK153" i="1" a="1"/>
  <c r="OK153" i="1" s="1"/>
  <c r="OL152" i="1" a="1"/>
  <c r="OL152" i="1" s="1"/>
  <c r="OK152" i="1" a="1"/>
  <c r="OK152" i="1" s="1"/>
  <c r="OL151" i="1" a="1"/>
  <c r="OL151" i="1" s="1"/>
  <c r="GD149" i="1" a="1"/>
  <c r="GD149" i="1" s="1"/>
  <c r="GB147" i="1" a="1"/>
  <c r="GB147" i="1" s="1"/>
  <c r="OK151" i="1" a="1"/>
  <c r="OK151" i="1" s="1"/>
  <c r="OL150" i="1" a="1"/>
  <c r="OL150" i="1" s="1"/>
  <c r="OJ154" i="1" a="1"/>
  <c r="OJ154" i="1" s="1"/>
  <c r="OK150" i="1" a="1"/>
  <c r="OK150" i="1" s="1"/>
  <c r="OO155" i="1" a="1"/>
  <c r="OO155" i="1" s="1"/>
  <c r="OJ153" i="1" a="1"/>
  <c r="OJ153" i="1" s="1"/>
  <c r="FY151" i="1" a="1"/>
  <c r="FY151" i="1" s="1"/>
  <c r="OM153" i="1" a="1"/>
  <c r="OM153" i="1" s="1"/>
  <c r="J147" i="1" a="1"/>
  <c r="J147" i="1" s="1"/>
  <c r="GB151" i="1" a="1"/>
  <c r="GB151" i="1" s="1"/>
  <c r="K153" i="1" a="1"/>
  <c r="K153" i="1" s="1"/>
  <c r="FO153" i="1" s="1"/>
  <c r="GA152" i="1" a="1"/>
  <c r="GA152" i="1" s="1"/>
  <c r="OP153" i="1" a="1"/>
  <c r="OP153" i="1" s="1"/>
  <c r="FY150" i="1" a="1"/>
  <c r="FY150" i="1" s="1"/>
  <c r="OM152" i="1" a="1"/>
  <c r="OM152" i="1" s="1"/>
  <c r="GD155" i="1" a="1"/>
  <c r="GD155" i="1" s="1"/>
  <c r="GB150" i="1" a="1"/>
  <c r="GB150" i="1" s="1"/>
  <c r="K152" i="1" a="1"/>
  <c r="K152" i="1" s="1"/>
  <c r="FO152" i="1" s="1"/>
  <c r="GA151" i="1" a="1"/>
  <c r="GA151" i="1" s="1"/>
  <c r="OP152" i="1" a="1"/>
  <c r="OP152" i="1" s="1"/>
  <c r="FY149" i="1" a="1"/>
  <c r="FY149" i="1" s="1"/>
  <c r="OM151" i="1" a="1"/>
  <c r="OM151" i="1" s="1"/>
  <c r="GD154" i="1" a="1"/>
  <c r="GD154" i="1" s="1"/>
  <c r="GB149" i="1" a="1"/>
  <c r="GB149" i="1" s="1"/>
  <c r="K151" i="1" a="1"/>
  <c r="K151" i="1" s="1"/>
  <c r="FO151" i="1" s="1"/>
  <c r="GA150" i="1" a="1"/>
  <c r="GA150" i="1" s="1"/>
  <c r="OP151" i="1" a="1"/>
  <c r="OP151" i="1" s="1"/>
  <c r="FY148" i="1" a="1"/>
  <c r="FY148" i="1" s="1"/>
  <c r="OM150" i="1" a="1"/>
  <c r="OM150" i="1" s="1"/>
  <c r="GD153" i="1" a="1"/>
  <c r="GD153" i="1" s="1"/>
  <c r="GB148" i="1" a="1"/>
  <c r="GB148" i="1" s="1"/>
  <c r="K150" i="1" a="1"/>
  <c r="K150" i="1" s="1"/>
  <c r="FL150" i="1" s="1"/>
  <c r="GA149" i="1" a="1"/>
  <c r="GA149" i="1" s="1"/>
  <c r="OP150" i="1" a="1"/>
  <c r="OP150" i="1" s="1"/>
  <c r="GD147" i="1" a="1"/>
  <c r="GD147" i="1" s="1"/>
  <c r="GC155" i="1" a="1"/>
  <c r="GC155" i="1" s="1"/>
  <c r="KV155" i="1" a="1"/>
  <c r="KV155" i="1" s="1"/>
  <c r="GC151" i="1" a="1"/>
  <c r="GC151" i="1" s="1"/>
  <c r="J153" i="1" a="1"/>
  <c r="J153" i="1" s="1"/>
  <c r="KV151" i="1" a="1"/>
  <c r="KV151" i="1" s="1"/>
  <c r="GC150" i="1" a="1"/>
  <c r="GC150" i="1" s="1"/>
  <c r="J152" i="1" a="1"/>
  <c r="J152" i="1" s="1"/>
  <c r="KV150" i="1" a="1"/>
  <c r="KV150" i="1" s="1"/>
  <c r="AH153" i="1" a="1"/>
  <c r="AH153" i="1" s="1"/>
  <c r="FY155" i="1" a="1"/>
  <c r="FY155" i="1" s="1"/>
  <c r="GC149" i="1" a="1"/>
  <c r="GC149" i="1" s="1"/>
  <c r="J151" i="1" a="1"/>
  <c r="J151" i="1" s="1"/>
  <c r="GB155" i="1" a="1"/>
  <c r="GB155" i="1" s="1"/>
  <c r="KV149" i="1" a="1"/>
  <c r="KV149" i="1" s="1"/>
  <c r="AH152" i="1" a="1"/>
  <c r="AH152" i="1" s="1"/>
  <c r="FY154" i="1" a="1"/>
  <c r="FY154" i="1" s="1"/>
  <c r="GC148" i="1" a="1"/>
  <c r="GC148" i="1" s="1"/>
  <c r="J150" i="1" a="1"/>
  <c r="J150" i="1" s="1"/>
  <c r="GB154" i="1" a="1"/>
  <c r="GB154" i="1" s="1"/>
  <c r="GA155" i="1" a="1"/>
  <c r="GA155" i="1" s="1"/>
  <c r="KV148" i="1" a="1"/>
  <c r="KV148" i="1" s="1"/>
  <c r="AH151" i="1" a="1"/>
  <c r="AH151" i="1" s="1"/>
  <c r="FY153" i="1" a="1"/>
  <c r="FY153" i="1" s="1"/>
  <c r="OM155" i="1" a="1"/>
  <c r="OM155" i="1" s="1"/>
  <c r="GC147" i="1" a="1"/>
  <c r="GC147" i="1" s="1"/>
  <c r="J149" i="1" a="1"/>
  <c r="J149" i="1" s="1"/>
  <c r="GB153" i="1" a="1"/>
  <c r="GB153" i="1" s="1"/>
  <c r="K155" i="1" a="1"/>
  <c r="K155" i="1" s="1"/>
  <c r="FV155" i="1" s="1"/>
  <c r="GA154" i="1" a="1"/>
  <c r="GA154" i="1" s="1"/>
  <c r="KV147" i="1" a="1"/>
  <c r="KV147" i="1" s="1"/>
  <c r="AH150" i="1" a="1"/>
  <c r="AH150" i="1" s="1"/>
  <c r="OP155" i="1" a="1"/>
  <c r="OP155" i="1" s="1"/>
  <c r="BY155" i="1"/>
  <c r="BX155" i="1"/>
  <c r="BW155" i="1"/>
  <c r="BT155" i="1"/>
  <c r="BS155" i="1"/>
  <c r="BN155" i="1"/>
  <c r="BO155" i="1"/>
  <c r="BR155" i="1"/>
  <c r="BQ155" i="1"/>
  <c r="BP155" i="1"/>
  <c r="CA155" i="1"/>
  <c r="BZ155" i="1"/>
  <c r="BV155" i="1"/>
  <c r="BU155" i="1"/>
  <c r="BR154" i="1"/>
  <c r="BS154" i="1"/>
  <c r="BQ154" i="1"/>
  <c r="BU154" i="1"/>
  <c r="BT154" i="1"/>
  <c r="BP154" i="1"/>
  <c r="BO154" i="1"/>
  <c r="BV154" i="1"/>
  <c r="BN154" i="1"/>
  <c r="BZ154" i="1"/>
  <c r="BY154" i="1"/>
  <c r="BX154" i="1"/>
  <c r="BW154" i="1"/>
  <c r="CA154" i="1"/>
  <c r="CA153" i="1"/>
  <c r="BZ153" i="1"/>
  <c r="BW153" i="1"/>
  <c r="BV153" i="1"/>
  <c r="BU153" i="1"/>
  <c r="BS153" i="1"/>
  <c r="BQ153" i="1"/>
  <c r="BP153" i="1"/>
  <c r="BO153" i="1"/>
  <c r="BN153" i="1"/>
  <c r="BT153" i="1"/>
  <c r="BR153" i="1"/>
  <c r="BY153" i="1"/>
  <c r="BX153" i="1"/>
  <c r="BZ146" i="1"/>
  <c r="BY146" i="1"/>
  <c r="BV146" i="1"/>
  <c r="BX146" i="1"/>
  <c r="BW146" i="1"/>
  <c r="BU146" i="1"/>
  <c r="BT146" i="1"/>
  <c r="BS146" i="1"/>
  <c r="BR146" i="1"/>
  <c r="BN146" i="1"/>
  <c r="BO146" i="1"/>
  <c r="CA146" i="1"/>
  <c r="BQ146" i="1"/>
  <c r="BP146" i="1"/>
  <c r="CA147" i="1"/>
  <c r="BZ147" i="1"/>
  <c r="BU147" i="1"/>
  <c r="BN147" i="1"/>
  <c r="BQ147" i="1"/>
  <c r="BP147" i="1"/>
  <c r="BO147" i="1"/>
  <c r="BV147" i="1"/>
  <c r="BT147" i="1"/>
  <c r="BS147" i="1"/>
  <c r="BX147" i="1"/>
  <c r="BW147" i="1"/>
  <c r="BY147" i="1"/>
  <c r="BR147" i="1"/>
  <c r="FF154" i="1"/>
  <c r="FV154" i="1"/>
  <c r="FU154" i="1"/>
  <c r="FK154" i="1"/>
  <c r="FE154" i="1"/>
  <c r="FL154" i="1"/>
  <c r="FR154" i="1"/>
  <c r="FO154" i="1"/>
  <c r="FO145" i="1"/>
  <c r="FL145" i="1"/>
  <c r="FK145" i="1"/>
  <c r="FR145" i="1"/>
  <c r="FV145" i="1"/>
  <c r="FU145" i="1"/>
  <c r="FF145" i="1"/>
  <c r="FE145" i="1"/>
  <c r="BR152" i="1"/>
  <c r="BQ152" i="1"/>
  <c r="CA152" i="1"/>
  <c r="BZ152" i="1"/>
  <c r="BY152" i="1"/>
  <c r="BU152" i="1"/>
  <c r="BV152" i="1"/>
  <c r="BT152" i="1"/>
  <c r="BS152" i="1"/>
  <c r="BO152" i="1"/>
  <c r="BN152" i="1"/>
  <c r="BW152" i="1"/>
  <c r="BX152" i="1"/>
  <c r="BP152" i="1"/>
  <c r="BP151" i="1"/>
  <c r="BO151" i="1"/>
  <c r="BN151" i="1"/>
  <c r="BU151" i="1"/>
  <c r="BT151" i="1"/>
  <c r="BS151" i="1"/>
  <c r="BQ151" i="1"/>
  <c r="BZ151" i="1"/>
  <c r="BY151" i="1"/>
  <c r="BX151" i="1"/>
  <c r="BV151" i="1"/>
  <c r="BR151" i="1"/>
  <c r="CA151" i="1"/>
  <c r="BW151" i="1"/>
  <c r="CA150" i="1"/>
  <c r="BT150" i="1"/>
  <c r="BS150" i="1"/>
  <c r="BR150" i="1"/>
  <c r="BP150" i="1"/>
  <c r="BU150" i="1"/>
  <c r="BQ150" i="1"/>
  <c r="BO150" i="1"/>
  <c r="BY150" i="1"/>
  <c r="BX150" i="1"/>
  <c r="BW150" i="1"/>
  <c r="BV150" i="1"/>
  <c r="BN150" i="1"/>
  <c r="BZ150" i="1"/>
  <c r="BN145" i="1"/>
  <c r="BX145" i="1"/>
  <c r="BW145" i="1"/>
  <c r="BV145" i="1"/>
  <c r="BU145" i="1"/>
  <c r="BT145" i="1"/>
  <c r="BS145" i="1"/>
  <c r="BO145" i="1"/>
  <c r="CA145" i="1"/>
  <c r="BZ145" i="1"/>
  <c r="BY145" i="1"/>
  <c r="BR145" i="1"/>
  <c r="BQ145" i="1"/>
  <c r="BP145" i="1"/>
  <c r="BX149" i="1"/>
  <c r="BW149" i="1"/>
  <c r="BV149" i="1"/>
  <c r="CA149" i="1"/>
  <c r="BZ149" i="1"/>
  <c r="BY149" i="1"/>
  <c r="BU149" i="1"/>
  <c r="BP149" i="1"/>
  <c r="BQ149" i="1"/>
  <c r="BO149" i="1"/>
  <c r="BN149" i="1"/>
  <c r="BT149" i="1"/>
  <c r="BS149" i="1"/>
  <c r="BR149" i="1"/>
  <c r="BO148" i="1"/>
  <c r="BU148" i="1"/>
  <c r="BT148" i="1"/>
  <c r="BQ148" i="1"/>
  <c r="BN148" i="1"/>
  <c r="BY148" i="1"/>
  <c r="BX148" i="1"/>
  <c r="BW148" i="1"/>
  <c r="BV148" i="1"/>
  <c r="BS148" i="1"/>
  <c r="CA148" i="1"/>
  <c r="BZ148" i="1"/>
  <c r="BR148" i="1"/>
  <c r="BP148"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HW115" i="1" l="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48" i="1" a="1"/>
  <c r="Y148" i="1" s="1"/>
  <c r="HW145" i="1"/>
  <c r="Y152" i="1" a="1"/>
  <c r="Y152" i="1" s="1"/>
  <c r="Y147" i="1" a="1"/>
  <c r="Y147" i="1" s="1"/>
  <c r="Y151" i="1" a="1"/>
  <c r="Y151" i="1" s="1"/>
  <c r="Z149" i="1" a="1"/>
  <c r="Z149" i="1" s="1"/>
  <c r="Y146" i="1" a="1"/>
  <c r="Y146" i="1" s="1"/>
  <c r="HW146" i="1" s="1"/>
  <c r="Y153" i="1" a="1"/>
  <c r="Y153" i="1" s="1"/>
  <c r="Y155" i="1" a="1"/>
  <c r="Y155" i="1" s="1"/>
  <c r="Y149" i="1" a="1"/>
  <c r="Y149" i="1" s="1"/>
  <c r="Y154" i="1" a="1"/>
  <c r="Y154" i="1" s="1"/>
  <c r="AA148" i="1" a="1"/>
  <c r="AA148" i="1" s="1"/>
  <c r="AA149" i="1" a="1"/>
  <c r="AA149" i="1" s="1"/>
  <c r="AA150" i="1" a="1"/>
  <c r="AA150" i="1" s="1"/>
  <c r="AA151" i="1" a="1"/>
  <c r="AA151" i="1" s="1"/>
  <c r="AA155" i="1" a="1"/>
  <c r="AA155" i="1" s="1"/>
  <c r="AA152" i="1" a="1"/>
  <c r="AA152" i="1" s="1"/>
  <c r="AA153" i="1" a="1"/>
  <c r="AA153" i="1" s="1"/>
  <c r="AA154" i="1" a="1"/>
  <c r="AA154" i="1" s="1"/>
  <c r="AA146" i="1" a="1"/>
  <c r="AA146" i="1" s="1"/>
  <c r="AA147" i="1" a="1"/>
  <c r="AA147" i="1" s="1"/>
  <c r="Z150" i="1" a="1"/>
  <c r="Z150" i="1" s="1"/>
  <c r="Z152" i="1" a="1"/>
  <c r="Z152" i="1" s="1"/>
  <c r="Z155" i="1" a="1"/>
  <c r="Z155" i="1" s="1"/>
  <c r="Z148" i="1" a="1"/>
  <c r="Z148" i="1" s="1"/>
  <c r="M152" i="1" a="1"/>
  <c r="M152" i="1" s="1"/>
  <c r="M149" i="1" a="1"/>
  <c r="M149" i="1" s="1"/>
  <c r="M147" i="1" a="1"/>
  <c r="M147" i="1" s="1"/>
  <c r="M148" i="1" a="1"/>
  <c r="M148" i="1" s="1"/>
  <c r="M146" i="1" a="1"/>
  <c r="M146" i="1" s="1"/>
  <c r="M150" i="1" a="1"/>
  <c r="M150" i="1" s="1"/>
  <c r="M151" i="1" a="1"/>
  <c r="M151" i="1" s="1"/>
  <c r="M153" i="1" a="1"/>
  <c r="M153" i="1" s="1"/>
  <c r="M154" i="1" a="1"/>
  <c r="M154" i="1" s="1"/>
  <c r="M155" i="1" a="1"/>
  <c r="M155" i="1" s="1"/>
  <c r="Z151" i="1" a="1"/>
  <c r="Z151" i="1" s="1"/>
  <c r="Z153" i="1" a="1"/>
  <c r="Z153" i="1" s="1"/>
  <c r="W148" i="1" a="1"/>
  <c r="W148" i="1" s="1"/>
  <c r="W152" i="1" a="1"/>
  <c r="W152" i="1" s="1"/>
  <c r="W146" i="1" a="1"/>
  <c r="W146" i="1" s="1"/>
  <c r="W153" i="1" a="1"/>
  <c r="W153" i="1" s="1"/>
  <c r="W149" i="1" a="1"/>
  <c r="W149" i="1" s="1"/>
  <c r="W150" i="1" a="1"/>
  <c r="W150" i="1" s="1"/>
  <c r="W147" i="1" a="1"/>
  <c r="W147" i="1" s="1"/>
  <c r="W154" i="1" a="1"/>
  <c r="W154" i="1" s="1"/>
  <c r="W151" i="1" a="1"/>
  <c r="W151" i="1" s="1"/>
  <c r="W155" i="1" a="1"/>
  <c r="W155" i="1" s="1"/>
  <c r="Z147" i="1" a="1"/>
  <c r="Z147" i="1" s="1"/>
  <c r="Z146" i="1" a="1"/>
  <c r="Z146"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U125" i="1"/>
  <c r="FR125" i="1"/>
  <c r="FO125" i="1"/>
  <c r="FL125" i="1"/>
  <c r="FK125" i="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48" i="1"/>
  <c r="FF148" i="1"/>
  <c r="FR148" i="1"/>
  <c r="FO147" i="1"/>
  <c r="FR147" i="1"/>
  <c r="X79" i="1" a="1"/>
  <c r="X79" i="1" s="1"/>
  <c r="FE147" i="1"/>
  <c r="FK147" i="1"/>
  <c r="FK148" i="1"/>
  <c r="FO148" i="1"/>
  <c r="FU148" i="1"/>
  <c r="FV148" i="1"/>
  <c r="FF147" i="1"/>
  <c r="FL147" i="1"/>
  <c r="FU147" i="1"/>
  <c r="FR146" i="1"/>
  <c r="FU146" i="1"/>
  <c r="FO146" i="1"/>
  <c r="FK146" i="1"/>
  <c r="FF146" i="1"/>
  <c r="FE146" i="1"/>
  <c r="FL146" i="1"/>
  <c r="FV149" i="1"/>
  <c r="FE149" i="1"/>
  <c r="FF149" i="1"/>
  <c r="FL149" i="1"/>
  <c r="FR149" i="1"/>
  <c r="FK149" i="1"/>
  <c r="FO149" i="1"/>
  <c r="FR155" i="1"/>
  <c r="FU155" i="1"/>
  <c r="FF155" i="1"/>
  <c r="FL155" i="1"/>
  <c r="FE155" i="1"/>
  <c r="FK155" i="1"/>
  <c r="FO155" i="1"/>
  <c r="FR151" i="1"/>
  <c r="FF153" i="1"/>
  <c r="FE153" i="1"/>
  <c r="FV153" i="1"/>
  <c r="FE150" i="1"/>
  <c r="FK153" i="1"/>
  <c r="FR150" i="1"/>
  <c r="FV150" i="1"/>
  <c r="FK150" i="1"/>
  <c r="FU150" i="1"/>
  <c r="FL153" i="1"/>
  <c r="FO150" i="1"/>
  <c r="FR153" i="1"/>
  <c r="FE151" i="1"/>
  <c r="FF151" i="1"/>
  <c r="FU153" i="1"/>
  <c r="FF150" i="1"/>
  <c r="FU151" i="1"/>
  <c r="FV152" i="1"/>
  <c r="FR152" i="1"/>
  <c r="FL152" i="1"/>
  <c r="FU152" i="1"/>
  <c r="FV151" i="1"/>
  <c r="FE152" i="1"/>
  <c r="FK151" i="1"/>
  <c r="FF152" i="1"/>
  <c r="FK152" i="1"/>
  <c r="FL151"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HS117" i="1" l="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44" i="1" s="1" a="1"/>
  <c r="Q144" i="1" s="1"/>
  <c r="Q145" i="1" s="1" a="1"/>
  <c r="Q145" i="1" s="1"/>
  <c r="P15" i="1"/>
  <c r="P144" i="1" s="1" a="1"/>
  <c r="P144" i="1" s="1"/>
  <c r="P145" i="1" s="1" a="1"/>
  <c r="P145"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46" i="1" a="1"/>
  <c r="Q146" i="1" s="1"/>
  <c r="Q147" i="1" a="1"/>
  <c r="Q147" i="1" s="1"/>
  <c r="Q148" i="1" a="1"/>
  <c r="Q148" i="1" s="1"/>
  <c r="Q149" i="1" a="1"/>
  <c r="Q149" i="1" s="1"/>
  <c r="Q150" i="1" a="1"/>
  <c r="Q150" i="1" s="1"/>
  <c r="Q151" i="1" a="1"/>
  <c r="Q151" i="1" s="1"/>
  <c r="Q152" i="1" a="1"/>
  <c r="Q152" i="1" s="1"/>
  <c r="Q153" i="1" a="1"/>
  <c r="Q153" i="1" s="1"/>
  <c r="Q154" i="1" a="1"/>
  <c r="Q154" i="1" s="1"/>
  <c r="Q155" i="1" a="1"/>
  <c r="Q155" i="1" s="1"/>
  <c r="P146" i="1" a="1"/>
  <c r="P146" i="1" s="1"/>
  <c r="P147" i="1" a="1"/>
  <c r="P147" i="1" s="1"/>
  <c r="P148" i="1" a="1"/>
  <c r="P148" i="1" s="1"/>
  <c r="P149" i="1" a="1"/>
  <c r="P149" i="1" s="1"/>
  <c r="P150" i="1" a="1"/>
  <c r="P150" i="1" s="1"/>
  <c r="P151" i="1" a="1"/>
  <c r="P151" i="1" s="1"/>
  <c r="P152" i="1" a="1"/>
  <c r="P152" i="1" s="1"/>
  <c r="P153" i="1" a="1"/>
  <c r="P153" i="1" s="1"/>
  <c r="P154" i="1" a="1"/>
  <c r="P154" i="1" s="1"/>
  <c r="P155" i="1" a="1"/>
  <c r="P155"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18" i="1" l="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63"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54" i="1"/>
  <c r="HU154" i="1"/>
  <c r="HU153" i="1"/>
  <c r="HV153" i="1"/>
  <c r="HU147" i="1"/>
  <c r="HV147" i="1"/>
  <c r="HV152" i="1"/>
  <c r="HU152" i="1"/>
  <c r="HU146" i="1"/>
  <c r="HV146" i="1"/>
  <c r="HU155" i="1"/>
  <c r="HV155" i="1"/>
  <c r="HU151" i="1"/>
  <c r="HV151" i="1"/>
  <c r="HU150" i="1"/>
  <c r="HV150" i="1"/>
  <c r="HU148" i="1"/>
  <c r="HV148" i="1"/>
  <c r="HU149" i="1"/>
  <c r="HV149" i="1"/>
  <c r="HV145" i="1"/>
  <c r="HU145"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63" i="1" s="1"/>
  <c r="A196" i="5"/>
  <c r="A197" i="5"/>
  <c r="A195" i="5"/>
  <c r="AX53" i="1"/>
  <c r="A250" i="5"/>
  <c r="FX35" i="1"/>
  <c r="FX34" i="1"/>
  <c r="GD13" i="1"/>
  <c r="GD163" i="1" s="1"/>
  <c r="GC13" i="1"/>
  <c r="GC163" i="1" s="1"/>
  <c r="GB13" i="1"/>
  <c r="GB163" i="1" s="1"/>
  <c r="GA13" i="1"/>
  <c r="GA14" i="1" s="1"/>
  <c r="FZ13" i="1"/>
  <c r="FZ14" i="1" s="1"/>
  <c r="FY13" i="1"/>
  <c r="FY14" i="1" s="1"/>
  <c r="FX13" i="1"/>
  <c r="FX14" i="1" s="1"/>
  <c r="G145" i="7"/>
  <c r="G145" i="6"/>
  <c r="G145" i="8"/>
  <c r="D4" i="8"/>
  <c r="D4" i="6"/>
  <c r="D4" i="7"/>
  <c r="OE117" i="1" l="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63" i="1"/>
  <c r="OE163" i="1"/>
  <c r="OE14" i="1"/>
  <c r="OE17" i="1" s="1"/>
  <c r="OF14" i="1"/>
  <c r="OF17" i="1" s="1"/>
  <c r="OD14" i="1"/>
  <c r="OD17" i="1" s="1"/>
  <c r="GC14" i="1"/>
  <c r="GD14" i="1"/>
  <c r="GB14" i="1"/>
  <c r="GB17" i="1" s="1"/>
  <c r="FX163" i="1"/>
  <c r="FY163" i="1"/>
  <c r="FZ163" i="1"/>
  <c r="GA163"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63"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63" i="1"/>
  <c r="IB13" i="1"/>
  <c r="IB163" i="1" s="1"/>
  <c r="IA13" i="1"/>
  <c r="IA163" i="1" s="1"/>
  <c r="IM42" i="1"/>
  <c r="II24" i="1"/>
  <c r="IH24" i="1"/>
  <c r="IG24" i="1"/>
  <c r="IF24" i="1"/>
  <c r="IE24" i="1"/>
  <c r="ID24" i="1"/>
  <c r="II23" i="1"/>
  <c r="IH23" i="1"/>
  <c r="IG23" i="1"/>
  <c r="IF23" i="1"/>
  <c r="IE23" i="1"/>
  <c r="ID23" i="1"/>
  <c r="IK22" i="1"/>
  <c r="IJ22" i="1"/>
  <c r="II22" i="1"/>
  <c r="IH22" i="1"/>
  <c r="IG22" i="1"/>
  <c r="IF22" i="1"/>
  <c r="IE22" i="1"/>
  <c r="ID22" i="1"/>
  <c r="OW17" i="1"/>
  <c r="OW13" i="1"/>
  <c r="OW163" i="1" s="1"/>
  <c r="NT13" i="1"/>
  <c r="NT163" i="1" s="1"/>
  <c r="LW6" i="1"/>
  <c r="LO6" i="1"/>
  <c r="LX6" i="1"/>
  <c r="LR6" i="1"/>
  <c r="LV6" i="1"/>
  <c r="LL6" i="1"/>
  <c r="LX13" i="1"/>
  <c r="LX163" i="1" s="1"/>
  <c r="LW13" i="1"/>
  <c r="LW163" i="1" s="1"/>
  <c r="LV13" i="1"/>
  <c r="LV163" i="1" s="1"/>
  <c r="LU13" i="1"/>
  <c r="LU163"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63" i="1" s="1"/>
  <c r="A48" i="5"/>
  <c r="NS13" i="1"/>
  <c r="NS163" i="1" s="1"/>
  <c r="NM13" i="1"/>
  <c r="NM163" i="1" s="1"/>
  <c r="NU13" i="1"/>
  <c r="NU163" i="1" s="1"/>
  <c r="A146" i="5"/>
  <c r="HZ13" i="1"/>
  <c r="HZ163" i="1" s="1"/>
  <c r="A65" i="5"/>
  <c r="G38" i="1"/>
  <c r="OC13" i="1"/>
  <c r="HV13" i="1"/>
  <c r="HV163"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63"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63"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63" i="1" s="1"/>
  <c r="PK13" i="1"/>
  <c r="PK163" i="1" s="1"/>
  <c r="PJ13" i="1"/>
  <c r="PJ163" i="1" s="1"/>
  <c r="PI13" i="1"/>
  <c r="PI163" i="1" s="1"/>
  <c r="KS13" i="1"/>
  <c r="KS163" i="1" s="1"/>
  <c r="KR13" i="1"/>
  <c r="KR14" i="1" s="1"/>
  <c r="KR17" i="1" s="1"/>
  <c r="KQ13" i="1"/>
  <c r="KQ163" i="1" s="1"/>
  <c r="KP13" i="1"/>
  <c r="KP14" i="1" s="1"/>
  <c r="KP17" i="1" s="1"/>
  <c r="KO13" i="1"/>
  <c r="KO14" i="1" s="1"/>
  <c r="KO17" i="1" s="1"/>
  <c r="KE13" i="1"/>
  <c r="KE163" i="1" s="1"/>
  <c r="BY15" i="1"/>
  <c r="BX15" i="1"/>
  <c r="BW15" i="1"/>
  <c r="BV15" i="1"/>
  <c r="BY13" i="1"/>
  <c r="BY163" i="1" s="1"/>
  <c r="BX13" i="1"/>
  <c r="BX163" i="1" s="1"/>
  <c r="BW13" i="1"/>
  <c r="BW163" i="1" s="1"/>
  <c r="BV13" i="1"/>
  <c r="BV163" i="1" s="1"/>
  <c r="BS15" i="1"/>
  <c r="BR15" i="1"/>
  <c r="BQ15" i="1"/>
  <c r="BS13" i="1"/>
  <c r="BS163" i="1" s="1"/>
  <c r="BR13" i="1"/>
  <c r="BR163" i="1" s="1"/>
  <c r="BQ13" i="1"/>
  <c r="BQ163" i="1" s="1"/>
  <c r="BP15" i="1"/>
  <c r="BP13" i="1"/>
  <c r="BP163" i="1" s="1"/>
  <c r="OG13" i="1"/>
  <c r="OG163" i="1" s="1"/>
  <c r="AA63" i="1" l="1"/>
  <c r="AD63" i="1"/>
  <c r="AB63" i="1" s="1" a="1"/>
  <c r="AB63" i="1" s="1"/>
  <c r="KP163" i="1"/>
  <c r="KR163" i="1"/>
  <c r="KO163"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63"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63" i="1" s="1"/>
  <c r="A117" i="5"/>
  <c r="AA66" i="1" l="1"/>
  <c r="AD66" i="1"/>
  <c r="AB66" i="1" s="1" a="1"/>
  <c r="AB66" i="1" s="1"/>
  <c r="AZ49" i="4"/>
  <c r="BI44" i="4"/>
  <c r="AU44" i="4" s="1"/>
  <c r="BG44" i="4"/>
  <c r="AS44" i="4" s="1"/>
  <c r="BH44" i="4"/>
  <c r="AT44" i="4" s="1"/>
  <c r="JM163" i="1"/>
  <c r="JM14" i="1"/>
  <c r="JM17" i="1" s="1"/>
  <c r="JX163" i="1"/>
  <c r="JX14" i="1"/>
  <c r="JX17" i="1" s="1"/>
  <c r="IR14" i="1"/>
  <c r="IR17" i="1" s="1"/>
  <c r="AA67" i="1" l="1"/>
  <c r="AD67" i="1"/>
  <c r="AB67" i="1" s="1" a="1"/>
  <c r="AB67" i="1" s="1"/>
  <c r="AZ54" i="4"/>
  <c r="BI49" i="4"/>
  <c r="AU49" i="4" s="1"/>
  <c r="BH49" i="4"/>
  <c r="AT49" i="4" s="1"/>
  <c r="BG49" i="4"/>
  <c r="AS49" i="4" s="1"/>
  <c r="NY13" i="1"/>
  <c r="NY163" i="1" s="1"/>
  <c r="NW13" i="1"/>
  <c r="NW163" i="1" s="1"/>
  <c r="AA68" i="1" l="1"/>
  <c r="AD68" i="1"/>
  <c r="AB68" i="1" s="1" a="1"/>
  <c r="AB68" i="1" s="1"/>
  <c r="AZ59" i="4"/>
  <c r="BI54" i="4"/>
  <c r="AU54" i="4" s="1"/>
  <c r="BG54" i="4"/>
  <c r="AS54" i="4" s="1"/>
  <c r="BH54" i="4"/>
  <c r="AT54" i="4" s="1"/>
  <c r="NW14" i="1"/>
  <c r="NW17" i="1" s="1"/>
  <c r="NY14" i="1"/>
  <c r="NY17" i="1" s="1"/>
  <c r="IP13" i="1"/>
  <c r="JK13" i="1"/>
  <c r="IP118" i="1" l="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63" i="1"/>
  <c r="IP62" i="1"/>
  <c r="AZ64" i="4"/>
  <c r="BI59" i="4"/>
  <c r="AU59" i="4" s="1"/>
  <c r="BG59" i="4"/>
  <c r="AS59" i="4" s="1"/>
  <c r="BH59" i="4"/>
  <c r="AT59" i="4" s="1"/>
  <c r="JK163"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63" i="1" s="1"/>
  <c r="BG14" i="1" l="1"/>
  <c r="J59" i="3" l="1"/>
  <c r="I59" i="3"/>
  <c r="H59" i="3"/>
  <c r="G59" i="3"/>
  <c r="F59" i="3"/>
  <c r="E59" i="3"/>
  <c r="C59" i="3"/>
  <c r="B59" i="3"/>
  <c r="J58" i="3"/>
  <c r="I58" i="3"/>
  <c r="H58" i="3"/>
  <c r="G58" i="3"/>
  <c r="F58" i="3"/>
  <c r="E58" i="3"/>
  <c r="C58" i="3"/>
  <c r="B58" i="3"/>
  <c r="BH83" i="4"/>
  <c r="BG83" i="4"/>
  <c r="BA83" i="4"/>
  <c r="BG82" i="4"/>
  <c r="HY13" i="1"/>
  <c r="HY163" i="1" s="1"/>
  <c r="OB13" i="1"/>
  <c r="OB163" i="1" s="1"/>
  <c r="IT13" i="1"/>
  <c r="IT163" i="1" s="1"/>
  <c r="JJ13" i="1"/>
  <c r="IS13" i="1"/>
  <c r="IS163" i="1" s="1"/>
  <c r="JL13" i="1"/>
  <c r="JL115" i="1" l="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63" i="1"/>
  <c r="JL163" i="1"/>
  <c r="HY14" i="1"/>
  <c r="HY17" i="1" s="1"/>
  <c r="OB14" i="1"/>
  <c r="OB17" i="1" s="1"/>
  <c r="IT14" i="1"/>
  <c r="IT17" i="1" s="1"/>
  <c r="JJ14" i="1"/>
  <c r="JJ17" i="1" s="1"/>
  <c r="IS14" i="1"/>
  <c r="IS17" i="1" s="1"/>
  <c r="JL14" i="1"/>
  <c r="JL17" i="1" s="1"/>
  <c r="JY13" i="1"/>
  <c r="JN13" i="1"/>
  <c r="GP13" i="1"/>
  <c r="GP163" i="1" s="1"/>
  <c r="GO13" i="1"/>
  <c r="GO163" i="1" s="1"/>
  <c r="NV13" i="1"/>
  <c r="NV163" i="1" s="1"/>
  <c r="GN13" i="1"/>
  <c r="GN163" i="1" s="1"/>
  <c r="NR13" i="1"/>
  <c r="NR163" i="1" s="1"/>
  <c r="NQ13" i="1"/>
  <c r="NQ163" i="1" s="1"/>
  <c r="NN13" i="1"/>
  <c r="NN163" i="1" s="1"/>
  <c r="NL13" i="1"/>
  <c r="NL163" i="1" s="1"/>
  <c r="GM13" i="1"/>
  <c r="GM163" i="1" s="1"/>
  <c r="AS146" i="4"/>
  <c r="Y146" i="4"/>
  <c r="AT146" i="4" s="1"/>
  <c r="AT145" i="4"/>
  <c r="AU145" i="4" s="1"/>
  <c r="AV145" i="4" s="1"/>
  <c r="AW145" i="4" s="1"/>
  <c r="AX145" i="4" s="1"/>
  <c r="AY145" i="4" s="1"/>
  <c r="Y145" i="4"/>
  <c r="Z145" i="4" s="1"/>
  <c r="AA145" i="4" s="1"/>
  <c r="AB145" i="4" s="1"/>
  <c r="AC145" i="4" s="1"/>
  <c r="AD145" i="4" s="1"/>
  <c r="CC13" i="1"/>
  <c r="CC163" i="1" s="1"/>
  <c r="CB13" i="1"/>
  <c r="CB163" i="1" s="1"/>
  <c r="A26" i="5"/>
  <c r="A25" i="5"/>
  <c r="PG15" i="1"/>
  <c r="PE15" i="1"/>
  <c r="FV49" i="1"/>
  <c r="FV47" i="1"/>
  <c r="FV45" i="1"/>
  <c r="FV44" i="1"/>
  <c r="FV17" i="1"/>
  <c r="FV13" i="1"/>
  <c r="FV163" i="1" s="1"/>
  <c r="FR49" i="1"/>
  <c r="FR47" i="1"/>
  <c r="FR45" i="1"/>
  <c r="FR44" i="1"/>
  <c r="FR17" i="1"/>
  <c r="FR13" i="1"/>
  <c r="FR163" i="1" s="1"/>
  <c r="FL49" i="1"/>
  <c r="FL47" i="1"/>
  <c r="FL45" i="1"/>
  <c r="FL44" i="1"/>
  <c r="FL17" i="1"/>
  <c r="FL13" i="1"/>
  <c r="FL163" i="1" s="1"/>
  <c r="PP47" i="1"/>
  <c r="HS47" i="1"/>
  <c r="HR47" i="1"/>
  <c r="HQ47" i="1"/>
  <c r="HP47" i="1"/>
  <c r="HO47" i="1"/>
  <c r="FU47" i="1"/>
  <c r="FO47" i="1"/>
  <c r="FK47" i="1"/>
  <c r="FF47" i="1"/>
  <c r="FE47" i="1"/>
  <c r="BA47" i="1"/>
  <c r="Q47" i="1"/>
  <c r="P47" i="1"/>
  <c r="L47" i="1"/>
  <c r="B48" i="1"/>
  <c r="FF49" i="1"/>
  <c r="FF45" i="1"/>
  <c r="FF44" i="1"/>
  <c r="FF17" i="1"/>
  <c r="FF13" i="1"/>
  <c r="FF163"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63" i="1"/>
  <c r="JY163"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44" i="1" s="1" a="1"/>
  <c r="AB144" i="1" s="1"/>
  <c r="AB13" i="1"/>
  <c r="JI13" i="1"/>
  <c r="JH13" i="1"/>
  <c r="JG13" i="1"/>
  <c r="JF13" i="1"/>
  <c r="JE13" i="1"/>
  <c r="JD13" i="1"/>
  <c r="JC13" i="1"/>
  <c r="JV118" i="1" l="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45" i="1" a="1"/>
  <c r="AB145" i="1" s="1"/>
  <c r="PC144" i="1"/>
  <c r="OF144" i="1"/>
  <c r="OE144" i="1"/>
  <c r="JS76" i="1"/>
  <c r="JV76" i="1"/>
  <c r="JU76" i="1"/>
  <c r="IK44" i="1"/>
  <c r="II44" i="1"/>
  <c r="IH44" i="1"/>
  <c r="IG44" i="1"/>
  <c r="IF44" i="1"/>
  <c r="IE44" i="1"/>
  <c r="ID44" i="1"/>
  <c r="IK45" i="1"/>
  <c r="II45" i="1"/>
  <c r="IH45" i="1"/>
  <c r="IG45" i="1"/>
  <c r="IF45" i="1"/>
  <c r="IE45" i="1"/>
  <c r="ID45" i="1"/>
  <c r="IK49" i="1"/>
  <c r="II49" i="1"/>
  <c r="IH49" i="1"/>
  <c r="IG49" i="1"/>
  <c r="IF49" i="1"/>
  <c r="IE49" i="1"/>
  <c r="ID49" i="1"/>
  <c r="JI163" i="1"/>
  <c r="JD163" i="1"/>
  <c r="JC163" i="1"/>
  <c r="JG163" i="1"/>
  <c r="JF163" i="1"/>
  <c r="JH163" i="1"/>
  <c r="JS163" i="1"/>
  <c r="JU163" i="1"/>
  <c r="JV163" i="1"/>
  <c r="JW163" i="1"/>
  <c r="AU146" i="4"/>
  <c r="AA146" i="4"/>
  <c r="JW14" i="1"/>
  <c r="JW17" i="1" s="1"/>
  <c r="JV14" i="1"/>
  <c r="JV17" i="1" s="1"/>
  <c r="JU14" i="1"/>
  <c r="JU17" i="1" s="1"/>
  <c r="JS14" i="1"/>
  <c r="JS17" i="1" s="1"/>
  <c r="JE163"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63" i="1" s="1"/>
  <c r="FU49" i="1"/>
  <c r="FO49" i="1"/>
  <c r="FK49" i="1"/>
  <c r="FE49" i="1"/>
  <c r="FU44" i="1"/>
  <c r="FO44" i="1"/>
  <c r="FK44" i="1"/>
  <c r="FE44" i="1"/>
  <c r="PP44" i="1"/>
  <c r="HS44" i="1"/>
  <c r="HR44" i="1"/>
  <c r="HQ44" i="1"/>
  <c r="HP44" i="1"/>
  <c r="HO44" i="1"/>
  <c r="K14" i="1"/>
  <c r="FU13" i="1"/>
  <c r="FU163" i="1" s="1"/>
  <c r="FO13" i="1"/>
  <c r="FO163" i="1" s="1"/>
  <c r="FK13" i="1"/>
  <c r="FK163" i="1" s="1"/>
  <c r="FE13" i="1"/>
  <c r="FE163" i="1" s="1"/>
  <c r="AB146" i="1" l="1" a="1"/>
  <c r="AB146" i="1" s="1"/>
  <c r="AB147" i="1" a="1"/>
  <c r="AB147" i="1" s="1"/>
  <c r="AB148" i="1" a="1"/>
  <c r="AB148" i="1" s="1"/>
  <c r="AB149" i="1" a="1"/>
  <c r="AB149" i="1" s="1"/>
  <c r="AB150" i="1" a="1"/>
  <c r="AB150" i="1" s="1"/>
  <c r="AB151" i="1" a="1"/>
  <c r="AB151" i="1" s="1"/>
  <c r="AB152" i="1" a="1"/>
  <c r="AB152" i="1" s="1"/>
  <c r="AB153" i="1" a="1"/>
  <c r="AB153" i="1" s="1"/>
  <c r="AB154" i="1" a="1"/>
  <c r="AB154" i="1" s="1"/>
  <c r="AB155" i="1" a="1"/>
  <c r="AB155" i="1" s="1"/>
  <c r="OE145" i="1"/>
  <c r="PC145" i="1"/>
  <c r="OF145"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52" i="1" l="1"/>
  <c r="PC152" i="1"/>
  <c r="OE152" i="1"/>
  <c r="OF148" i="1"/>
  <c r="PC148" i="1"/>
  <c r="OE148" i="1"/>
  <c r="OF154" i="1"/>
  <c r="OE154" i="1"/>
  <c r="PC154" i="1"/>
  <c r="OE153" i="1"/>
  <c r="OF153" i="1"/>
  <c r="PC153" i="1"/>
  <c r="PC150" i="1"/>
  <c r="OF150" i="1"/>
  <c r="OE150" i="1"/>
  <c r="PC147" i="1"/>
  <c r="OF147" i="1"/>
  <c r="OE147" i="1"/>
  <c r="IP147" i="1"/>
  <c r="JL147" i="1"/>
  <c r="JU147" i="1"/>
  <c r="JS147" i="1"/>
  <c r="JV147" i="1"/>
  <c r="OE155" i="1"/>
  <c r="PC155" i="1"/>
  <c r="OF155" i="1"/>
  <c r="OE151" i="1"/>
  <c r="OF151" i="1"/>
  <c r="PC151" i="1"/>
  <c r="OE149" i="1"/>
  <c r="PC149" i="1"/>
  <c r="OF149" i="1"/>
  <c r="OF146" i="1"/>
  <c r="PC146" i="1"/>
  <c r="OE146"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63" i="1" s="1"/>
  <c r="BH13" i="1"/>
  <c r="BH163"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63"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63" i="1" s="1"/>
  <c r="HF13" i="1"/>
  <c r="HF163" i="1" s="1"/>
  <c r="HE13" i="1"/>
  <c r="HE163" i="1" s="1"/>
  <c r="HD13" i="1"/>
  <c r="HD163" i="1" s="1"/>
  <c r="GL13" i="1"/>
  <c r="NI13" i="1"/>
  <c r="NI163" i="1" s="1"/>
  <c r="NH13" i="1"/>
  <c r="HC13" i="1"/>
  <c r="HC163"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18" i="1" l="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47" i="1"/>
  <c r="JQ76" i="1"/>
  <c r="JQ147" i="1"/>
  <c r="JR76" i="1"/>
  <c r="JR147" i="1"/>
  <c r="JT76" i="1"/>
  <c r="JT147" i="1"/>
  <c r="HB86" i="1"/>
  <c r="HB88" i="1"/>
  <c r="HB90" i="1"/>
  <c r="HB92" i="1"/>
  <c r="HB85" i="1"/>
  <c r="HB87" i="1"/>
  <c r="HB89" i="1"/>
  <c r="HB91" i="1"/>
  <c r="HB93" i="1"/>
  <c r="JR163" i="1"/>
  <c r="JT163" i="1"/>
  <c r="JO163" i="1"/>
  <c r="JQ163"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63" i="1"/>
  <c r="AH14" i="1"/>
  <c r="G64" i="1"/>
  <c r="G63" i="1"/>
  <c r="G62" i="1"/>
  <c r="G61" i="1"/>
  <c r="NH64" i="1"/>
  <c r="NH63" i="1"/>
  <c r="NH62" i="1"/>
  <c r="PS14" i="1"/>
  <c r="PS17" i="1" s="1"/>
  <c r="PR163" i="1"/>
  <c r="PQ163" i="1"/>
  <c r="PP163"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63" i="1"/>
  <c r="NC163" i="1"/>
  <c r="NB163" i="1"/>
  <c r="MZ163" i="1"/>
  <c r="MX163" i="1"/>
  <c r="MW163" i="1"/>
  <c r="MU163" i="1"/>
  <c r="MS163" i="1"/>
  <c r="MQ14" i="1"/>
  <c r="MO14" i="1"/>
  <c r="MQ6" i="1"/>
  <c r="MO6" i="1"/>
  <c r="MM163" i="1"/>
  <c r="MJ14" i="1"/>
  <c r="MJ17" i="1" s="1"/>
  <c r="ME163"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63" i="1"/>
  <c r="PR6" i="1"/>
  <c r="PR12" i="1"/>
  <c r="PR10" i="1"/>
  <c r="A264" i="5"/>
  <c r="A263" i="5"/>
  <c r="NH61" i="1"/>
  <c r="NH60" i="1"/>
  <c r="NH59" i="1"/>
  <c r="NH163" i="1"/>
  <c r="HB163" i="1"/>
  <c r="A162" i="5"/>
  <c r="A171" i="5"/>
  <c r="C890" i="4"/>
  <c r="C888" i="4"/>
  <c r="C893" i="4"/>
  <c r="C892" i="4"/>
  <c r="C891" i="4"/>
  <c r="C889" i="4"/>
  <c r="O118" i="4"/>
  <c r="O117" i="4"/>
  <c r="O116" i="4"/>
  <c r="O115" i="4"/>
  <c r="L114" i="1" l="1" a="1"/>
  <c r="L114" i="1" s="1"/>
  <c r="L113" i="1" a="1"/>
  <c r="L113" i="1" s="1"/>
  <c r="L122" i="1" a="1"/>
  <c r="L122" i="1" s="1"/>
  <c r="L121" i="1" a="1"/>
  <c r="L121" i="1" s="1"/>
  <c r="L144" i="1" a="1"/>
  <c r="L144" i="1" s="1"/>
  <c r="L97" i="1" a="1"/>
  <c r="L97" i="1" s="1"/>
  <c r="L96" i="1" a="1"/>
  <c r="L96" i="1" s="1"/>
  <c r="FZ96" i="1" s="1"/>
  <c r="L73" i="1" a="1"/>
  <c r="L73" i="1" s="1"/>
  <c r="FZ73" i="1" s="1"/>
  <c r="L74" i="1" a="1"/>
  <c r="L74" i="1" s="1"/>
  <c r="D15" i="1"/>
  <c r="R15" i="1"/>
  <c r="R144" i="1" s="1" a="1"/>
  <c r="R144" i="1" s="1"/>
  <c r="R145" i="1" s="1" a="1"/>
  <c r="R145"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63"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63"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IJ113" i="1" l="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44" i="1"/>
  <c r="HY144" i="1"/>
  <c r="D144" i="1"/>
  <c r="IG144" i="1"/>
  <c r="IH144" i="1"/>
  <c r="ID144" i="1"/>
  <c r="IK144" i="1"/>
  <c r="II144" i="1"/>
  <c r="IE144" i="1"/>
  <c r="L145" i="1" a="1"/>
  <c r="L145" i="1" s="1"/>
  <c r="L155" i="1" s="1" a="1"/>
  <c r="L155" i="1" s="1"/>
  <c r="C155" i="1" s="1"/>
  <c r="S121" i="1"/>
  <c r="D121" i="1"/>
  <c r="R121" i="1"/>
  <c r="IK121" i="1"/>
  <c r="IH121" i="1"/>
  <c r="IG121" i="1"/>
  <c r="ID121" i="1"/>
  <c r="IF121" i="1"/>
  <c r="IE121" i="1"/>
  <c r="II121" i="1"/>
  <c r="FZ121" i="1"/>
  <c r="IJ121" i="1"/>
  <c r="L123" i="1" a="1"/>
  <c r="L123" i="1" s="1"/>
  <c r="HZ121" i="1"/>
  <c r="IC121" i="1"/>
  <c r="IA121" i="1"/>
  <c r="IB121" i="1"/>
  <c r="IF144"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HD113" i="1" l="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45" i="1"/>
  <c r="IE145" i="1"/>
  <c r="IF145" i="1"/>
  <c r="D145" i="1"/>
  <c r="IG145" i="1"/>
  <c r="L150" i="1" a="1"/>
  <c r="L150" i="1" s="1"/>
  <c r="C150" i="1" s="1"/>
  <c r="IH145" i="1"/>
  <c r="L151" i="1" a="1"/>
  <c r="L151" i="1" s="1"/>
  <c r="IF151" i="1" s="1"/>
  <c r="II145" i="1"/>
  <c r="L153" i="1" a="1"/>
  <c r="L153" i="1" s="1"/>
  <c r="IK153" i="1" s="1"/>
  <c r="IK145" i="1"/>
  <c r="L149" i="1" a="1"/>
  <c r="L149" i="1" s="1"/>
  <c r="C149" i="1" s="1"/>
  <c r="L146" i="1" a="1"/>
  <c r="L146" i="1" s="1"/>
  <c r="C146" i="1" s="1"/>
  <c r="L152" i="1" a="1"/>
  <c r="L152" i="1" s="1"/>
  <c r="IG152" i="1" s="1"/>
  <c r="HI121" i="1"/>
  <c r="HH121" i="1"/>
  <c r="HN121" i="1"/>
  <c r="HJ121" i="1"/>
  <c r="HK121" i="1"/>
  <c r="HE121" i="1"/>
  <c r="HF121" i="1"/>
  <c r="HD121" i="1"/>
  <c r="HC121" i="1"/>
  <c r="HL121" i="1"/>
  <c r="HM121" i="1"/>
  <c r="HG121" i="1"/>
  <c r="L147" i="1" a="1"/>
  <c r="L147" i="1" s="1"/>
  <c r="C147" i="1" s="1"/>
  <c r="L148" i="1" a="1"/>
  <c r="L148" i="1" s="1"/>
  <c r="C148"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54" i="1" a="1"/>
  <c r="L154" i="1" s="1"/>
  <c r="C154" i="1" s="1"/>
  <c r="GH121" i="1"/>
  <c r="GG121" i="1"/>
  <c r="GF121" i="1"/>
  <c r="GE121" i="1"/>
  <c r="GJ121" i="1"/>
  <c r="GI121" i="1"/>
  <c r="PP121" i="1"/>
  <c r="PQ121" i="1"/>
  <c r="MA121" i="1"/>
  <c r="LZ121" i="1"/>
  <c r="PS121" i="1"/>
  <c r="PR121" i="1"/>
  <c r="C145"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55" i="1"/>
  <c r="IG155" i="1"/>
  <c r="II155" i="1"/>
  <c r="ID155" i="1"/>
  <c r="IE155" i="1"/>
  <c r="IF155" i="1"/>
  <c r="D155" i="1"/>
  <c r="IK155"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II117" i="1" l="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1" i="1"/>
  <c r="ID151" i="1"/>
  <c r="IE146" i="1"/>
  <c r="C153" i="1"/>
  <c r="II153" i="1"/>
  <c r="IH150" i="1"/>
  <c r="IG150" i="1"/>
  <c r="IF150" i="1"/>
  <c r="II150" i="1"/>
  <c r="D150" i="1"/>
  <c r="IE150" i="1"/>
  <c r="ID150" i="1"/>
  <c r="IK150" i="1"/>
  <c r="IF153" i="1"/>
  <c r="D151" i="1"/>
  <c r="II151" i="1"/>
  <c r="IG151" i="1"/>
  <c r="IE153" i="1"/>
  <c r="IK149" i="1"/>
  <c r="IH151" i="1"/>
  <c r="ID146" i="1"/>
  <c r="IF146" i="1"/>
  <c r="IE151" i="1"/>
  <c r="IK152" i="1"/>
  <c r="IK146" i="1"/>
  <c r="IH146" i="1"/>
  <c r="II152" i="1"/>
  <c r="IG146" i="1"/>
  <c r="D146" i="1"/>
  <c r="ID152" i="1"/>
  <c r="D152" i="1"/>
  <c r="IK151" i="1"/>
  <c r="IE152" i="1"/>
  <c r="C152" i="1"/>
  <c r="IH152" i="1"/>
  <c r="II146" i="1"/>
  <c r="IG153" i="1"/>
  <c r="IH149" i="1"/>
  <c r="IF149" i="1"/>
  <c r="IG149" i="1"/>
  <c r="ID153" i="1"/>
  <c r="D153" i="1"/>
  <c r="IH153" i="1"/>
  <c r="II149" i="1"/>
  <c r="D149" i="1"/>
  <c r="IE149" i="1"/>
  <c r="ID149" i="1"/>
  <c r="IF152" i="1"/>
  <c r="IE154" i="1"/>
  <c r="ID154" i="1"/>
  <c r="IH154" i="1"/>
  <c r="II148" i="1"/>
  <c r="D154" i="1"/>
  <c r="IK154" i="1"/>
  <c r="IK147" i="1"/>
  <c r="IG154" i="1"/>
  <c r="HG123" i="1"/>
  <c r="HE123" i="1"/>
  <c r="HL123" i="1"/>
  <c r="HK123" i="1"/>
  <c r="HI123" i="1"/>
  <c r="HH123" i="1"/>
  <c r="HN123" i="1"/>
  <c r="HF123" i="1"/>
  <c r="HC123" i="1"/>
  <c r="HM123" i="1"/>
  <c r="HJ123" i="1"/>
  <c r="HD123" i="1"/>
  <c r="IF148" i="1"/>
  <c r="IH147" i="1"/>
  <c r="ID147" i="1"/>
  <c r="IG148" i="1"/>
  <c r="ID148"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47" i="1"/>
  <c r="HH124" i="1"/>
  <c r="HF124" i="1"/>
  <c r="HM124" i="1"/>
  <c r="HI124" i="1"/>
  <c r="HG124" i="1"/>
  <c r="HC124" i="1"/>
  <c r="HD124" i="1"/>
  <c r="HN124" i="1"/>
  <c r="HJ124" i="1"/>
  <c r="HL124" i="1"/>
  <c r="HK124" i="1"/>
  <c r="HE124" i="1"/>
  <c r="D147" i="1"/>
  <c r="S126" i="1"/>
  <c r="D126" i="1"/>
  <c r="R126" i="1"/>
  <c r="IH126" i="1"/>
  <c r="IG126" i="1"/>
  <c r="IF126" i="1"/>
  <c r="IE126" i="1"/>
  <c r="ID126" i="1"/>
  <c r="IK126" i="1"/>
  <c r="FZ126" i="1"/>
  <c r="IJ126" i="1"/>
  <c r="II126" i="1"/>
  <c r="L128" i="1" a="1"/>
  <c r="L128" i="1" s="1"/>
  <c r="IC126" i="1"/>
  <c r="IA126" i="1"/>
  <c r="IB126" i="1"/>
  <c r="HZ126" i="1"/>
  <c r="IE147" i="1"/>
  <c r="IE148" i="1"/>
  <c r="IH148" i="1"/>
  <c r="D148" i="1"/>
  <c r="IK148" i="1"/>
  <c r="II147" i="1"/>
  <c r="II154" i="1"/>
  <c r="GJ123" i="1"/>
  <c r="GI123" i="1"/>
  <c r="GH123" i="1"/>
  <c r="GG123" i="1"/>
  <c r="GF123" i="1"/>
  <c r="GE123" i="1"/>
  <c r="PQ123" i="1"/>
  <c r="PP123" i="1"/>
  <c r="MA123" i="1"/>
  <c r="LZ123" i="1"/>
  <c r="PS123" i="1"/>
  <c r="PR123" i="1"/>
  <c r="IF147" i="1"/>
  <c r="IF154"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63" i="1"/>
  <c r="ML163" i="1"/>
  <c r="MK163" i="1"/>
  <c r="MI163" i="1"/>
  <c r="MH163" i="1"/>
  <c r="MG163" i="1"/>
  <c r="MC163" i="1"/>
  <c r="MB163"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63" i="1"/>
  <c r="F163" i="1"/>
  <c r="B163" i="1"/>
  <c r="LT163" i="1"/>
  <c r="LS163" i="1"/>
  <c r="LR163" i="1"/>
  <c r="LQ163" i="1"/>
  <c r="LP163" i="1"/>
  <c r="LO163" i="1"/>
  <c r="LN163" i="1"/>
  <c r="LM163" i="1"/>
  <c r="LL163" i="1"/>
  <c r="LK163" i="1"/>
  <c r="LJ163" i="1"/>
  <c r="LI163" i="1"/>
  <c r="LT14" i="1"/>
  <c r="LS14" i="1"/>
  <c r="LR14" i="1"/>
  <c r="LQ14" i="1"/>
  <c r="LP14" i="1"/>
  <c r="LO14" i="1"/>
  <c r="LN14" i="1"/>
  <c r="LM14" i="1"/>
  <c r="LL14" i="1"/>
  <c r="LK14" i="1"/>
  <c r="LJ14" i="1"/>
  <c r="LI14" i="1"/>
  <c r="NG163" i="1"/>
  <c r="OZ163" i="1"/>
  <c r="OU163" i="1"/>
  <c r="AC82" i="4"/>
  <c r="IJ87" i="1" s="1"/>
  <c r="IJ163" i="1"/>
  <c r="II163" i="1"/>
  <c r="IH163" i="1"/>
  <c r="IG163" i="1"/>
  <c r="IF163" i="1"/>
  <c r="IE163" i="1"/>
  <c r="ID163" i="1"/>
  <c r="OP163" i="1"/>
  <c r="OO163" i="1"/>
  <c r="ON163" i="1"/>
  <c r="OM163" i="1"/>
  <c r="OL163" i="1"/>
  <c r="OK163" i="1"/>
  <c r="PH15" i="1"/>
  <c r="PF15" i="1"/>
  <c r="CA15" i="1"/>
  <c r="BU15" i="1"/>
  <c r="BT15" i="1"/>
  <c r="BO15" i="1"/>
  <c r="BU163" i="1"/>
  <c r="B15" i="1"/>
  <c r="MB117" i="1" l="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122" i="1" s="1" a="1"/>
  <c r="FA122" i="1" s="1"/>
  <c r="FA124" i="1" s="1" a="1"/>
  <c r="FA124" i="1" s="1"/>
  <c r="FA126" i="1" s="1" a="1"/>
  <c r="FA126" i="1" s="1"/>
  <c r="FA128" i="1" s="1" a="1"/>
  <c r="FA128" i="1" s="1"/>
  <c r="FA130" i="1" s="1" a="1"/>
  <c r="FA130" i="1" s="1"/>
  <c r="FA132" i="1" s="1" a="1"/>
  <c r="FA132" i="1" s="1"/>
  <c r="FA134" i="1" s="1" a="1"/>
  <c r="FA134"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FA121" i="1" a="1"/>
  <c r="FA121" i="1" s="1"/>
  <c r="FA123" i="1" s="1" a="1"/>
  <c r="FA123" i="1" s="1"/>
  <c r="FA125" i="1" s="1" a="1"/>
  <c r="FA125" i="1" s="1"/>
  <c r="FA127" i="1" s="1" a="1"/>
  <c r="FA127" i="1" s="1"/>
  <c r="FA129" i="1" s="1" a="1"/>
  <c r="FA129" i="1" s="1"/>
  <c r="FA131" i="1" s="1" a="1"/>
  <c r="FA131" i="1" s="1"/>
  <c r="FA133" i="1" s="1" a="1"/>
  <c r="FA133" i="1" s="1"/>
  <c r="FA135" i="1" s="1" a="1"/>
  <c r="FA135" i="1" s="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FA73" i="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44" i="1"/>
  <c r="IJ153" i="1"/>
  <c r="IJ73" i="1"/>
  <c r="IJ74" i="1"/>
  <c r="IJ145" i="1"/>
  <c r="IJ147" i="1"/>
  <c r="IJ148" i="1"/>
  <c r="IJ155" i="1"/>
  <c r="IJ83" i="1"/>
  <c r="IJ154" i="1"/>
  <c r="IJ77" i="1"/>
  <c r="IJ149" i="1"/>
  <c r="IJ78" i="1"/>
  <c r="IJ151" i="1"/>
  <c r="IJ82" i="1"/>
  <c r="IJ150" i="1"/>
  <c r="IJ81" i="1"/>
  <c r="IJ86" i="1"/>
  <c r="IJ76" i="1"/>
  <c r="IJ80" i="1"/>
  <c r="IJ152" i="1"/>
  <c r="IJ85" i="1"/>
  <c r="IJ79" i="1"/>
  <c r="IJ146"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44" i="1" s="1" a="1"/>
  <c r="MZ144" i="1" s="1"/>
  <c r="MZ145" i="1" s="1" a="1"/>
  <c r="MZ145"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44" i="1" s="1" a="1"/>
  <c r="MY144" i="1" s="1"/>
  <c r="MY145" i="1" s="1" a="1"/>
  <c r="MY145" i="1" s="1"/>
  <c r="MF15" i="1" a="1"/>
  <c r="MF15" i="1" s="1"/>
  <c r="MF144" i="1" s="1" a="1"/>
  <c r="MF144" i="1" s="1"/>
  <c r="MF145" i="1" s="1" a="1"/>
  <c r="MF145" i="1" s="1"/>
  <c r="LL15" i="1" a="1"/>
  <c r="LL15" i="1" s="1"/>
  <c r="GO15" i="1" a="1"/>
  <c r="GO15" i="1" s="1"/>
  <c r="FE15" i="1" a="1"/>
  <c r="FE15" i="1" s="1"/>
  <c r="OT15" i="1" a="1"/>
  <c r="OT15" i="1" s="1"/>
  <c r="NT15" i="1" a="1"/>
  <c r="NT15" i="1" s="1"/>
  <c r="JG15" i="1" a="1"/>
  <c r="JG15" i="1" s="1"/>
  <c r="GN15" i="1" a="1"/>
  <c r="GN15" i="1" s="1"/>
  <c r="BH15" i="1" a="1"/>
  <c r="BH15" i="1" s="1"/>
  <c r="MX15" i="1" a="1"/>
  <c r="MX15" i="1" s="1"/>
  <c r="MX144" i="1" s="1" a="1"/>
  <c r="MX144" i="1" s="1"/>
  <c r="MX145" i="1" s="1" a="1"/>
  <c r="MX145" i="1" s="1"/>
  <c r="ME15" i="1" a="1"/>
  <c r="ME15" i="1" s="1"/>
  <c r="ME144" i="1" s="1" a="1"/>
  <c r="ME144" i="1" s="1"/>
  <c r="ME145" i="1" s="1" a="1"/>
  <c r="ME145"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44" i="1" s="1" a="1"/>
  <c r="MW144" i="1" s="1"/>
  <c r="MW145" i="1" s="1" a="1"/>
  <c r="MW145" i="1" s="1"/>
  <c r="MD15" i="1" a="1"/>
  <c r="MD15" i="1" s="1"/>
  <c r="MD144" i="1" s="1" a="1"/>
  <c r="MD144" i="1" s="1"/>
  <c r="MD145" i="1" s="1" a="1"/>
  <c r="MD145" i="1" s="1"/>
  <c r="LI15" i="1" a="1"/>
  <c r="LI15" i="1" s="1"/>
  <c r="HP15" i="1" a="1"/>
  <c r="HP15" i="1" s="1"/>
  <c r="CB15" i="1" a="1"/>
  <c r="CB15" i="1" s="1"/>
  <c r="PS15" i="1" a="1"/>
  <c r="PS15" i="1" s="1"/>
  <c r="NR15" i="1" a="1"/>
  <c r="NR15" i="1" s="1"/>
  <c r="JD15" i="1" a="1"/>
  <c r="JD15" i="1" s="1"/>
  <c r="HO15" i="1" a="1"/>
  <c r="HO15" i="1" s="1"/>
  <c r="OW15" i="1" a="1"/>
  <c r="OW15" i="1" s="1"/>
  <c r="MV15" i="1" a="1"/>
  <c r="MV15" i="1" s="1"/>
  <c r="MV144" i="1" s="1" a="1"/>
  <c r="MV144" i="1" s="1"/>
  <c r="MV145" i="1" s="1" a="1"/>
  <c r="MV145" i="1" s="1"/>
  <c r="JC15" i="1" a="1"/>
  <c r="JC15" i="1" s="1"/>
  <c r="GK15" i="1" a="1"/>
  <c r="GK15" i="1" s="1"/>
  <c r="PQ15" i="1" a="1"/>
  <c r="PQ15" i="1" s="1"/>
  <c r="NQ15" i="1" a="1"/>
  <c r="NQ15" i="1" s="1"/>
  <c r="MU15" i="1" a="1"/>
  <c r="MU15" i="1" s="1"/>
  <c r="MU144" i="1" s="1" a="1"/>
  <c r="MU144" i="1" s="1"/>
  <c r="MU145" i="1" s="1" a="1"/>
  <c r="MU145" i="1" s="1"/>
  <c r="JY15" i="1" a="1"/>
  <c r="JY15" i="1" s="1"/>
  <c r="NN15" i="1" a="1"/>
  <c r="NN15" i="1" s="1"/>
  <c r="NA15" i="1" a="1"/>
  <c r="NA15" i="1" s="1"/>
  <c r="NA144" i="1" s="1" a="1"/>
  <c r="NA144" i="1" s="1"/>
  <c r="NA145" i="1" s="1" a="1"/>
  <c r="NA145" i="1" s="1"/>
  <c r="MT15" i="1" a="1"/>
  <c r="MT15" i="1" s="1"/>
  <c r="MT144" i="1" s="1" a="1"/>
  <c r="MT144" i="1" s="1"/>
  <c r="MT145" i="1" s="1" a="1"/>
  <c r="MT145" i="1" s="1"/>
  <c r="JX15" i="1" a="1"/>
  <c r="JX15" i="1" s="1"/>
  <c r="BI15" i="1" a="1"/>
  <c r="BI15" i="1" s="1"/>
  <c r="MS15" i="1" a="1"/>
  <c r="MS15" i="1" s="1"/>
  <c r="MS144" i="1" s="1" a="1"/>
  <c r="MS144" i="1" s="1"/>
  <c r="MS145" i="1" s="1" a="1"/>
  <c r="MS145"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44" i="1" s="1" a="1"/>
  <c r="MQ144" i="1" s="1"/>
  <c r="MQ145" i="1" s="1" a="1"/>
  <c r="MQ145" i="1" s="1"/>
  <c r="LU15" i="1" a="1"/>
  <c r="LU15" i="1" s="1"/>
  <c r="HE15" i="1" a="1"/>
  <c r="HE15" i="1" s="1"/>
  <c r="JT15" i="1" a="1"/>
  <c r="JT15" i="1" s="1"/>
  <c r="PI15" i="1" a="1"/>
  <c r="PI15" i="1" s="1"/>
  <c r="OE15" i="1" a="1"/>
  <c r="OE15" i="1" s="1"/>
  <c r="NJ15" i="1" a="1"/>
  <c r="NJ15" i="1" s="1"/>
  <c r="MO15" i="1" a="1"/>
  <c r="MO15" i="1" s="1"/>
  <c r="MO144" i="1" s="1" a="1"/>
  <c r="MO144" i="1" s="1"/>
  <c r="MO145" i="1" s="1" a="1"/>
  <c r="MO145"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44" i="1" s="1" a="1"/>
  <c r="MM144" i="1" s="1"/>
  <c r="MM145" i="1" s="1" a="1"/>
  <c r="MM145"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44" i="1" s="1" a="1"/>
  <c r="MJ144" i="1" s="1"/>
  <c r="MJ145" i="1" s="1" a="1"/>
  <c r="MJ145" i="1" s="1"/>
  <c r="KS15" i="1" a="1"/>
  <c r="KS15" i="1" s="1"/>
  <c r="JM15" i="1" a="1"/>
  <c r="JM15" i="1" s="1"/>
  <c r="IM15" i="1" a="1"/>
  <c r="IM15" i="1" s="1"/>
  <c r="GX15" i="1" a="1"/>
  <c r="GX15" i="1" s="1"/>
  <c r="NC15" i="1" a="1"/>
  <c r="NC15" i="1" s="1"/>
  <c r="NC144" i="1" s="1" a="1"/>
  <c r="NC144" i="1" s="1"/>
  <c r="NC145" i="1" s="1" a="1"/>
  <c r="NC145" i="1" s="1"/>
  <c r="LP15" i="1" a="1"/>
  <c r="LP15" i="1" s="1"/>
  <c r="IB15" i="1" a="1"/>
  <c r="IB15" i="1" s="1"/>
  <c r="GW15" i="1" a="1"/>
  <c r="GW15" i="1" s="1"/>
  <c r="FL15" i="1" a="1"/>
  <c r="FL15" i="1" s="1"/>
  <c r="OX15" i="1" a="1"/>
  <c r="OX15" i="1" s="1"/>
  <c r="NY15" i="1" a="1"/>
  <c r="NY15" i="1" s="1"/>
  <c r="NB15" i="1" a="1"/>
  <c r="NB15" i="1" s="1"/>
  <c r="NB144" i="1" s="1" a="1"/>
  <c r="NB144" i="1" s="1"/>
  <c r="NB145" i="1" s="1" a="1"/>
  <c r="NB145"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63" i="1"/>
  <c r="MP14" i="1"/>
  <c r="MP15" i="1" s="1" a="1"/>
  <c r="MP15" i="1" s="1"/>
  <c r="MP144" i="1" s="1" a="1"/>
  <c r="MP144" i="1" s="1"/>
  <c r="MP145" i="1" s="1" a="1"/>
  <c r="MP145" i="1" s="1"/>
  <c r="MR163" i="1"/>
  <c r="MR14" i="1"/>
  <c r="MR15" i="1" s="1" a="1"/>
  <c r="MR15" i="1" s="1"/>
  <c r="MR144" i="1" s="1" a="1"/>
  <c r="MR144" i="1" s="1"/>
  <c r="MR145" i="1" s="1" a="1"/>
  <c r="MR14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44" i="1" s="1" a="1"/>
  <c r="MN144" i="1" s="1"/>
  <c r="MN145" i="1" s="1" a="1"/>
  <c r="MN145"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63" i="1"/>
  <c r="PA14" i="1"/>
  <c r="OU17" i="1"/>
  <c r="OK14" i="1"/>
  <c r="OL14" i="1"/>
  <c r="OM14" i="1"/>
  <c r="ON14" i="1"/>
  <c r="OO14" i="1"/>
  <c r="OP14" i="1"/>
  <c r="BO163" i="1"/>
  <c r="BO14" i="1"/>
  <c r="BO17" i="1" s="1"/>
  <c r="BT163" i="1"/>
  <c r="BT14" i="1"/>
  <c r="BT17" i="1" s="1"/>
  <c r="BU14" i="1"/>
  <c r="BU17" i="1" s="1"/>
  <c r="OB114" i="1" l="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113" i="1" a="1"/>
  <c r="DK113" i="1" s="1"/>
  <c r="DK115" i="1" s="1" a="1"/>
  <c r="DK115" i="1" s="1"/>
  <c r="DK117" i="1" s="1" a="1"/>
  <c r="DK117" i="1" s="1"/>
  <c r="DK119" i="1" s="1" a="1"/>
  <c r="DK119" i="1" s="1"/>
  <c r="CN114" i="1" a="1"/>
  <c r="CN114" i="1" s="1"/>
  <c r="CN116" i="1" s="1" a="1"/>
  <c r="CN116" i="1" s="1"/>
  <c r="CN118" i="1" s="1" a="1"/>
  <c r="CN118" i="1" s="1"/>
  <c r="CN96" i="1" a="1"/>
  <c r="CN96"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44" i="1" a="1"/>
  <c r="HX144" i="1" s="1"/>
  <c r="HX145" i="1" s="1" a="1"/>
  <c r="HX145"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EO114" i="1" a="1"/>
  <c r="EO114" i="1" s="1"/>
  <c r="EO116" i="1" s="1" a="1"/>
  <c r="EO116" i="1" s="1"/>
  <c r="EO118" i="1" s="1" a="1"/>
  <c r="EO118" i="1" s="1"/>
  <c r="EO113" i="1" a="1"/>
  <c r="EO113" i="1" s="1"/>
  <c r="EO115" i="1" s="1" a="1"/>
  <c r="EO115" i="1" s="1"/>
  <c r="EO117" i="1" s="1" a="1"/>
  <c r="EO117" i="1" s="1"/>
  <c r="EO119" i="1" s="1" a="1"/>
  <c r="EO119" i="1" s="1"/>
  <c r="EO96" i="1" a="1"/>
  <c r="EO96"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113" i="1" a="1"/>
  <c r="DZ113" i="1" s="1"/>
  <c r="DZ115" i="1" s="1" a="1"/>
  <c r="DZ115" i="1" s="1"/>
  <c r="DZ117" i="1" s="1" a="1"/>
  <c r="DZ117" i="1" s="1"/>
  <c r="DZ119" i="1" s="1" a="1"/>
  <c r="DZ119" i="1" s="1"/>
  <c r="CF114" i="1" a="1"/>
  <c r="CF114" i="1" s="1"/>
  <c r="CF116" i="1" s="1" a="1"/>
  <c r="CF116" i="1" s="1"/>
  <c r="CF118" i="1" s="1" a="1"/>
  <c r="CF118" i="1" s="1"/>
  <c r="CF96" i="1" a="1"/>
  <c r="CF96"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EL114" i="1" a="1"/>
  <c r="EL114" i="1" s="1"/>
  <c r="EL116" i="1" s="1" a="1"/>
  <c r="EL116" i="1" s="1"/>
  <c r="EL118" i="1" s="1" a="1"/>
  <c r="EL118" i="1" s="1"/>
  <c r="EL113" i="1" a="1"/>
  <c r="EL113" i="1" s="1"/>
  <c r="EL115" i="1" s="1" a="1"/>
  <c r="EL115" i="1" s="1"/>
  <c r="EL117" i="1" s="1" a="1"/>
  <c r="EL117" i="1" s="1"/>
  <c r="EL119" i="1" s="1" a="1"/>
  <c r="EL119" i="1" s="1"/>
  <c r="EL96" i="1" a="1"/>
  <c r="EL96"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113" i="1" a="1"/>
  <c r="CH113" i="1" s="1"/>
  <c r="CH115" i="1" s="1" a="1"/>
  <c r="CH115" i="1" s="1"/>
  <c r="CH117" i="1" s="1" a="1"/>
  <c r="CH117" i="1" s="1"/>
  <c r="CH119" i="1" s="1" a="1"/>
  <c r="CH119" i="1" s="1"/>
  <c r="CU114" i="1" a="1"/>
  <c r="CU114" i="1" s="1"/>
  <c r="CU116" i="1" s="1" a="1"/>
  <c r="CU116" i="1" s="1"/>
  <c r="CU118" i="1" s="1" a="1"/>
  <c r="CU118" i="1" s="1"/>
  <c r="CU96" i="1" a="1"/>
  <c r="CU96"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113" i="1" a="1"/>
  <c r="EF113" i="1" s="1"/>
  <c r="EF115" i="1" s="1" a="1"/>
  <c r="EF115" i="1" s="1"/>
  <c r="EF117" i="1" s="1" a="1"/>
  <c r="EF117" i="1" s="1"/>
  <c r="EF119" i="1" s="1" a="1"/>
  <c r="EF119" i="1" s="1"/>
  <c r="CE114" i="1" a="1"/>
  <c r="CE114" i="1" s="1"/>
  <c r="CE116" i="1" s="1" a="1"/>
  <c r="CE116" i="1" s="1"/>
  <c r="CE118" i="1" s="1" a="1"/>
  <c r="CE118" i="1" s="1"/>
  <c r="CE96" i="1" a="1"/>
  <c r="CE96"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P114" i="1" a="1"/>
  <c r="EP114" i="1" s="1"/>
  <c r="EP116" i="1" s="1" a="1"/>
  <c r="EP116" i="1" s="1"/>
  <c r="EP118" i="1" s="1" a="1"/>
  <c r="EP118" i="1" s="1"/>
  <c r="EP96" i="1" a="1"/>
  <c r="EP96"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HH119" i="1"/>
  <c r="HN119" i="1"/>
  <c r="HG119" i="1"/>
  <c r="HF119" i="1"/>
  <c r="HE119" i="1"/>
  <c r="HD119" i="1"/>
  <c r="HK119" i="1"/>
  <c r="HL119" i="1"/>
  <c r="HC119" i="1"/>
  <c r="HJ119" i="1"/>
  <c r="HI119" i="1"/>
  <c r="HM119" i="1"/>
  <c r="MN146" i="1" a="1"/>
  <c r="MN146" i="1" s="1"/>
  <c r="MN147" i="1" a="1"/>
  <c r="MN147" i="1" s="1"/>
  <c r="MN148" i="1" a="1"/>
  <c r="MN148" i="1" s="1"/>
  <c r="MN149" i="1" a="1"/>
  <c r="MN149" i="1" s="1"/>
  <c r="MN150" i="1" a="1"/>
  <c r="MN150" i="1" s="1"/>
  <c r="MN151" i="1" a="1"/>
  <c r="MN151" i="1" s="1"/>
  <c r="MN152" i="1" a="1"/>
  <c r="MN152" i="1" s="1"/>
  <c r="MN153" i="1" a="1"/>
  <c r="MN153" i="1" s="1"/>
  <c r="MN154" i="1" a="1"/>
  <c r="MN154" i="1" s="1"/>
  <c r="MN155" i="1" a="1"/>
  <c r="MN155" i="1" s="1"/>
  <c r="MV146" i="1" a="1"/>
  <c r="MV146" i="1" s="1"/>
  <c r="MV147" i="1" a="1"/>
  <c r="MV147" i="1" s="1"/>
  <c r="MV148" i="1" a="1"/>
  <c r="MV148" i="1" s="1"/>
  <c r="MV149" i="1" a="1"/>
  <c r="MV149" i="1" s="1"/>
  <c r="MV150" i="1" a="1"/>
  <c r="MV150" i="1" s="1"/>
  <c r="MV151" i="1" a="1"/>
  <c r="MV151" i="1" s="1"/>
  <c r="MV152" i="1" a="1"/>
  <c r="MV152" i="1" s="1"/>
  <c r="MV153" i="1" a="1"/>
  <c r="MV153" i="1" s="1"/>
  <c r="MV154" i="1" a="1"/>
  <c r="MV154" i="1" s="1"/>
  <c r="MV155" i="1" a="1"/>
  <c r="MV155" i="1" s="1"/>
  <c r="MP146" i="1" a="1"/>
  <c r="MP146" i="1" s="1"/>
  <c r="MP147" i="1" a="1"/>
  <c r="MP147" i="1" s="1"/>
  <c r="MP148" i="1" a="1"/>
  <c r="MP148" i="1" s="1"/>
  <c r="MP149" i="1" a="1"/>
  <c r="MP149" i="1" s="1"/>
  <c r="MP150" i="1" a="1"/>
  <c r="MP150" i="1" s="1"/>
  <c r="MP151" i="1" a="1"/>
  <c r="MP151" i="1" s="1"/>
  <c r="MP152" i="1" a="1"/>
  <c r="MP152" i="1" s="1"/>
  <c r="MP153" i="1" a="1"/>
  <c r="MP153" i="1" s="1"/>
  <c r="MP154" i="1" a="1"/>
  <c r="MP154" i="1" s="1"/>
  <c r="MP155" i="1" a="1"/>
  <c r="MP155" i="1" s="1"/>
  <c r="NB146" i="1" a="1"/>
  <c r="NB146" i="1" s="1"/>
  <c r="NB147" i="1" a="1"/>
  <c r="NB147" i="1" s="1"/>
  <c r="NB148" i="1" a="1"/>
  <c r="NB148" i="1" s="1"/>
  <c r="NB149" i="1" a="1"/>
  <c r="NB149" i="1" s="1"/>
  <c r="NB150" i="1" a="1"/>
  <c r="NB150" i="1" s="1"/>
  <c r="NB151" i="1" a="1"/>
  <c r="NB151" i="1" s="1"/>
  <c r="NB152" i="1" a="1"/>
  <c r="NB152" i="1" s="1"/>
  <c r="NB153" i="1" a="1"/>
  <c r="NB153" i="1" s="1"/>
  <c r="NB154" i="1" a="1"/>
  <c r="NB154" i="1" s="1"/>
  <c r="NB155" i="1" a="1"/>
  <c r="NB155" i="1" s="1"/>
  <c r="ME146" i="1" a="1"/>
  <c r="ME146" i="1" s="1"/>
  <c r="ME147" i="1" a="1"/>
  <c r="ME147" i="1" s="1"/>
  <c r="ME148" i="1" a="1"/>
  <c r="ME148" i="1" s="1"/>
  <c r="ME149" i="1" a="1"/>
  <c r="ME149" i="1" s="1"/>
  <c r="ME150" i="1" a="1"/>
  <c r="ME150" i="1" s="1"/>
  <c r="ME151" i="1" a="1"/>
  <c r="ME151" i="1" s="1"/>
  <c r="ME152" i="1" a="1"/>
  <c r="ME152" i="1" s="1"/>
  <c r="ME153" i="1" a="1"/>
  <c r="ME153" i="1" s="1"/>
  <c r="ME154" i="1" a="1"/>
  <c r="ME154" i="1" s="1"/>
  <c r="ME155" i="1" a="1"/>
  <c r="ME155" i="1" s="1"/>
  <c r="MO146" i="1" a="1"/>
  <c r="MO146" i="1" s="1"/>
  <c r="MO147" i="1" a="1"/>
  <c r="MO147" i="1" s="1"/>
  <c r="MO148" i="1" a="1"/>
  <c r="MO148" i="1" s="1"/>
  <c r="MO149" i="1" a="1"/>
  <c r="MO149" i="1" s="1"/>
  <c r="MO150" i="1" a="1"/>
  <c r="MO150" i="1" s="1"/>
  <c r="MO151" i="1" a="1"/>
  <c r="MO151" i="1" s="1"/>
  <c r="MO152" i="1" a="1"/>
  <c r="MO152" i="1" s="1"/>
  <c r="MO153" i="1" a="1"/>
  <c r="MO153" i="1" s="1"/>
  <c r="MO154" i="1" a="1"/>
  <c r="MO154" i="1" s="1"/>
  <c r="MO155" i="1" a="1"/>
  <c r="MO155"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44" i="1" a="1"/>
  <c r="NH144" i="1" s="1"/>
  <c r="NH145" i="1" s="1" a="1"/>
  <c r="NH145" i="1" s="1"/>
  <c r="MQ146" i="1" a="1"/>
  <c r="MQ146" i="1" s="1"/>
  <c r="MQ147" i="1" a="1"/>
  <c r="MQ147" i="1" s="1"/>
  <c r="MQ148" i="1" a="1"/>
  <c r="MQ148" i="1" s="1"/>
  <c r="MQ149" i="1" a="1"/>
  <c r="MQ149" i="1" s="1"/>
  <c r="MQ150" i="1" a="1"/>
  <c r="MQ150" i="1" s="1"/>
  <c r="MQ151" i="1" a="1"/>
  <c r="MQ151" i="1" s="1"/>
  <c r="MQ152" i="1" a="1"/>
  <c r="MQ152" i="1" s="1"/>
  <c r="MQ153" i="1" a="1"/>
  <c r="MQ153" i="1" s="1"/>
  <c r="MQ154" i="1" a="1"/>
  <c r="MQ154" i="1" s="1"/>
  <c r="MQ155" i="1" a="1"/>
  <c r="MQ155" i="1" s="1"/>
  <c r="MW146" i="1" a="1"/>
  <c r="MW146" i="1" s="1"/>
  <c r="MW147" i="1" a="1"/>
  <c r="MW147" i="1" s="1"/>
  <c r="MW148" i="1" a="1"/>
  <c r="MW148" i="1" s="1"/>
  <c r="MW149" i="1" a="1"/>
  <c r="MW149" i="1" s="1"/>
  <c r="MW150" i="1" a="1"/>
  <c r="MW150" i="1" s="1"/>
  <c r="MW151" i="1" a="1"/>
  <c r="MW151" i="1" s="1"/>
  <c r="MW152" i="1" a="1"/>
  <c r="MW152" i="1" s="1"/>
  <c r="MW153" i="1" a="1"/>
  <c r="MW153" i="1" s="1"/>
  <c r="MW154" i="1" a="1"/>
  <c r="MW154" i="1" s="1"/>
  <c r="MW155" i="1" a="1"/>
  <c r="MW155" i="1" s="1"/>
  <c r="MM146" i="1" a="1"/>
  <c r="MM146" i="1" s="1"/>
  <c r="MM147" i="1" a="1"/>
  <c r="MM147" i="1" s="1"/>
  <c r="MM148" i="1" a="1"/>
  <c r="MM148" i="1" s="1"/>
  <c r="MM149" i="1" a="1"/>
  <c r="MM149" i="1" s="1"/>
  <c r="MM150" i="1" a="1"/>
  <c r="MM150" i="1" s="1"/>
  <c r="MM151" i="1" a="1"/>
  <c r="MM151" i="1" s="1"/>
  <c r="MM152" i="1" a="1"/>
  <c r="MM152" i="1" s="1"/>
  <c r="MM153" i="1" a="1"/>
  <c r="MM153" i="1" s="1"/>
  <c r="MM154" i="1" a="1"/>
  <c r="MM154" i="1" s="1"/>
  <c r="MM155" i="1" a="1"/>
  <c r="MM155" i="1" s="1"/>
  <c r="MT146" i="1" a="1"/>
  <c r="MT146" i="1" s="1"/>
  <c r="MT147" i="1" a="1"/>
  <c r="MT147" i="1" s="1"/>
  <c r="MT148" i="1" a="1"/>
  <c r="MT148" i="1" s="1"/>
  <c r="MT149" i="1" a="1"/>
  <c r="MT149" i="1" s="1"/>
  <c r="MT150" i="1" a="1"/>
  <c r="MT150" i="1" s="1"/>
  <c r="MT151" i="1" a="1"/>
  <c r="MT151" i="1" s="1"/>
  <c r="MT152" i="1" a="1"/>
  <c r="MT152" i="1" s="1"/>
  <c r="MT153" i="1" a="1"/>
  <c r="MT153" i="1" s="1"/>
  <c r="MT154" i="1" a="1"/>
  <c r="MT154" i="1" s="1"/>
  <c r="MT155" i="1" a="1"/>
  <c r="MT155" i="1" s="1"/>
  <c r="NA146" i="1" a="1"/>
  <c r="NA146" i="1" s="1"/>
  <c r="NA147" i="1" a="1"/>
  <c r="NA147" i="1" s="1"/>
  <c r="NA148" i="1" a="1"/>
  <c r="NA148" i="1" s="1"/>
  <c r="NA149" i="1" a="1"/>
  <c r="NA149" i="1" s="1"/>
  <c r="NA150" i="1" a="1"/>
  <c r="NA150" i="1" s="1"/>
  <c r="NA151" i="1" a="1"/>
  <c r="NA151" i="1" s="1"/>
  <c r="NA152" i="1" a="1"/>
  <c r="NA152" i="1" s="1"/>
  <c r="NA153" i="1" a="1"/>
  <c r="NA153" i="1" s="1"/>
  <c r="NA154" i="1" a="1"/>
  <c r="NA154" i="1" s="1"/>
  <c r="NA155" i="1" a="1"/>
  <c r="NA155" i="1" s="1"/>
  <c r="NC146" i="1" a="1"/>
  <c r="NC146" i="1" s="1"/>
  <c r="NC147" i="1" a="1"/>
  <c r="NC147" i="1" s="1"/>
  <c r="NC148" i="1" a="1"/>
  <c r="NC148" i="1" s="1"/>
  <c r="NC149" i="1" a="1"/>
  <c r="NC149" i="1" s="1"/>
  <c r="NC150" i="1" a="1"/>
  <c r="NC150" i="1" s="1"/>
  <c r="NC151" i="1" a="1"/>
  <c r="NC151" i="1" s="1"/>
  <c r="NC152" i="1" a="1"/>
  <c r="NC152" i="1" s="1"/>
  <c r="NC153" i="1" a="1"/>
  <c r="NC153" i="1" s="1"/>
  <c r="NC154" i="1" a="1"/>
  <c r="NC154" i="1" s="1"/>
  <c r="NC155" i="1" a="1"/>
  <c r="NC155" i="1" s="1"/>
  <c r="MD146" i="1" a="1"/>
  <c r="MD146" i="1" s="1"/>
  <c r="MD147" i="1" a="1"/>
  <c r="MD147" i="1" s="1"/>
  <c r="MD148" i="1" a="1"/>
  <c r="MD148" i="1" s="1"/>
  <c r="MD149" i="1" a="1"/>
  <c r="MD149" i="1" s="1"/>
  <c r="MD150" i="1" a="1"/>
  <c r="MD150" i="1" s="1"/>
  <c r="MD151" i="1" a="1"/>
  <c r="MD151" i="1" s="1"/>
  <c r="MD152" i="1" a="1"/>
  <c r="MD152" i="1" s="1"/>
  <c r="MD153" i="1" a="1"/>
  <c r="MD153" i="1" s="1"/>
  <c r="MD154" i="1" a="1"/>
  <c r="MD154" i="1" s="1"/>
  <c r="MD155" i="1" a="1"/>
  <c r="MD155" i="1" s="1"/>
  <c r="MX146" i="1" a="1"/>
  <c r="MX146" i="1" s="1"/>
  <c r="MX147" i="1" a="1"/>
  <c r="MX147" i="1" s="1"/>
  <c r="MX148" i="1" a="1"/>
  <c r="MX148" i="1" s="1"/>
  <c r="MX149" i="1" a="1"/>
  <c r="MX149" i="1" s="1"/>
  <c r="MX150" i="1" a="1"/>
  <c r="MX150" i="1" s="1"/>
  <c r="MX151" i="1" a="1"/>
  <c r="MX151" i="1" s="1"/>
  <c r="MX152" i="1" a="1"/>
  <c r="MX152" i="1" s="1"/>
  <c r="MX153" i="1" a="1"/>
  <c r="MX153" i="1" s="1"/>
  <c r="MX154" i="1" a="1"/>
  <c r="MX154" i="1" s="1"/>
  <c r="MX155" i="1" a="1"/>
  <c r="MX155" i="1" s="1"/>
  <c r="MZ146" i="1" a="1"/>
  <c r="MZ146" i="1" s="1"/>
  <c r="MZ147" i="1" a="1"/>
  <c r="MZ147" i="1" s="1"/>
  <c r="MZ148" i="1" a="1"/>
  <c r="MZ148" i="1" s="1"/>
  <c r="MZ149" i="1" a="1"/>
  <c r="MZ149" i="1" s="1"/>
  <c r="MZ150" i="1" a="1"/>
  <c r="MZ150" i="1" s="1"/>
  <c r="MZ151" i="1" a="1"/>
  <c r="MZ151" i="1" s="1"/>
  <c r="MZ152" i="1" a="1"/>
  <c r="MZ152" i="1" s="1"/>
  <c r="MZ153" i="1" a="1"/>
  <c r="MZ153" i="1" s="1"/>
  <c r="MZ154" i="1" a="1"/>
  <c r="MZ154" i="1" s="1"/>
  <c r="MZ155" i="1" a="1"/>
  <c r="MZ155" i="1" s="1"/>
  <c r="MS146" i="1" a="1"/>
  <c r="MS146" i="1" s="1"/>
  <c r="MS147" i="1" a="1"/>
  <c r="MS147" i="1" s="1"/>
  <c r="MS148" i="1" a="1"/>
  <c r="MS148" i="1" s="1"/>
  <c r="MS149" i="1" a="1"/>
  <c r="MS149" i="1" s="1"/>
  <c r="MS150" i="1" a="1"/>
  <c r="MS150" i="1" s="1"/>
  <c r="MS151" i="1" a="1"/>
  <c r="MS151" i="1" s="1"/>
  <c r="MS152" i="1" a="1"/>
  <c r="MS152" i="1" s="1"/>
  <c r="MS153" i="1" a="1"/>
  <c r="MS153" i="1" s="1"/>
  <c r="MS154" i="1" a="1"/>
  <c r="MS154" i="1" s="1"/>
  <c r="MS155" i="1" a="1"/>
  <c r="MS155" i="1" s="1"/>
  <c r="MJ146" i="1" a="1"/>
  <c r="MJ146" i="1" s="1"/>
  <c r="MJ147" i="1" a="1"/>
  <c r="MJ147" i="1" s="1"/>
  <c r="MJ148" i="1" a="1"/>
  <c r="MJ148" i="1" s="1"/>
  <c r="MJ149" i="1" a="1"/>
  <c r="MJ149" i="1" s="1"/>
  <c r="MJ150" i="1" a="1"/>
  <c r="MJ150" i="1" s="1"/>
  <c r="MJ151" i="1" a="1"/>
  <c r="MJ151" i="1" s="1"/>
  <c r="MJ152" i="1" a="1"/>
  <c r="MJ152" i="1" s="1"/>
  <c r="MJ153" i="1" a="1"/>
  <c r="MJ153" i="1" s="1"/>
  <c r="MJ154" i="1" a="1"/>
  <c r="MJ154" i="1" s="1"/>
  <c r="MJ155" i="1" a="1"/>
  <c r="MJ155" i="1" s="1"/>
  <c r="MU146" i="1" a="1"/>
  <c r="MU146" i="1" s="1"/>
  <c r="MU147" i="1" a="1"/>
  <c r="MU147" i="1" s="1"/>
  <c r="MU148" i="1" a="1"/>
  <c r="MU148" i="1" s="1"/>
  <c r="MU149" i="1" a="1"/>
  <c r="MU149" i="1" s="1"/>
  <c r="MU150" i="1" a="1"/>
  <c r="MU150" i="1" s="1"/>
  <c r="MU151" i="1" a="1"/>
  <c r="MU151" i="1" s="1"/>
  <c r="MU152" i="1" a="1"/>
  <c r="MU152" i="1" s="1"/>
  <c r="MU153" i="1" a="1"/>
  <c r="MU153" i="1" s="1"/>
  <c r="MU154" i="1" a="1"/>
  <c r="MU154" i="1" s="1"/>
  <c r="MU155" i="1" a="1"/>
  <c r="MU155" i="1" s="1"/>
  <c r="MR146" i="1" a="1"/>
  <c r="MR146" i="1" s="1"/>
  <c r="MR147" i="1" a="1"/>
  <c r="MR147" i="1" s="1"/>
  <c r="MR148" i="1" a="1"/>
  <c r="MR148" i="1" s="1"/>
  <c r="MR149" i="1" a="1"/>
  <c r="MR149" i="1" s="1"/>
  <c r="MR150" i="1" a="1"/>
  <c r="MR150" i="1" s="1"/>
  <c r="MR151" i="1" a="1"/>
  <c r="MR151" i="1" s="1"/>
  <c r="MR152" i="1" a="1"/>
  <c r="MR152" i="1" s="1"/>
  <c r="MR153" i="1" a="1"/>
  <c r="MR153" i="1" s="1"/>
  <c r="MR154" i="1" a="1"/>
  <c r="MR154" i="1" s="1"/>
  <c r="MR155" i="1" a="1"/>
  <c r="MR155" i="1" s="1"/>
  <c r="MF146" i="1" a="1"/>
  <c r="MF146" i="1" s="1"/>
  <c r="MF147" i="1" a="1"/>
  <c r="MF147" i="1" s="1"/>
  <c r="MF148" i="1" a="1"/>
  <c r="MF148" i="1" s="1"/>
  <c r="MF149" i="1" a="1"/>
  <c r="MF149" i="1" s="1"/>
  <c r="MF150" i="1" a="1"/>
  <c r="MF150" i="1" s="1"/>
  <c r="MF151" i="1" a="1"/>
  <c r="MF151" i="1" s="1"/>
  <c r="MF152" i="1" a="1"/>
  <c r="MF152" i="1" s="1"/>
  <c r="MF153" i="1" a="1"/>
  <c r="MF153" i="1" s="1"/>
  <c r="MF154" i="1" a="1"/>
  <c r="MF154" i="1" s="1"/>
  <c r="MF155" i="1" a="1"/>
  <c r="MF155" i="1" s="1"/>
  <c r="MY146" i="1" a="1"/>
  <c r="MY146" i="1" s="1"/>
  <c r="MY147" i="1" a="1"/>
  <c r="MY147" i="1" s="1"/>
  <c r="MY148" i="1" a="1"/>
  <c r="MY148" i="1" s="1"/>
  <c r="MY149" i="1" a="1"/>
  <c r="MY149" i="1" s="1"/>
  <c r="MY150" i="1" a="1"/>
  <c r="MY150" i="1" s="1"/>
  <c r="MY151" i="1" a="1"/>
  <c r="MY151" i="1" s="1"/>
  <c r="MY152" i="1" a="1"/>
  <c r="MY152" i="1" s="1"/>
  <c r="MY153" i="1" a="1"/>
  <c r="MY153" i="1" s="1"/>
  <c r="MY154" i="1" a="1"/>
  <c r="MY154" i="1" s="1"/>
  <c r="MY155" i="1" a="1"/>
  <c r="MY155"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DV122" i="1" a="1"/>
  <c r="DV122" i="1" s="1"/>
  <c r="DV124" i="1" s="1" a="1"/>
  <c r="DV124" i="1" s="1"/>
  <c r="DV126" i="1" s="1" a="1"/>
  <c r="DV126" i="1" s="1"/>
  <c r="DV128" i="1" s="1" a="1"/>
  <c r="DV128" i="1" s="1"/>
  <c r="DV130" i="1" s="1" a="1"/>
  <c r="DV130" i="1" s="1"/>
  <c r="DV132" i="1" s="1" a="1"/>
  <c r="DV132" i="1" s="1"/>
  <c r="DV134" i="1" s="1" a="1"/>
  <c r="DV134" i="1" s="1"/>
  <c r="DV121" i="1" a="1"/>
  <c r="DV121" i="1" s="1"/>
  <c r="DV123" i="1" s="1" a="1"/>
  <c r="DV123" i="1" s="1"/>
  <c r="DV125" i="1" s="1" a="1"/>
  <c r="DV125" i="1" s="1"/>
  <c r="DV127" i="1" s="1" a="1"/>
  <c r="DV127" i="1" s="1"/>
  <c r="DV129" i="1" s="1" a="1"/>
  <c r="DV129" i="1" s="1"/>
  <c r="DV131" i="1" s="1" a="1"/>
  <c r="DV131" i="1" s="1"/>
  <c r="DV133" i="1" s="1" a="1"/>
  <c r="DV133" i="1" s="1"/>
  <c r="DV135" i="1" s="1" a="1"/>
  <c r="DV135" i="1" s="1"/>
  <c r="CX122" i="1" a="1"/>
  <c r="CX122" i="1" s="1"/>
  <c r="CX124" i="1" s="1" a="1"/>
  <c r="CX124" i="1" s="1"/>
  <c r="CX126" i="1" s="1" a="1"/>
  <c r="CX126" i="1" s="1"/>
  <c r="CX128" i="1" s="1" a="1"/>
  <c r="CX128" i="1" s="1"/>
  <c r="CX130" i="1" s="1" a="1"/>
  <c r="CX130" i="1" s="1"/>
  <c r="CX132" i="1" s="1" a="1"/>
  <c r="CX132" i="1" s="1"/>
  <c r="CX134" i="1" s="1" a="1"/>
  <c r="CX134" i="1" s="1"/>
  <c r="CX121" i="1" a="1"/>
  <c r="CX121" i="1" s="1"/>
  <c r="CX123" i="1" s="1" a="1"/>
  <c r="CX123" i="1" s="1"/>
  <c r="CX125" i="1" s="1" a="1"/>
  <c r="CX125" i="1" s="1"/>
  <c r="CX127" i="1" s="1" a="1"/>
  <c r="CX127" i="1" s="1"/>
  <c r="CX129" i="1" s="1" a="1"/>
  <c r="CX129" i="1" s="1"/>
  <c r="CX131" i="1" s="1" a="1"/>
  <c r="CX131" i="1" s="1"/>
  <c r="CX133" i="1" s="1" a="1"/>
  <c r="CX133" i="1" s="1"/>
  <c r="CX135" i="1" s="1" a="1"/>
  <c r="CX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DS122" i="1" a="1"/>
  <c r="DS122" i="1" s="1"/>
  <c r="DS124" i="1" s="1" a="1"/>
  <c r="DS124" i="1" s="1"/>
  <c r="DS126" i="1" s="1" a="1"/>
  <c r="DS126" i="1" s="1"/>
  <c r="DS128" i="1" s="1" a="1"/>
  <c r="DS128" i="1" s="1"/>
  <c r="DS130" i="1" s="1" a="1"/>
  <c r="DS130" i="1" s="1"/>
  <c r="DS132" i="1" s="1" a="1"/>
  <c r="DS132" i="1" s="1"/>
  <c r="DS134" i="1" s="1" a="1"/>
  <c r="DS134" i="1" s="1"/>
  <c r="DS121" i="1" a="1"/>
  <c r="DS121" i="1" s="1"/>
  <c r="DS123" i="1" s="1" a="1"/>
  <c r="DS123" i="1" s="1"/>
  <c r="DS125" i="1" s="1" a="1"/>
  <c r="DS125" i="1" s="1"/>
  <c r="DS127" i="1" s="1" a="1"/>
  <c r="DS127" i="1" s="1"/>
  <c r="DS129" i="1" s="1" a="1"/>
  <c r="DS129" i="1" s="1"/>
  <c r="DS131" i="1" s="1" a="1"/>
  <c r="DS131" i="1" s="1"/>
  <c r="DS133" i="1" s="1" a="1"/>
  <c r="DS133" i="1" s="1"/>
  <c r="DS135" i="1" s="1" a="1"/>
  <c r="DS135" i="1" s="1"/>
  <c r="DC122" i="1" a="1"/>
  <c r="DC122" i="1" s="1"/>
  <c r="DC124" i="1" s="1" a="1"/>
  <c r="DC124" i="1" s="1"/>
  <c r="DC126" i="1" s="1" a="1"/>
  <c r="DC126" i="1" s="1"/>
  <c r="DC128" i="1" s="1" a="1"/>
  <c r="DC128" i="1" s="1"/>
  <c r="DC130" i="1" s="1" a="1"/>
  <c r="DC130" i="1" s="1"/>
  <c r="DC132" i="1" s="1" a="1"/>
  <c r="DC132" i="1" s="1"/>
  <c r="DC134" i="1" s="1" a="1"/>
  <c r="DC134" i="1" s="1"/>
  <c r="DC121" i="1" a="1"/>
  <c r="DC121" i="1" s="1"/>
  <c r="DC123" i="1" s="1" a="1"/>
  <c r="DC123" i="1" s="1"/>
  <c r="DC125" i="1" s="1" a="1"/>
  <c r="DC125" i="1" s="1"/>
  <c r="DC127" i="1" s="1" a="1"/>
  <c r="DC127" i="1" s="1"/>
  <c r="DC129" i="1" s="1" a="1"/>
  <c r="DC129" i="1" s="1"/>
  <c r="DC131" i="1" s="1" a="1"/>
  <c r="DC131" i="1" s="1"/>
  <c r="DC133" i="1" s="1" a="1"/>
  <c r="DC133" i="1" s="1"/>
  <c r="DC135" i="1" s="1" a="1"/>
  <c r="D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EA122" i="1" a="1"/>
  <c r="EA122" i="1" s="1"/>
  <c r="EA124" i="1" s="1" a="1"/>
  <c r="EA124" i="1" s="1"/>
  <c r="EA126" i="1" s="1" a="1"/>
  <c r="EA126" i="1" s="1"/>
  <c r="EA128" i="1" s="1" a="1"/>
  <c r="EA128" i="1" s="1"/>
  <c r="EA130" i="1" s="1" a="1"/>
  <c r="EA130" i="1" s="1"/>
  <c r="EA132" i="1" s="1" a="1"/>
  <c r="EA132" i="1" s="1"/>
  <c r="EA134" i="1" s="1" a="1"/>
  <c r="EA134" i="1" s="1"/>
  <c r="EA121" i="1" a="1"/>
  <c r="EA121" i="1" s="1"/>
  <c r="EA123" i="1" s="1" a="1"/>
  <c r="EA123" i="1" s="1"/>
  <c r="EA125" i="1" s="1" a="1"/>
  <c r="EA125" i="1" s="1"/>
  <c r="EA127" i="1" s="1" a="1"/>
  <c r="EA127" i="1" s="1"/>
  <c r="EA129" i="1" s="1" a="1"/>
  <c r="EA129" i="1" s="1"/>
  <c r="EA131" i="1" s="1" a="1"/>
  <c r="EA131" i="1" s="1"/>
  <c r="EA133" i="1" s="1" a="1"/>
  <c r="EA133" i="1" s="1"/>
  <c r="EA135" i="1" s="1" a="1"/>
  <c r="EA135" i="1" s="1"/>
  <c r="CO122" i="1" a="1"/>
  <c r="CO122" i="1" s="1"/>
  <c r="CO124" i="1" s="1" a="1"/>
  <c r="CO124" i="1" s="1"/>
  <c r="CO126" i="1" s="1" a="1"/>
  <c r="CO126" i="1" s="1"/>
  <c r="CO128" i="1" s="1" a="1"/>
  <c r="CO128" i="1" s="1"/>
  <c r="CO130" i="1" s="1" a="1"/>
  <c r="CO130" i="1" s="1"/>
  <c r="CO132" i="1" s="1" a="1"/>
  <c r="CO132" i="1" s="1"/>
  <c r="CO134" i="1" s="1" a="1"/>
  <c r="CO134" i="1" s="1"/>
  <c r="CO121" i="1" a="1"/>
  <c r="CO121" i="1" s="1"/>
  <c r="CO123" i="1" s="1" a="1"/>
  <c r="CO123" i="1" s="1"/>
  <c r="CO125" i="1" s="1" a="1"/>
  <c r="CO125" i="1" s="1"/>
  <c r="CO127" i="1" s="1" a="1"/>
  <c r="CO127" i="1" s="1"/>
  <c r="CO129" i="1" s="1" a="1"/>
  <c r="CO129" i="1" s="1"/>
  <c r="CO131" i="1" s="1" a="1"/>
  <c r="CO131" i="1" s="1"/>
  <c r="CO133" i="1" s="1" a="1"/>
  <c r="CO133" i="1" s="1"/>
  <c r="CO135" i="1" s="1" a="1"/>
  <c r="CO135" i="1" s="1"/>
  <c r="DD122" i="1" a="1"/>
  <c r="DD122" i="1" s="1"/>
  <c r="DD124" i="1" s="1" a="1"/>
  <c r="DD124" i="1" s="1"/>
  <c r="DD126" i="1" s="1" a="1"/>
  <c r="DD126" i="1" s="1"/>
  <c r="DD128" i="1" s="1" a="1"/>
  <c r="DD128" i="1" s="1"/>
  <c r="DD130" i="1" s="1" a="1"/>
  <c r="DD130" i="1" s="1"/>
  <c r="DD132" i="1" s="1" a="1"/>
  <c r="DD132" i="1" s="1"/>
  <c r="DD134" i="1" s="1" a="1"/>
  <c r="DD134" i="1" s="1"/>
  <c r="DD121" i="1" a="1"/>
  <c r="DD121" i="1" s="1"/>
  <c r="DD123" i="1" s="1" a="1"/>
  <c r="DD123" i="1" s="1"/>
  <c r="DD125" i="1" s="1" a="1"/>
  <c r="DD125" i="1" s="1"/>
  <c r="DD127" i="1" s="1" a="1"/>
  <c r="DD127" i="1" s="1"/>
  <c r="DD129" i="1" s="1" a="1"/>
  <c r="DD129" i="1" s="1"/>
  <c r="DD131" i="1" s="1" a="1"/>
  <c r="DD131" i="1" s="1"/>
  <c r="DD133" i="1" s="1" a="1"/>
  <c r="DD133" i="1" s="1"/>
  <c r="DD135" i="1" s="1" a="1"/>
  <c r="DD135" i="1" s="1"/>
  <c r="DZ122" i="1" a="1"/>
  <c r="DZ122" i="1" s="1"/>
  <c r="DZ124" i="1" s="1" a="1"/>
  <c r="DZ124" i="1" s="1"/>
  <c r="DZ126" i="1" s="1" a="1"/>
  <c r="DZ126" i="1" s="1"/>
  <c r="DZ128" i="1" s="1" a="1"/>
  <c r="DZ128" i="1" s="1"/>
  <c r="DZ130" i="1" s="1" a="1"/>
  <c r="DZ130" i="1" s="1"/>
  <c r="DZ132" i="1" s="1" a="1"/>
  <c r="DZ132" i="1" s="1"/>
  <c r="DZ134" i="1" s="1" a="1"/>
  <c r="DZ134" i="1" s="1"/>
  <c r="DZ121" i="1" a="1"/>
  <c r="DZ121" i="1" s="1"/>
  <c r="DZ123" i="1" s="1" a="1"/>
  <c r="DZ123" i="1" s="1"/>
  <c r="DZ125" i="1" s="1" a="1"/>
  <c r="DZ125" i="1" s="1"/>
  <c r="DZ127" i="1" s="1" a="1"/>
  <c r="DZ127" i="1" s="1"/>
  <c r="DZ129" i="1" s="1" a="1"/>
  <c r="DZ129" i="1" s="1"/>
  <c r="DZ131" i="1" s="1" a="1"/>
  <c r="DZ131" i="1" s="1"/>
  <c r="DZ133" i="1" s="1" a="1"/>
  <c r="DZ133" i="1" s="1"/>
  <c r="DZ135" i="1" s="1" a="1"/>
  <c r="DZ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CR122" i="1" a="1"/>
  <c r="CR122" i="1" s="1"/>
  <c r="CR124" i="1" s="1" a="1"/>
  <c r="CR124" i="1" s="1"/>
  <c r="CR126" i="1" s="1" a="1"/>
  <c r="CR126" i="1" s="1"/>
  <c r="CR128" i="1" s="1" a="1"/>
  <c r="CR128" i="1" s="1"/>
  <c r="CR130" i="1" s="1" a="1"/>
  <c r="CR130" i="1" s="1"/>
  <c r="CR132" i="1" s="1" a="1"/>
  <c r="CR132" i="1" s="1"/>
  <c r="CR134" i="1" s="1" a="1"/>
  <c r="CR134" i="1" s="1"/>
  <c r="CR121" i="1" a="1"/>
  <c r="CR121" i="1" s="1"/>
  <c r="CR123" i="1" s="1" a="1"/>
  <c r="CR123" i="1" s="1"/>
  <c r="CR125" i="1" s="1" a="1"/>
  <c r="CR125" i="1" s="1"/>
  <c r="CR127" i="1" s="1" a="1"/>
  <c r="CR127" i="1" s="1"/>
  <c r="CR129" i="1" s="1" a="1"/>
  <c r="CR129" i="1" s="1"/>
  <c r="CR131" i="1" s="1" a="1"/>
  <c r="CR131" i="1" s="1"/>
  <c r="CR133" i="1" s="1" a="1"/>
  <c r="CR133" i="1" s="1"/>
  <c r="CR135" i="1" s="1" a="1"/>
  <c r="CR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CQ122" i="1" a="1"/>
  <c r="CQ122" i="1" s="1"/>
  <c r="CQ124" i="1" s="1" a="1"/>
  <c r="CQ124" i="1" s="1"/>
  <c r="CQ126" i="1" s="1" a="1"/>
  <c r="CQ126" i="1" s="1"/>
  <c r="CQ128" i="1" s="1" a="1"/>
  <c r="CQ128" i="1" s="1"/>
  <c r="CQ130" i="1" s="1" a="1"/>
  <c r="CQ130" i="1" s="1"/>
  <c r="CQ132" i="1" s="1" a="1"/>
  <c r="CQ132" i="1" s="1"/>
  <c r="CQ134" i="1" s="1" a="1"/>
  <c r="CQ134" i="1" s="1"/>
  <c r="CQ121" i="1" a="1"/>
  <c r="CQ121" i="1" s="1"/>
  <c r="CQ123" i="1" s="1" a="1"/>
  <c r="CQ123" i="1" s="1"/>
  <c r="CQ125" i="1" s="1" a="1"/>
  <c r="CQ125" i="1" s="1"/>
  <c r="CQ127" i="1" s="1" a="1"/>
  <c r="CQ127" i="1" s="1"/>
  <c r="CQ129" i="1" s="1" a="1"/>
  <c r="CQ129" i="1" s="1"/>
  <c r="CQ131" i="1" s="1" a="1"/>
  <c r="CQ131" i="1" s="1"/>
  <c r="CQ133" i="1" s="1" a="1"/>
  <c r="CQ133" i="1" s="1"/>
  <c r="CQ135" i="1" s="1" a="1"/>
  <c r="CQ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DY122" i="1" a="1"/>
  <c r="DY122" i="1" s="1"/>
  <c r="DY124" i="1" s="1" a="1"/>
  <c r="DY124" i="1" s="1"/>
  <c r="DY126" i="1" s="1" a="1"/>
  <c r="DY126" i="1" s="1"/>
  <c r="DY128" i="1" s="1" a="1"/>
  <c r="DY128" i="1" s="1"/>
  <c r="DY130" i="1" s="1" a="1"/>
  <c r="DY130" i="1" s="1"/>
  <c r="DY132" i="1" s="1" a="1"/>
  <c r="DY132" i="1" s="1"/>
  <c r="DY134" i="1" s="1" a="1"/>
  <c r="DY134" i="1" s="1"/>
  <c r="DY121" i="1" a="1"/>
  <c r="DY121" i="1" s="1"/>
  <c r="DY123" i="1" s="1" a="1"/>
  <c r="DY123" i="1" s="1"/>
  <c r="DY125" i="1" s="1" a="1"/>
  <c r="DY125" i="1" s="1"/>
  <c r="DY127" i="1" s="1" a="1"/>
  <c r="DY127" i="1" s="1"/>
  <c r="DY129" i="1" s="1" a="1"/>
  <c r="DY129" i="1" s="1"/>
  <c r="DY131" i="1" s="1" a="1"/>
  <c r="DY131" i="1" s="1"/>
  <c r="DY133" i="1" s="1" a="1"/>
  <c r="DY133" i="1" s="1"/>
  <c r="DY135" i="1" s="1" a="1"/>
  <c r="DY135" i="1" s="1"/>
  <c r="CN122" i="1" a="1"/>
  <c r="CN122" i="1" s="1"/>
  <c r="CN124" i="1" s="1" a="1"/>
  <c r="CN124" i="1" s="1"/>
  <c r="CN126" i="1" s="1" a="1"/>
  <c r="CN126" i="1" s="1"/>
  <c r="CN128" i="1" s="1" a="1"/>
  <c r="CN128" i="1" s="1"/>
  <c r="CN130" i="1" s="1" a="1"/>
  <c r="CN130" i="1" s="1"/>
  <c r="CN132" i="1" s="1" a="1"/>
  <c r="CN132" i="1" s="1"/>
  <c r="CN134" i="1" s="1" a="1"/>
  <c r="CN134" i="1" s="1"/>
  <c r="CN121" i="1" a="1"/>
  <c r="CN121" i="1" s="1"/>
  <c r="CN123" i="1" s="1" a="1"/>
  <c r="CN123" i="1" s="1"/>
  <c r="CN125" i="1" s="1" a="1"/>
  <c r="CN125" i="1" s="1"/>
  <c r="CN127" i="1" s="1" a="1"/>
  <c r="CN127" i="1" s="1"/>
  <c r="CN129" i="1" s="1" a="1"/>
  <c r="CN129" i="1" s="1"/>
  <c r="CN131" i="1" s="1" a="1"/>
  <c r="CN131" i="1" s="1"/>
  <c r="CN133" i="1" s="1" a="1"/>
  <c r="CN133" i="1" s="1"/>
  <c r="CN135" i="1" s="1" a="1"/>
  <c r="CN135" i="1" s="1"/>
  <c r="CH122" i="1" a="1"/>
  <c r="CH122" i="1" s="1"/>
  <c r="CH124" i="1" s="1" a="1"/>
  <c r="CH124" i="1" s="1"/>
  <c r="CH126" i="1" s="1" a="1"/>
  <c r="CH126" i="1" s="1"/>
  <c r="CH128" i="1" s="1" a="1"/>
  <c r="CH128" i="1" s="1"/>
  <c r="CH130" i="1" s="1" a="1"/>
  <c r="CH130" i="1" s="1"/>
  <c r="CH132" i="1" s="1" a="1"/>
  <c r="CH132" i="1" s="1"/>
  <c r="CH134" i="1" s="1" a="1"/>
  <c r="CH134" i="1" s="1"/>
  <c r="CH121" i="1" a="1"/>
  <c r="CH121" i="1" s="1"/>
  <c r="CH123" i="1" s="1" a="1"/>
  <c r="CH123" i="1" s="1"/>
  <c r="CH125" i="1" s="1" a="1"/>
  <c r="CH125" i="1" s="1"/>
  <c r="CH127" i="1" s="1" a="1"/>
  <c r="CH127" i="1" s="1"/>
  <c r="CH129" i="1" s="1" a="1"/>
  <c r="CH129" i="1" s="1"/>
  <c r="CH131" i="1" s="1" a="1"/>
  <c r="CH131" i="1" s="1"/>
  <c r="CH133" i="1" s="1" a="1"/>
  <c r="CH133" i="1" s="1"/>
  <c r="CH135" i="1" s="1" a="1"/>
  <c r="CH135" i="1" s="1"/>
  <c r="IG130" i="1"/>
  <c r="IH130" i="1"/>
  <c r="IK130" i="1"/>
  <c r="D130" i="1"/>
  <c r="IJ130" i="1"/>
  <c r="II130" i="1"/>
  <c r="ID130" i="1"/>
  <c r="IF130" i="1"/>
  <c r="FZ130" i="1"/>
  <c r="IE130" i="1"/>
  <c r="R130" i="1"/>
  <c r="MC130" i="1" s="1"/>
  <c r="S130" i="1"/>
  <c r="L132" i="1" a="1"/>
  <c r="L132" i="1" s="1"/>
  <c r="IA130" i="1"/>
  <c r="HZ130" i="1"/>
  <c r="IC130" i="1"/>
  <c r="IB130" i="1"/>
  <c r="CU122" i="1" a="1"/>
  <c r="CU122" i="1" s="1"/>
  <c r="CU124" i="1" s="1" a="1"/>
  <c r="CU124" i="1" s="1"/>
  <c r="CU126" i="1" s="1" a="1"/>
  <c r="CU126" i="1" s="1"/>
  <c r="CU128" i="1" s="1" a="1"/>
  <c r="CU128" i="1" s="1"/>
  <c r="CU130" i="1" s="1" a="1"/>
  <c r="CU130" i="1" s="1"/>
  <c r="CU132" i="1" s="1" a="1"/>
  <c r="CU132" i="1" s="1"/>
  <c r="CU134" i="1" s="1" a="1"/>
  <c r="CU134" i="1" s="1"/>
  <c r="CU121" i="1" a="1"/>
  <c r="CU121" i="1" s="1"/>
  <c r="CU123" i="1" s="1" a="1"/>
  <c r="CU123" i="1" s="1"/>
  <c r="CU125" i="1" s="1" a="1"/>
  <c r="CU125" i="1" s="1"/>
  <c r="CU127" i="1" s="1" a="1"/>
  <c r="CU127" i="1" s="1"/>
  <c r="CU129" i="1" s="1" a="1"/>
  <c r="CU129" i="1" s="1"/>
  <c r="CU131" i="1" s="1" a="1"/>
  <c r="CU131" i="1" s="1"/>
  <c r="CU133" i="1" s="1" a="1"/>
  <c r="CU133" i="1" s="1"/>
  <c r="CU135" i="1" s="1" a="1"/>
  <c r="CU135" i="1" s="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CP122" i="1" a="1"/>
  <c r="CP122" i="1" s="1"/>
  <c r="CP124" i="1" s="1" a="1"/>
  <c r="CP124" i="1" s="1"/>
  <c r="CP126" i="1" s="1" a="1"/>
  <c r="CP126" i="1" s="1"/>
  <c r="CP128" i="1" s="1" a="1"/>
  <c r="CP128" i="1" s="1"/>
  <c r="CP130" i="1" s="1" a="1"/>
  <c r="CP130" i="1" s="1"/>
  <c r="CP132" i="1" s="1" a="1"/>
  <c r="CP132" i="1" s="1"/>
  <c r="CP134" i="1" s="1" a="1"/>
  <c r="CP134" i="1" s="1"/>
  <c r="CP121" i="1" a="1"/>
  <c r="CP121" i="1" s="1"/>
  <c r="CP123" i="1" s="1" a="1"/>
  <c r="CP123" i="1" s="1"/>
  <c r="CP125" i="1" s="1" a="1"/>
  <c r="CP125" i="1" s="1"/>
  <c r="CP127" i="1" s="1" a="1"/>
  <c r="CP127" i="1" s="1"/>
  <c r="CP129" i="1" s="1" a="1"/>
  <c r="CP129" i="1" s="1"/>
  <c r="CP131" i="1" s="1" a="1"/>
  <c r="CP131" i="1" s="1"/>
  <c r="CP133" i="1" s="1" a="1"/>
  <c r="CP133" i="1" s="1"/>
  <c r="CP135" i="1" s="1" a="1"/>
  <c r="CP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EB122" i="1" a="1"/>
  <c r="EB122" i="1" s="1"/>
  <c r="EB124" i="1" s="1" a="1"/>
  <c r="EB124" i="1" s="1"/>
  <c r="EB126" i="1" s="1" a="1"/>
  <c r="EB126" i="1" s="1"/>
  <c r="EB128" i="1" s="1" a="1"/>
  <c r="EB128" i="1" s="1"/>
  <c r="EB130" i="1" s="1" a="1"/>
  <c r="EB130" i="1" s="1"/>
  <c r="EB132" i="1" s="1" a="1"/>
  <c r="EB132" i="1" s="1"/>
  <c r="EB134" i="1" s="1" a="1"/>
  <c r="EB134" i="1" s="1"/>
  <c r="EB121" i="1" a="1"/>
  <c r="EB121" i="1" s="1"/>
  <c r="EB123" i="1" s="1" a="1"/>
  <c r="EB123" i="1" s="1"/>
  <c r="EB125" i="1" s="1" a="1"/>
  <c r="EB125" i="1" s="1"/>
  <c r="EB127" i="1" s="1" a="1"/>
  <c r="EB127" i="1" s="1"/>
  <c r="EB129" i="1" s="1" a="1"/>
  <c r="EB129" i="1" s="1"/>
  <c r="EB131" i="1" s="1" a="1"/>
  <c r="EB131" i="1" s="1"/>
  <c r="EB133" i="1" s="1" a="1"/>
  <c r="EB133" i="1" s="1"/>
  <c r="EB135" i="1" s="1" a="1"/>
  <c r="EB135" i="1" s="1"/>
  <c r="EV122" i="1" a="1"/>
  <c r="EV122" i="1" s="1"/>
  <c r="EV124" i="1" s="1" a="1"/>
  <c r="EV124" i="1" s="1"/>
  <c r="EV126" i="1" s="1" a="1"/>
  <c r="EV126" i="1" s="1"/>
  <c r="EV128" i="1" s="1" a="1"/>
  <c r="EV128" i="1" s="1"/>
  <c r="EV130" i="1" s="1" a="1"/>
  <c r="EV130" i="1" s="1"/>
  <c r="EV132" i="1" s="1" a="1"/>
  <c r="EV132" i="1" s="1"/>
  <c r="EV134" i="1" s="1" a="1"/>
  <c r="EV134" i="1" s="1"/>
  <c r="EV121" i="1" a="1"/>
  <c r="EV121" i="1" s="1"/>
  <c r="EV123" i="1" s="1" a="1"/>
  <c r="EV123" i="1" s="1"/>
  <c r="EV125" i="1" s="1" a="1"/>
  <c r="EV125" i="1" s="1"/>
  <c r="EV127" i="1" s="1" a="1"/>
  <c r="EV127" i="1" s="1"/>
  <c r="EV129" i="1" s="1" a="1"/>
  <c r="EV129" i="1" s="1"/>
  <c r="EV131" i="1" s="1" a="1"/>
  <c r="EV131" i="1" s="1"/>
  <c r="EV133" i="1" s="1" a="1"/>
  <c r="EV133" i="1" s="1"/>
  <c r="EV135" i="1" s="1" a="1"/>
  <c r="EV135" i="1" s="1"/>
  <c r="CY122" i="1" a="1"/>
  <c r="CY122" i="1" s="1"/>
  <c r="CY124" i="1" s="1" a="1"/>
  <c r="CY124" i="1" s="1"/>
  <c r="CY126" i="1" s="1" a="1"/>
  <c r="CY126" i="1" s="1"/>
  <c r="CY128" i="1" s="1" a="1"/>
  <c r="CY128" i="1" s="1"/>
  <c r="CY130" i="1" s="1" a="1"/>
  <c r="CY130" i="1" s="1"/>
  <c r="CY132" i="1" s="1" a="1"/>
  <c r="CY132" i="1" s="1"/>
  <c r="CY134" i="1" s="1" a="1"/>
  <c r="CY134" i="1" s="1"/>
  <c r="CY121" i="1" a="1"/>
  <c r="CY121" i="1" s="1"/>
  <c r="CY123" i="1" s="1" a="1"/>
  <c r="CY123" i="1" s="1"/>
  <c r="CY125" i="1" s="1" a="1"/>
  <c r="CY125" i="1" s="1"/>
  <c r="CY127" i="1" s="1" a="1"/>
  <c r="CY127" i="1" s="1"/>
  <c r="CY129" i="1" s="1" a="1"/>
  <c r="CY129" i="1" s="1"/>
  <c r="CY131" i="1" s="1" a="1"/>
  <c r="CY131" i="1" s="1"/>
  <c r="CY133" i="1" s="1" a="1"/>
  <c r="CY133" i="1" s="1"/>
  <c r="CY135" i="1" s="1" a="1"/>
  <c r="CY135" i="1" s="1"/>
  <c r="DG122" i="1" a="1"/>
  <c r="DG122" i="1" s="1"/>
  <c r="DG124" i="1" s="1" a="1"/>
  <c r="DG124" i="1" s="1"/>
  <c r="DG126" i="1" s="1" a="1"/>
  <c r="DG126" i="1" s="1"/>
  <c r="DG128" i="1" s="1" a="1"/>
  <c r="DG128" i="1" s="1"/>
  <c r="DG130" i="1" s="1" a="1"/>
  <c r="DG130" i="1" s="1"/>
  <c r="DG132" i="1" s="1" a="1"/>
  <c r="DG132" i="1" s="1"/>
  <c r="DG134" i="1" s="1" a="1"/>
  <c r="DG134" i="1" s="1"/>
  <c r="DG121" i="1" a="1"/>
  <c r="DG121" i="1" s="1"/>
  <c r="DG123" i="1" s="1" a="1"/>
  <c r="DG123" i="1" s="1"/>
  <c r="DG125" i="1" s="1" a="1"/>
  <c r="DG125" i="1" s="1"/>
  <c r="DG127" i="1" s="1" a="1"/>
  <c r="DG127" i="1" s="1"/>
  <c r="DG129" i="1" s="1" a="1"/>
  <c r="DG129" i="1" s="1"/>
  <c r="DG131" i="1" s="1" a="1"/>
  <c r="DG131" i="1" s="1"/>
  <c r="DG133" i="1" s="1" a="1"/>
  <c r="DG133" i="1" s="1"/>
  <c r="DG135" i="1" s="1" a="1"/>
  <c r="DG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EC122" i="1" a="1"/>
  <c r="EC122" i="1" s="1"/>
  <c r="EC124" i="1" s="1" a="1"/>
  <c r="EC124" i="1" s="1"/>
  <c r="EC126" i="1" s="1" a="1"/>
  <c r="EC126" i="1" s="1"/>
  <c r="EC128" i="1" s="1" a="1"/>
  <c r="EC128" i="1" s="1"/>
  <c r="EC130" i="1" s="1" a="1"/>
  <c r="EC130" i="1" s="1"/>
  <c r="EC132" i="1" s="1" a="1"/>
  <c r="EC132" i="1" s="1"/>
  <c r="EC134" i="1" s="1" a="1"/>
  <c r="EC134" i="1" s="1"/>
  <c r="EC121" i="1" a="1"/>
  <c r="EC121" i="1" s="1"/>
  <c r="EC123" i="1" s="1" a="1"/>
  <c r="EC123" i="1" s="1"/>
  <c r="EC125" i="1" s="1" a="1"/>
  <c r="EC125" i="1" s="1"/>
  <c r="EC127" i="1" s="1" a="1"/>
  <c r="EC127" i="1" s="1"/>
  <c r="EC129" i="1" s="1" a="1"/>
  <c r="EC129" i="1" s="1"/>
  <c r="EC131" i="1" s="1" a="1"/>
  <c r="EC131" i="1" s="1"/>
  <c r="EC133" i="1" s="1" a="1"/>
  <c r="EC133" i="1" s="1"/>
  <c r="EC135" i="1" s="1" a="1"/>
  <c r="EC135" i="1" s="1"/>
  <c r="GI127" i="1"/>
  <c r="GH127" i="1"/>
  <c r="GF127" i="1"/>
  <c r="GE127" i="1"/>
  <c r="GJ127" i="1"/>
  <c r="GG127" i="1"/>
  <c r="PQ127" i="1"/>
  <c r="PP127" i="1"/>
  <c r="MA127" i="1"/>
  <c r="LZ127" i="1"/>
  <c r="PS127" i="1"/>
  <c r="PR127" i="1"/>
  <c r="EX122" i="1" a="1"/>
  <c r="EX122" i="1" s="1"/>
  <c r="EX124" i="1" s="1" a="1"/>
  <c r="EX124" i="1" s="1"/>
  <c r="EX126" i="1" s="1" a="1"/>
  <c r="EX126" i="1" s="1"/>
  <c r="EX128" i="1" s="1" a="1"/>
  <c r="EX128" i="1" s="1"/>
  <c r="EX130" i="1" s="1" a="1"/>
  <c r="EX130" i="1" s="1"/>
  <c r="EX132" i="1" s="1" a="1"/>
  <c r="EX132" i="1" s="1"/>
  <c r="EX134" i="1" s="1" a="1"/>
  <c r="EX134" i="1" s="1"/>
  <c r="EX121" i="1" a="1"/>
  <c r="EX121" i="1" s="1"/>
  <c r="EX123" i="1" s="1" a="1"/>
  <c r="EX123" i="1" s="1"/>
  <c r="EX125" i="1" s="1" a="1"/>
  <c r="EX125" i="1" s="1"/>
  <c r="EX127" i="1" s="1" a="1"/>
  <c r="EX127" i="1" s="1"/>
  <c r="EX129" i="1" s="1" a="1"/>
  <c r="EX129" i="1" s="1"/>
  <c r="EX131" i="1" s="1" a="1"/>
  <c r="EX131" i="1" s="1"/>
  <c r="EX133" i="1" s="1" a="1"/>
  <c r="EX133" i="1" s="1"/>
  <c r="EX135" i="1" s="1" a="1"/>
  <c r="EX135" i="1" s="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CW122" i="1" a="1"/>
  <c r="CW122" i="1" s="1"/>
  <c r="CW124" i="1" s="1" a="1"/>
  <c r="CW124" i="1" s="1"/>
  <c r="CW126" i="1" s="1" a="1"/>
  <c r="CW126" i="1" s="1"/>
  <c r="CW128" i="1" s="1" a="1"/>
  <c r="CW128" i="1" s="1"/>
  <c r="CW130" i="1" s="1" a="1"/>
  <c r="CW130" i="1" s="1"/>
  <c r="CW132" i="1" s="1" a="1"/>
  <c r="CW132" i="1" s="1"/>
  <c r="CW134" i="1" s="1" a="1"/>
  <c r="CW134" i="1" s="1"/>
  <c r="CW121" i="1" a="1"/>
  <c r="CW121" i="1" s="1"/>
  <c r="CW123" i="1" s="1" a="1"/>
  <c r="CW123" i="1" s="1"/>
  <c r="CW125" i="1" s="1" a="1"/>
  <c r="CW125" i="1" s="1"/>
  <c r="CW127" i="1" s="1" a="1"/>
  <c r="CW127" i="1" s="1"/>
  <c r="CW129" i="1" s="1" a="1"/>
  <c r="CW129" i="1" s="1"/>
  <c r="CW131" i="1" s="1" a="1"/>
  <c r="CW131" i="1" s="1"/>
  <c r="CW133" i="1" s="1" a="1"/>
  <c r="CW133" i="1" s="1"/>
  <c r="CW135" i="1" s="1" a="1"/>
  <c r="CW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DF122" i="1" a="1"/>
  <c r="DF122" i="1" s="1"/>
  <c r="DF124" i="1" s="1" a="1"/>
  <c r="DF124" i="1" s="1"/>
  <c r="DF126" i="1" s="1" a="1"/>
  <c r="DF126" i="1" s="1"/>
  <c r="DF128" i="1" s="1" a="1"/>
  <c r="DF128" i="1" s="1"/>
  <c r="DF130" i="1" s="1" a="1"/>
  <c r="DF130" i="1" s="1"/>
  <c r="DF132" i="1" s="1" a="1"/>
  <c r="DF132" i="1" s="1"/>
  <c r="DF134" i="1" s="1" a="1"/>
  <c r="DF134" i="1" s="1"/>
  <c r="DF121" i="1" a="1"/>
  <c r="DF121" i="1" s="1"/>
  <c r="DF123" i="1" s="1" a="1"/>
  <c r="DF123" i="1" s="1"/>
  <c r="DF125" i="1" s="1" a="1"/>
  <c r="DF125" i="1" s="1"/>
  <c r="DF127" i="1" s="1" a="1"/>
  <c r="DF127" i="1" s="1"/>
  <c r="DF129" i="1" s="1" a="1"/>
  <c r="DF129" i="1" s="1"/>
  <c r="DF131" i="1" s="1" a="1"/>
  <c r="DF131" i="1" s="1"/>
  <c r="DF133" i="1" s="1" a="1"/>
  <c r="DF133" i="1" s="1"/>
  <c r="DF135" i="1" s="1" a="1"/>
  <c r="DF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CK122" i="1" a="1"/>
  <c r="CK122" i="1" s="1"/>
  <c r="CK124" i="1" s="1" a="1"/>
  <c r="CK124" i="1" s="1"/>
  <c r="CK126" i="1" s="1" a="1"/>
  <c r="CK126" i="1" s="1"/>
  <c r="CK128" i="1" s="1" a="1"/>
  <c r="CK128" i="1" s="1"/>
  <c r="CK130" i="1" s="1" a="1"/>
  <c r="CK130" i="1" s="1"/>
  <c r="CK132" i="1" s="1" a="1"/>
  <c r="CK132" i="1" s="1"/>
  <c r="CK134" i="1" s="1" a="1"/>
  <c r="CK134" i="1" s="1"/>
  <c r="CK121" i="1" a="1"/>
  <c r="CK121" i="1" s="1"/>
  <c r="CK123" i="1" s="1" a="1"/>
  <c r="CK123" i="1" s="1"/>
  <c r="CK125" i="1" s="1" a="1"/>
  <c r="CK125" i="1" s="1"/>
  <c r="CK127" i="1" s="1" a="1"/>
  <c r="CK127" i="1" s="1"/>
  <c r="CK129" i="1" s="1" a="1"/>
  <c r="CK129" i="1" s="1"/>
  <c r="CK131" i="1" s="1" a="1"/>
  <c r="CK131" i="1" s="1"/>
  <c r="CK133" i="1" s="1" a="1"/>
  <c r="CK133" i="1" s="1"/>
  <c r="CK135" i="1" s="1" a="1"/>
  <c r="CK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ED122" i="1" a="1"/>
  <c r="ED122" i="1" s="1"/>
  <c r="ED124" i="1" s="1" a="1"/>
  <c r="ED124" i="1" s="1"/>
  <c r="ED126" i="1" s="1" a="1"/>
  <c r="ED126" i="1" s="1"/>
  <c r="ED128" i="1" s="1" a="1"/>
  <c r="ED128" i="1" s="1"/>
  <c r="ED130" i="1" s="1" a="1"/>
  <c r="ED130" i="1" s="1"/>
  <c r="ED132" i="1" s="1" a="1"/>
  <c r="ED132" i="1" s="1"/>
  <c r="ED134" i="1" s="1" a="1"/>
  <c r="ED134" i="1" s="1"/>
  <c r="ED121" i="1" a="1"/>
  <c r="ED121" i="1" s="1"/>
  <c r="ED123" i="1" s="1" a="1"/>
  <c r="ED123" i="1" s="1"/>
  <c r="ED125" i="1" s="1" a="1"/>
  <c r="ED125" i="1" s="1"/>
  <c r="ED127" i="1" s="1" a="1"/>
  <c r="ED127" i="1" s="1"/>
  <c r="ED129" i="1" s="1" a="1"/>
  <c r="ED129" i="1" s="1"/>
  <c r="ED131" i="1" s="1" a="1"/>
  <c r="ED131" i="1" s="1"/>
  <c r="ED133" i="1" s="1" a="1"/>
  <c r="ED133" i="1" s="1"/>
  <c r="ED135" i="1" s="1" a="1"/>
  <c r="ED135" i="1" s="1"/>
  <c r="EF122" i="1" a="1"/>
  <c r="EF122" i="1" s="1"/>
  <c r="EF124" i="1" s="1" a="1"/>
  <c r="EF124" i="1" s="1"/>
  <c r="EF126" i="1" s="1" a="1"/>
  <c r="EF126" i="1" s="1"/>
  <c r="EF128" i="1" s="1" a="1"/>
  <c r="EF128" i="1" s="1"/>
  <c r="EF130" i="1" s="1" a="1"/>
  <c r="EF130" i="1" s="1"/>
  <c r="EF132" i="1" s="1" a="1"/>
  <c r="EF132" i="1" s="1"/>
  <c r="EF134" i="1" s="1" a="1"/>
  <c r="EF134" i="1" s="1"/>
  <c r="EF121" i="1" a="1"/>
  <c r="EF121" i="1" s="1"/>
  <c r="EF123" i="1" s="1" a="1"/>
  <c r="EF123" i="1" s="1"/>
  <c r="EF125" i="1" s="1" a="1"/>
  <c r="EF125" i="1" s="1"/>
  <c r="EF127" i="1" s="1" a="1"/>
  <c r="EF127" i="1" s="1"/>
  <c r="EF129" i="1" s="1" a="1"/>
  <c r="EF129" i="1" s="1"/>
  <c r="EF131" i="1" s="1" a="1"/>
  <c r="EF131" i="1" s="1"/>
  <c r="EF133" i="1" s="1" a="1"/>
  <c r="EF133" i="1" s="1"/>
  <c r="EF135" i="1" s="1" a="1"/>
  <c r="EF135" i="1" s="1"/>
  <c r="CE122" i="1" a="1"/>
  <c r="CE122" i="1" s="1"/>
  <c r="CE124" i="1" s="1" a="1"/>
  <c r="CE124" i="1" s="1"/>
  <c r="CE126" i="1" s="1" a="1"/>
  <c r="CE126" i="1" s="1"/>
  <c r="CE128" i="1" s="1" a="1"/>
  <c r="CE128" i="1" s="1"/>
  <c r="CE130" i="1" s="1" a="1"/>
  <c r="CE130" i="1" s="1"/>
  <c r="CE132" i="1" s="1" a="1"/>
  <c r="CE132" i="1" s="1"/>
  <c r="CE134" i="1" s="1" a="1"/>
  <c r="CE134" i="1" s="1"/>
  <c r="CE121" i="1" a="1"/>
  <c r="CE121" i="1" s="1"/>
  <c r="CE123" i="1" s="1" a="1"/>
  <c r="CE123" i="1" s="1"/>
  <c r="CE125" i="1" s="1" a="1"/>
  <c r="CE125" i="1" s="1"/>
  <c r="CE127" i="1" s="1" a="1"/>
  <c r="CE127" i="1" s="1"/>
  <c r="CE129" i="1" s="1" a="1"/>
  <c r="CE129" i="1" s="1"/>
  <c r="CE131" i="1" s="1" a="1"/>
  <c r="CE131" i="1" s="1"/>
  <c r="CE133" i="1" s="1" a="1"/>
  <c r="CE133" i="1" s="1"/>
  <c r="CE135" i="1" s="1" a="1"/>
  <c r="CE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DA122" i="1" a="1"/>
  <c r="DA122" i="1" s="1"/>
  <c r="DA124" i="1" s="1" a="1"/>
  <c r="DA124" i="1" s="1"/>
  <c r="DA126" i="1" s="1" a="1"/>
  <c r="DA126" i="1" s="1"/>
  <c r="DA128" i="1" s="1" a="1"/>
  <c r="DA128" i="1" s="1"/>
  <c r="DA130" i="1" s="1" a="1"/>
  <c r="DA130" i="1" s="1"/>
  <c r="DA132" i="1" s="1" a="1"/>
  <c r="DA132" i="1" s="1"/>
  <c r="DA134" i="1" s="1" a="1"/>
  <c r="DA134" i="1" s="1"/>
  <c r="DA121" i="1" a="1"/>
  <c r="DA121" i="1" s="1"/>
  <c r="DA123" i="1" s="1" a="1"/>
  <c r="DA123" i="1" s="1"/>
  <c r="DA125" i="1" s="1" a="1"/>
  <c r="DA125" i="1" s="1"/>
  <c r="DA127" i="1" s="1" a="1"/>
  <c r="DA127" i="1" s="1"/>
  <c r="DA129" i="1" s="1" a="1"/>
  <c r="DA129" i="1" s="1"/>
  <c r="DA131" i="1" s="1" a="1"/>
  <c r="DA131" i="1" s="1"/>
  <c r="DA133" i="1" s="1" a="1"/>
  <c r="DA133" i="1" s="1"/>
  <c r="DA135" i="1" s="1" a="1"/>
  <c r="DA135" i="1" s="1"/>
  <c r="EZ122" i="1" a="1"/>
  <c r="EZ122" i="1" s="1"/>
  <c r="EZ124" i="1" s="1" a="1"/>
  <c r="EZ124" i="1" s="1"/>
  <c r="EZ126" i="1" s="1" a="1"/>
  <c r="EZ126" i="1" s="1"/>
  <c r="EZ128" i="1" s="1" a="1"/>
  <c r="EZ128" i="1" s="1"/>
  <c r="EZ130" i="1" s="1" a="1"/>
  <c r="EZ130" i="1" s="1"/>
  <c r="EZ132" i="1" s="1" a="1"/>
  <c r="EZ132" i="1" s="1"/>
  <c r="EZ134" i="1" s="1" a="1"/>
  <c r="EZ134" i="1" s="1"/>
  <c r="EZ121" i="1" a="1"/>
  <c r="EZ121" i="1" s="1"/>
  <c r="EZ123" i="1" s="1" a="1"/>
  <c r="EZ123" i="1" s="1"/>
  <c r="EZ125" i="1" s="1" a="1"/>
  <c r="EZ125" i="1" s="1"/>
  <c r="EZ127" i="1" s="1" a="1"/>
  <c r="EZ127" i="1" s="1"/>
  <c r="EZ129" i="1" s="1" a="1"/>
  <c r="EZ129" i="1" s="1"/>
  <c r="EZ131" i="1" s="1" a="1"/>
  <c r="EZ131" i="1" s="1"/>
  <c r="EZ133" i="1" s="1" a="1"/>
  <c r="EZ133" i="1" s="1"/>
  <c r="EZ135" i="1" s="1" a="1"/>
  <c r="EZ135" i="1" s="1"/>
  <c r="DH122" i="1" a="1"/>
  <c r="DH122" i="1" s="1"/>
  <c r="DH124" i="1" s="1" a="1"/>
  <c r="DH124" i="1" s="1"/>
  <c r="DH126" i="1" s="1" a="1"/>
  <c r="DH126" i="1" s="1"/>
  <c r="DH128" i="1" s="1" a="1"/>
  <c r="DH128" i="1" s="1"/>
  <c r="DH130" i="1" s="1" a="1"/>
  <c r="DH130" i="1" s="1"/>
  <c r="DH132" i="1" s="1" a="1"/>
  <c r="DH132" i="1" s="1"/>
  <c r="DH134" i="1" s="1" a="1"/>
  <c r="DH134" i="1" s="1"/>
  <c r="DH121" i="1" a="1"/>
  <c r="DH121" i="1" s="1"/>
  <c r="DH123" i="1" s="1" a="1"/>
  <c r="DH123" i="1" s="1"/>
  <c r="DH125" i="1" s="1" a="1"/>
  <c r="DH125" i="1" s="1"/>
  <c r="DH127" i="1" s="1" a="1"/>
  <c r="DH127" i="1" s="1"/>
  <c r="DH129" i="1" s="1" a="1"/>
  <c r="DH129" i="1" s="1"/>
  <c r="DH131" i="1" s="1" a="1"/>
  <c r="DH131" i="1" s="1"/>
  <c r="DH133" i="1" s="1" a="1"/>
  <c r="DH133" i="1" s="1"/>
  <c r="DH135" i="1" s="1" a="1"/>
  <c r="DH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EM122" i="1" a="1"/>
  <c r="EM122" i="1" s="1"/>
  <c r="EM124" i="1" s="1" a="1"/>
  <c r="EM124" i="1" s="1"/>
  <c r="EM126" i="1" s="1" a="1"/>
  <c r="EM126" i="1" s="1"/>
  <c r="EM128" i="1" s="1" a="1"/>
  <c r="EM128" i="1" s="1"/>
  <c r="EM130" i="1" s="1" a="1"/>
  <c r="EM130" i="1" s="1"/>
  <c r="EM132" i="1" s="1" a="1"/>
  <c r="EM132" i="1" s="1"/>
  <c r="EM134" i="1" s="1" a="1"/>
  <c r="EM134" i="1" s="1"/>
  <c r="EM121" i="1" a="1"/>
  <c r="EM121" i="1" s="1"/>
  <c r="EM123" i="1" s="1" a="1"/>
  <c r="EM123" i="1" s="1"/>
  <c r="EM125" i="1" s="1" a="1"/>
  <c r="EM125" i="1" s="1"/>
  <c r="EM127" i="1" s="1" a="1"/>
  <c r="EM127" i="1" s="1"/>
  <c r="EM129" i="1" s="1" a="1"/>
  <c r="EM129" i="1" s="1"/>
  <c r="EM131" i="1" s="1" a="1"/>
  <c r="EM131" i="1" s="1"/>
  <c r="EM133" i="1" s="1" a="1"/>
  <c r="EM133" i="1" s="1"/>
  <c r="EM135" i="1" s="1" a="1"/>
  <c r="EM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DW122" i="1" a="1"/>
  <c r="DW122" i="1" s="1"/>
  <c r="DW124" i="1" s="1" a="1"/>
  <c r="DW124" i="1" s="1"/>
  <c r="DW126" i="1" s="1" a="1"/>
  <c r="DW126" i="1" s="1"/>
  <c r="DW128" i="1" s="1" a="1"/>
  <c r="DW128" i="1" s="1"/>
  <c r="DW130" i="1" s="1" a="1"/>
  <c r="DW130" i="1" s="1"/>
  <c r="DW132" i="1" s="1" a="1"/>
  <c r="DW132" i="1" s="1"/>
  <c r="DW134" i="1" s="1" a="1"/>
  <c r="DW134" i="1" s="1"/>
  <c r="DW121" i="1" a="1"/>
  <c r="DW121" i="1" s="1"/>
  <c r="DW123" i="1" s="1" a="1"/>
  <c r="DW123" i="1" s="1"/>
  <c r="DW125" i="1" s="1" a="1"/>
  <c r="DW125" i="1" s="1"/>
  <c r="DW127" i="1" s="1" a="1"/>
  <c r="DW127" i="1" s="1"/>
  <c r="DW129" i="1" s="1" a="1"/>
  <c r="DW129" i="1" s="1"/>
  <c r="DW131" i="1" s="1" a="1"/>
  <c r="DW131" i="1" s="1"/>
  <c r="DW133" i="1" s="1" a="1"/>
  <c r="DW133" i="1" s="1"/>
  <c r="DW135" i="1" s="1" a="1"/>
  <c r="DW135" i="1" s="1"/>
  <c r="ER122" i="1" a="1"/>
  <c r="ER122" i="1" s="1"/>
  <c r="ER124" i="1" s="1" a="1"/>
  <c r="ER124" i="1" s="1"/>
  <c r="ER126" i="1" s="1" a="1"/>
  <c r="ER126" i="1" s="1"/>
  <c r="ER128" i="1" s="1" a="1"/>
  <c r="ER128" i="1" s="1"/>
  <c r="ER130" i="1" s="1" a="1"/>
  <c r="ER130" i="1" s="1"/>
  <c r="ER132" i="1" s="1" a="1"/>
  <c r="ER132" i="1" s="1"/>
  <c r="ER134" i="1" s="1" a="1"/>
  <c r="ER134" i="1" s="1"/>
  <c r="ER121" i="1" a="1"/>
  <c r="ER121" i="1" s="1"/>
  <c r="ER123" i="1" s="1" a="1"/>
  <c r="ER123" i="1" s="1"/>
  <c r="ER125" i="1" s="1" a="1"/>
  <c r="ER125" i="1" s="1"/>
  <c r="ER127" i="1" s="1" a="1"/>
  <c r="ER127" i="1" s="1"/>
  <c r="ER129" i="1" s="1" a="1"/>
  <c r="ER129" i="1" s="1"/>
  <c r="ER131" i="1" s="1" a="1"/>
  <c r="ER131" i="1" s="1"/>
  <c r="ER133" i="1" s="1" a="1"/>
  <c r="ER133" i="1" s="1"/>
  <c r="ER135" i="1" s="1" a="1"/>
  <c r="ER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DU122" i="1" a="1"/>
  <c r="DU122" i="1" s="1"/>
  <c r="DU124" i="1" s="1" a="1"/>
  <c r="DU124" i="1" s="1"/>
  <c r="DU126" i="1" s="1" a="1"/>
  <c r="DU126" i="1" s="1"/>
  <c r="DU128" i="1" s="1" a="1"/>
  <c r="DU128" i="1" s="1"/>
  <c r="DU130" i="1" s="1" a="1"/>
  <c r="DU130" i="1" s="1"/>
  <c r="DU132" i="1" s="1" a="1"/>
  <c r="DU132" i="1" s="1"/>
  <c r="DU134" i="1" s="1" a="1"/>
  <c r="DU134" i="1" s="1"/>
  <c r="DU121" i="1" a="1"/>
  <c r="DU121" i="1" s="1"/>
  <c r="DU123" i="1" s="1" a="1"/>
  <c r="DU123" i="1" s="1"/>
  <c r="DU125" i="1" s="1" a="1"/>
  <c r="DU125" i="1" s="1"/>
  <c r="DU127" i="1" s="1" a="1"/>
  <c r="DU127" i="1" s="1"/>
  <c r="DU129" i="1" s="1" a="1"/>
  <c r="DU129" i="1" s="1"/>
  <c r="DU131" i="1" s="1" a="1"/>
  <c r="DU131" i="1" s="1"/>
  <c r="DU133" i="1" s="1" a="1"/>
  <c r="DU133" i="1" s="1"/>
  <c r="DU135" i="1" s="1" a="1"/>
  <c r="DU135" i="1" s="1"/>
  <c r="EO122" i="1" a="1"/>
  <c r="EO122" i="1" s="1"/>
  <c r="EO124" i="1" s="1" a="1"/>
  <c r="EO124" i="1" s="1"/>
  <c r="EO126" i="1" s="1" a="1"/>
  <c r="EO126" i="1" s="1"/>
  <c r="EO128" i="1" s="1" a="1"/>
  <c r="EO128" i="1" s="1"/>
  <c r="EO130" i="1" s="1" a="1"/>
  <c r="EO130" i="1" s="1"/>
  <c r="EO132" i="1" s="1" a="1"/>
  <c r="EO132" i="1" s="1"/>
  <c r="EO134" i="1" s="1" a="1"/>
  <c r="EO134" i="1" s="1"/>
  <c r="EO121" i="1" a="1"/>
  <c r="EO121" i="1" s="1"/>
  <c r="EO123" i="1" s="1" a="1"/>
  <c r="EO123" i="1" s="1"/>
  <c r="EO125" i="1" s="1" a="1"/>
  <c r="EO125" i="1" s="1"/>
  <c r="EO127" i="1" s="1" a="1"/>
  <c r="EO127" i="1" s="1"/>
  <c r="EO129" i="1" s="1" a="1"/>
  <c r="EO129" i="1" s="1"/>
  <c r="EO131" i="1" s="1" a="1"/>
  <c r="EO131" i="1" s="1"/>
  <c r="EO133" i="1" s="1" a="1"/>
  <c r="EO133" i="1" s="1"/>
  <c r="EO135" i="1" s="1" a="1"/>
  <c r="EO135" i="1" s="1"/>
  <c r="ES122" i="1" a="1"/>
  <c r="ES122" i="1" s="1"/>
  <c r="ES124" i="1" s="1" a="1"/>
  <c r="ES124" i="1" s="1"/>
  <c r="ES126" i="1" s="1" a="1"/>
  <c r="ES126" i="1" s="1"/>
  <c r="ES128" i="1" s="1" a="1"/>
  <c r="ES128" i="1" s="1"/>
  <c r="ES130" i="1" s="1" a="1"/>
  <c r="ES130" i="1" s="1"/>
  <c r="ES132" i="1" s="1" a="1"/>
  <c r="ES132" i="1" s="1"/>
  <c r="ES134" i="1" s="1" a="1"/>
  <c r="ES134" i="1" s="1"/>
  <c r="ES121" i="1" a="1"/>
  <c r="ES121" i="1" s="1"/>
  <c r="ES123" i="1" s="1" a="1"/>
  <c r="ES123" i="1" s="1"/>
  <c r="ES125" i="1" s="1" a="1"/>
  <c r="ES125" i="1" s="1"/>
  <c r="ES127" i="1" s="1" a="1"/>
  <c r="ES127" i="1" s="1"/>
  <c r="ES129" i="1" s="1" a="1"/>
  <c r="ES129" i="1" s="1"/>
  <c r="ES131" i="1" s="1" a="1"/>
  <c r="ES131" i="1" s="1"/>
  <c r="ES133" i="1" s="1" a="1"/>
  <c r="ES133" i="1" s="1"/>
  <c r="ES135" i="1" s="1" a="1"/>
  <c r="ES135" i="1" s="1"/>
  <c r="DJ122" i="1" a="1"/>
  <c r="DJ122" i="1" s="1"/>
  <c r="DJ124" i="1" s="1" a="1"/>
  <c r="DJ124" i="1" s="1"/>
  <c r="DJ126" i="1" s="1" a="1"/>
  <c r="DJ126" i="1" s="1"/>
  <c r="DJ128" i="1" s="1" a="1"/>
  <c r="DJ128" i="1" s="1"/>
  <c r="DJ130" i="1" s="1" a="1"/>
  <c r="DJ130" i="1" s="1"/>
  <c r="DJ132" i="1" s="1" a="1"/>
  <c r="DJ132" i="1" s="1"/>
  <c r="DJ134" i="1" s="1" a="1"/>
  <c r="DJ134" i="1" s="1"/>
  <c r="DJ121" i="1" a="1"/>
  <c r="DJ121" i="1" s="1"/>
  <c r="DJ123" i="1" s="1" a="1"/>
  <c r="DJ123" i="1" s="1"/>
  <c r="DJ125" i="1" s="1" a="1"/>
  <c r="DJ125" i="1" s="1"/>
  <c r="DJ127" i="1" s="1" a="1"/>
  <c r="DJ127" i="1" s="1"/>
  <c r="DJ129" i="1" s="1" a="1"/>
  <c r="DJ129" i="1" s="1"/>
  <c r="DJ131" i="1" s="1" a="1"/>
  <c r="DJ131" i="1" s="1"/>
  <c r="DJ133" i="1" s="1" a="1"/>
  <c r="DJ133" i="1" s="1"/>
  <c r="DJ135" i="1" s="1" a="1"/>
  <c r="DJ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CV122" i="1" a="1"/>
  <c r="CV122" i="1" s="1"/>
  <c r="CV124" i="1" s="1" a="1"/>
  <c r="CV124" i="1" s="1"/>
  <c r="CV126" i="1" s="1" a="1"/>
  <c r="CV126" i="1" s="1"/>
  <c r="CV128" i="1" s="1" a="1"/>
  <c r="CV128" i="1" s="1"/>
  <c r="CV130" i="1" s="1" a="1"/>
  <c r="CV130" i="1" s="1"/>
  <c r="CV132" i="1" s="1" a="1"/>
  <c r="CV132" i="1" s="1"/>
  <c r="CV134" i="1" s="1" a="1"/>
  <c r="CV134" i="1" s="1"/>
  <c r="CV121" i="1" a="1"/>
  <c r="CV121" i="1" s="1"/>
  <c r="CV123" i="1" s="1" a="1"/>
  <c r="CV123" i="1" s="1"/>
  <c r="CV125" i="1" s="1" a="1"/>
  <c r="CV125" i="1" s="1"/>
  <c r="CV127" i="1" s="1" a="1"/>
  <c r="CV127" i="1" s="1"/>
  <c r="CV129" i="1" s="1" a="1"/>
  <c r="CV129" i="1" s="1"/>
  <c r="CV131" i="1" s="1" a="1"/>
  <c r="CV131" i="1" s="1"/>
  <c r="CV133" i="1" s="1" a="1"/>
  <c r="CV133" i="1" s="1"/>
  <c r="CV135" i="1" s="1" a="1"/>
  <c r="CV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CM122" i="1" a="1"/>
  <c r="CM122" i="1" s="1"/>
  <c r="CM124" i="1" s="1" a="1"/>
  <c r="CM124" i="1" s="1"/>
  <c r="CM126" i="1" s="1" a="1"/>
  <c r="CM126" i="1" s="1"/>
  <c r="CM128" i="1" s="1" a="1"/>
  <c r="CM128" i="1" s="1"/>
  <c r="CM130" i="1" s="1" a="1"/>
  <c r="CM130" i="1" s="1"/>
  <c r="CM132" i="1" s="1" a="1"/>
  <c r="CM132" i="1" s="1"/>
  <c r="CM134" i="1" s="1" a="1"/>
  <c r="CM134" i="1" s="1"/>
  <c r="CM121" i="1" a="1"/>
  <c r="CM121" i="1" s="1"/>
  <c r="CM123" i="1" s="1" a="1"/>
  <c r="CM123" i="1" s="1"/>
  <c r="CM125" i="1" s="1" a="1"/>
  <c r="CM125" i="1" s="1"/>
  <c r="CM127" i="1" s="1" a="1"/>
  <c r="CM127" i="1" s="1"/>
  <c r="CM129" i="1" s="1" a="1"/>
  <c r="CM129" i="1" s="1"/>
  <c r="CM131" i="1" s="1" a="1"/>
  <c r="CM131" i="1" s="1"/>
  <c r="CM133" i="1" s="1" a="1"/>
  <c r="CM133" i="1" s="1"/>
  <c r="CM135" i="1" s="1" a="1"/>
  <c r="CM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EK122" i="1" a="1"/>
  <c r="EK122" i="1" s="1"/>
  <c r="EK124" i="1" s="1" a="1"/>
  <c r="EK124" i="1" s="1"/>
  <c r="EK126" i="1" s="1" a="1"/>
  <c r="EK126" i="1" s="1"/>
  <c r="EK128" i="1" s="1" a="1"/>
  <c r="EK128" i="1" s="1"/>
  <c r="EK130" i="1" s="1" a="1"/>
  <c r="EK130" i="1" s="1"/>
  <c r="EK132" i="1" s="1" a="1"/>
  <c r="EK132" i="1" s="1"/>
  <c r="EK134" i="1" s="1" a="1"/>
  <c r="EK134" i="1" s="1"/>
  <c r="EK121" i="1" a="1"/>
  <c r="EK121" i="1" s="1"/>
  <c r="EK123" i="1" s="1" a="1"/>
  <c r="EK123" i="1" s="1"/>
  <c r="EK125" i="1" s="1" a="1"/>
  <c r="EK125" i="1" s="1"/>
  <c r="EK127" i="1" s="1" a="1"/>
  <c r="EK127" i="1" s="1"/>
  <c r="EK129" i="1" s="1" a="1"/>
  <c r="EK129" i="1" s="1"/>
  <c r="EK131" i="1" s="1" a="1"/>
  <c r="EK131" i="1" s="1"/>
  <c r="EK133" i="1" s="1" a="1"/>
  <c r="EK133" i="1" s="1"/>
  <c r="EK135" i="1" s="1" a="1"/>
  <c r="EK135" i="1" s="1"/>
  <c r="EY122" i="1" a="1"/>
  <c r="EY122" i="1" s="1"/>
  <c r="EY124" i="1" s="1" a="1"/>
  <c r="EY124" i="1" s="1"/>
  <c r="EY126" i="1" s="1" a="1"/>
  <c r="EY126" i="1" s="1"/>
  <c r="EY128" i="1" s="1" a="1"/>
  <c r="EY128" i="1" s="1"/>
  <c r="EY130" i="1" s="1" a="1"/>
  <c r="EY130" i="1" s="1"/>
  <c r="EY132" i="1" s="1" a="1"/>
  <c r="EY132" i="1" s="1"/>
  <c r="EY134" i="1" s="1" a="1"/>
  <c r="EY134" i="1" s="1"/>
  <c r="EY121" i="1" a="1"/>
  <c r="EY121" i="1" s="1"/>
  <c r="EY123" i="1" s="1" a="1"/>
  <c r="EY123" i="1" s="1"/>
  <c r="EY125" i="1" s="1" a="1"/>
  <c r="EY125" i="1" s="1"/>
  <c r="EY127" i="1" s="1" a="1"/>
  <c r="EY127" i="1" s="1"/>
  <c r="EY129" i="1" s="1" a="1"/>
  <c r="EY129" i="1" s="1"/>
  <c r="EY131" i="1" s="1" a="1"/>
  <c r="EY131" i="1" s="1"/>
  <c r="EY133" i="1" s="1" a="1"/>
  <c r="EY133" i="1" s="1"/>
  <c r="EY135" i="1" s="1" a="1"/>
  <c r="EY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ET122" i="1" a="1"/>
  <c r="ET122" i="1" s="1"/>
  <c r="ET124" i="1" s="1" a="1"/>
  <c r="ET124" i="1" s="1"/>
  <c r="ET126" i="1" s="1" a="1"/>
  <c r="ET126" i="1" s="1"/>
  <c r="ET128" i="1" s="1" a="1"/>
  <c r="ET128" i="1" s="1"/>
  <c r="ET130" i="1" s="1" a="1"/>
  <c r="ET130" i="1" s="1"/>
  <c r="ET132" i="1" s="1" a="1"/>
  <c r="ET132" i="1" s="1"/>
  <c r="ET134" i="1" s="1" a="1"/>
  <c r="ET134" i="1" s="1"/>
  <c r="ET121" i="1" a="1"/>
  <c r="ET121" i="1" s="1"/>
  <c r="ET123" i="1" s="1" a="1"/>
  <c r="ET123" i="1" s="1"/>
  <c r="ET125" i="1" s="1" a="1"/>
  <c r="ET125" i="1" s="1"/>
  <c r="ET127" i="1" s="1" a="1"/>
  <c r="ET127" i="1" s="1"/>
  <c r="ET129" i="1" s="1" a="1"/>
  <c r="ET129" i="1" s="1"/>
  <c r="ET131" i="1" s="1" a="1"/>
  <c r="ET131" i="1" s="1"/>
  <c r="ET133" i="1" s="1" a="1"/>
  <c r="ET133" i="1" s="1"/>
  <c r="ET135" i="1" s="1" a="1"/>
  <c r="ET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EI122" i="1" a="1"/>
  <c r="EI122" i="1" s="1"/>
  <c r="EI124" i="1" s="1" a="1"/>
  <c r="EI124" i="1" s="1"/>
  <c r="EI126" i="1" s="1" a="1"/>
  <c r="EI126" i="1" s="1"/>
  <c r="EI128" i="1" s="1" a="1"/>
  <c r="EI128" i="1" s="1"/>
  <c r="EI130" i="1" s="1" a="1"/>
  <c r="EI130" i="1" s="1"/>
  <c r="EI132" i="1" s="1" a="1"/>
  <c r="EI132" i="1" s="1"/>
  <c r="EI134" i="1" s="1" a="1"/>
  <c r="EI134" i="1" s="1"/>
  <c r="EI121" i="1" a="1"/>
  <c r="EI121" i="1" s="1"/>
  <c r="EI123" i="1" s="1" a="1"/>
  <c r="EI123" i="1" s="1"/>
  <c r="EI125" i="1" s="1" a="1"/>
  <c r="EI125" i="1" s="1"/>
  <c r="EI127" i="1" s="1" a="1"/>
  <c r="EI127" i="1" s="1"/>
  <c r="EI129" i="1" s="1" a="1"/>
  <c r="EI129" i="1" s="1"/>
  <c r="EI131" i="1" s="1" a="1"/>
  <c r="EI131" i="1" s="1"/>
  <c r="EI133" i="1" s="1" a="1"/>
  <c r="EI133" i="1" s="1"/>
  <c r="EI135" i="1" s="1" a="1"/>
  <c r="EI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DQ122" i="1" a="1"/>
  <c r="DQ122" i="1" s="1"/>
  <c r="DQ124" i="1" s="1" a="1"/>
  <c r="DQ124" i="1" s="1"/>
  <c r="DQ126" i="1" s="1" a="1"/>
  <c r="DQ126" i="1" s="1"/>
  <c r="DQ128" i="1" s="1" a="1"/>
  <c r="DQ128" i="1" s="1"/>
  <c r="DQ130" i="1" s="1" a="1"/>
  <c r="DQ130" i="1" s="1"/>
  <c r="DQ132" i="1" s="1" a="1"/>
  <c r="DQ132" i="1" s="1"/>
  <c r="DQ134" i="1" s="1" a="1"/>
  <c r="DQ134" i="1" s="1"/>
  <c r="DQ121" i="1" a="1"/>
  <c r="DQ121" i="1" s="1"/>
  <c r="DQ123" i="1" s="1" a="1"/>
  <c r="DQ123" i="1" s="1"/>
  <c r="DQ125" i="1" s="1" a="1"/>
  <c r="DQ125" i="1" s="1"/>
  <c r="DQ127" i="1" s="1" a="1"/>
  <c r="DQ127" i="1" s="1"/>
  <c r="DQ129" i="1" s="1" a="1"/>
  <c r="DQ129" i="1" s="1"/>
  <c r="DQ131" i="1" s="1" a="1"/>
  <c r="DQ131" i="1" s="1"/>
  <c r="DQ133" i="1" s="1" a="1"/>
  <c r="DQ133" i="1" s="1"/>
  <c r="DQ135" i="1" s="1" a="1"/>
  <c r="DQ135" i="1" s="1"/>
  <c r="EN122" i="1" a="1"/>
  <c r="EN122" i="1" s="1"/>
  <c r="EN124" i="1" s="1" a="1"/>
  <c r="EN124" i="1" s="1"/>
  <c r="EN126" i="1" s="1" a="1"/>
  <c r="EN126" i="1" s="1"/>
  <c r="EN128" i="1" s="1" a="1"/>
  <c r="EN128" i="1" s="1"/>
  <c r="EN130" i="1" s="1" a="1"/>
  <c r="EN130" i="1" s="1"/>
  <c r="EN132" i="1" s="1" a="1"/>
  <c r="EN132" i="1" s="1"/>
  <c r="EN134" i="1" s="1" a="1"/>
  <c r="EN134" i="1" s="1"/>
  <c r="EN121" i="1" a="1"/>
  <c r="EN121" i="1" s="1"/>
  <c r="EN123" i="1" s="1" a="1"/>
  <c r="EN123" i="1" s="1"/>
  <c r="EN125" i="1" s="1" a="1"/>
  <c r="EN125" i="1" s="1"/>
  <c r="EN127" i="1" s="1" a="1"/>
  <c r="EN127" i="1" s="1"/>
  <c r="EN129" i="1" s="1" a="1"/>
  <c r="EN129" i="1" s="1"/>
  <c r="EN131" i="1" s="1" a="1"/>
  <c r="EN131" i="1" s="1"/>
  <c r="EN133" i="1" s="1" a="1"/>
  <c r="EN133" i="1" s="1"/>
  <c r="EN135" i="1" s="1" a="1"/>
  <c r="EN135" i="1" s="1"/>
  <c r="EW122" i="1" a="1"/>
  <c r="EW122" i="1" s="1"/>
  <c r="EW124" i="1" s="1" a="1"/>
  <c r="EW124" i="1" s="1"/>
  <c r="EW126" i="1" s="1" a="1"/>
  <c r="EW126" i="1" s="1"/>
  <c r="EW128" i="1" s="1" a="1"/>
  <c r="EW128" i="1" s="1"/>
  <c r="EW130" i="1" s="1" a="1"/>
  <c r="EW130" i="1" s="1"/>
  <c r="EW132" i="1" s="1" a="1"/>
  <c r="EW132" i="1" s="1"/>
  <c r="EW134" i="1" s="1" a="1"/>
  <c r="EW134" i="1" s="1"/>
  <c r="EW121" i="1" a="1"/>
  <c r="EW121" i="1" s="1"/>
  <c r="EW123" i="1" s="1" a="1"/>
  <c r="EW123" i="1" s="1"/>
  <c r="EW125" i="1" s="1" a="1"/>
  <c r="EW125" i="1" s="1"/>
  <c r="EW127" i="1" s="1" a="1"/>
  <c r="EW127" i="1" s="1"/>
  <c r="EW129" i="1" s="1" a="1"/>
  <c r="EW129" i="1" s="1"/>
  <c r="EW131" i="1" s="1" a="1"/>
  <c r="EW131" i="1" s="1"/>
  <c r="EW133" i="1" s="1" a="1"/>
  <c r="EW133" i="1" s="1"/>
  <c r="EW135" i="1" s="1" a="1"/>
  <c r="EW135" i="1" s="1"/>
  <c r="CZ122" i="1" a="1"/>
  <c r="CZ122" i="1" s="1"/>
  <c r="CZ124" i="1" s="1" a="1"/>
  <c r="CZ124" i="1" s="1"/>
  <c r="CZ126" i="1" s="1" a="1"/>
  <c r="CZ126" i="1" s="1"/>
  <c r="CZ128" i="1" s="1" a="1"/>
  <c r="CZ128" i="1" s="1"/>
  <c r="CZ130" i="1" s="1" a="1"/>
  <c r="CZ130" i="1" s="1"/>
  <c r="CZ132" i="1" s="1" a="1"/>
  <c r="CZ132" i="1" s="1"/>
  <c r="CZ134" i="1" s="1" a="1"/>
  <c r="CZ134" i="1" s="1"/>
  <c r="CZ121" i="1" a="1"/>
  <c r="CZ121" i="1" s="1"/>
  <c r="CZ123" i="1" s="1" a="1"/>
  <c r="CZ123" i="1" s="1"/>
  <c r="CZ125" i="1" s="1" a="1"/>
  <c r="CZ125" i="1" s="1"/>
  <c r="CZ127" i="1" s="1" a="1"/>
  <c r="CZ127" i="1" s="1"/>
  <c r="CZ129" i="1" s="1" a="1"/>
  <c r="CZ129" i="1" s="1"/>
  <c r="CZ131" i="1" s="1" a="1"/>
  <c r="CZ131" i="1" s="1"/>
  <c r="CZ133" i="1" s="1" a="1"/>
  <c r="CZ133" i="1" s="1"/>
  <c r="CZ135" i="1" s="1" a="1"/>
  <c r="CZ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CJ122" i="1" a="1"/>
  <c r="CJ122" i="1" s="1"/>
  <c r="CJ124" i="1" s="1" a="1"/>
  <c r="CJ124" i="1" s="1"/>
  <c r="CJ126" i="1" s="1" a="1"/>
  <c r="CJ126" i="1" s="1"/>
  <c r="CJ128" i="1" s="1" a="1"/>
  <c r="CJ128" i="1" s="1"/>
  <c r="CJ130" i="1" s="1" a="1"/>
  <c r="CJ130" i="1" s="1"/>
  <c r="CJ132" i="1" s="1" a="1"/>
  <c r="CJ132" i="1" s="1"/>
  <c r="CJ134" i="1" s="1" a="1"/>
  <c r="CJ134" i="1" s="1"/>
  <c r="CJ121" i="1" a="1"/>
  <c r="CJ121" i="1" s="1"/>
  <c r="CJ123" i="1" s="1" a="1"/>
  <c r="CJ123" i="1" s="1"/>
  <c r="CJ125" i="1" s="1" a="1"/>
  <c r="CJ125" i="1" s="1"/>
  <c r="CJ127" i="1" s="1" a="1"/>
  <c r="CJ127" i="1" s="1"/>
  <c r="CJ129" i="1" s="1" a="1"/>
  <c r="CJ129" i="1" s="1"/>
  <c r="CJ131" i="1" s="1" a="1"/>
  <c r="CJ131" i="1" s="1"/>
  <c r="CJ133" i="1" s="1" a="1"/>
  <c r="CJ133" i="1" s="1"/>
  <c r="CJ135" i="1" s="1" a="1"/>
  <c r="CJ135" i="1" s="1"/>
  <c r="DT122" i="1" a="1"/>
  <c r="DT122" i="1" s="1"/>
  <c r="DT124" i="1" s="1" a="1"/>
  <c r="DT124" i="1" s="1"/>
  <c r="DT126" i="1" s="1" a="1"/>
  <c r="DT126" i="1" s="1"/>
  <c r="DT128" i="1" s="1" a="1"/>
  <c r="DT128" i="1" s="1"/>
  <c r="DT130" i="1" s="1" a="1"/>
  <c r="DT130" i="1" s="1"/>
  <c r="DT132" i="1" s="1" a="1"/>
  <c r="DT132" i="1" s="1"/>
  <c r="DT134" i="1" s="1" a="1"/>
  <c r="DT134" i="1" s="1"/>
  <c r="DT121" i="1" a="1"/>
  <c r="DT121" i="1" s="1"/>
  <c r="DT123" i="1" s="1" a="1"/>
  <c r="DT123" i="1" s="1"/>
  <c r="DT125" i="1" s="1" a="1"/>
  <c r="DT125" i="1" s="1"/>
  <c r="DT127" i="1" s="1" a="1"/>
  <c r="DT127" i="1" s="1"/>
  <c r="DT129" i="1" s="1" a="1"/>
  <c r="DT129" i="1" s="1"/>
  <c r="DT131" i="1" s="1" a="1"/>
  <c r="DT131" i="1" s="1"/>
  <c r="DT133" i="1" s="1" a="1"/>
  <c r="DT133" i="1" s="1"/>
  <c r="DT135" i="1" s="1" a="1"/>
  <c r="DT135" i="1" s="1"/>
  <c r="DK122" i="1" a="1"/>
  <c r="DK122" i="1" s="1"/>
  <c r="DK124" i="1" s="1" a="1"/>
  <c r="DK124" i="1" s="1"/>
  <c r="DK126" i="1" s="1" a="1"/>
  <c r="DK126" i="1" s="1"/>
  <c r="DK128" i="1" s="1" a="1"/>
  <c r="DK128" i="1" s="1"/>
  <c r="DK130" i="1" s="1" a="1"/>
  <c r="DK130" i="1" s="1"/>
  <c r="DK132" i="1" s="1" a="1"/>
  <c r="DK132" i="1" s="1"/>
  <c r="DK134" i="1" s="1" a="1"/>
  <c r="DK134" i="1" s="1"/>
  <c r="DK121" i="1" a="1"/>
  <c r="DK121" i="1" s="1"/>
  <c r="DK123" i="1" s="1" a="1"/>
  <c r="DK123" i="1" s="1"/>
  <c r="DK125" i="1" s="1" a="1"/>
  <c r="DK125" i="1" s="1"/>
  <c r="DK127" i="1" s="1" a="1"/>
  <c r="DK127" i="1" s="1"/>
  <c r="DK129" i="1" s="1" a="1"/>
  <c r="DK129" i="1" s="1"/>
  <c r="DK131" i="1" s="1" a="1"/>
  <c r="DK131" i="1" s="1"/>
  <c r="DK133" i="1" s="1" a="1"/>
  <c r="DK133" i="1" s="1"/>
  <c r="DK135" i="1" s="1" a="1"/>
  <c r="DK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DE122" i="1" a="1"/>
  <c r="DE122" i="1" s="1"/>
  <c r="DE124" i="1" s="1" a="1"/>
  <c r="DE124" i="1" s="1"/>
  <c r="DE126" i="1" s="1" a="1"/>
  <c r="DE126" i="1" s="1"/>
  <c r="DE128" i="1" s="1" a="1"/>
  <c r="DE128" i="1" s="1"/>
  <c r="DE130" i="1" s="1" a="1"/>
  <c r="DE130" i="1" s="1"/>
  <c r="DE132" i="1" s="1" a="1"/>
  <c r="DE132" i="1" s="1"/>
  <c r="DE134" i="1" s="1" a="1"/>
  <c r="DE134" i="1" s="1"/>
  <c r="DE121" i="1" a="1"/>
  <c r="DE121" i="1" s="1"/>
  <c r="DE123" i="1" s="1" a="1"/>
  <c r="DE123" i="1" s="1"/>
  <c r="DE125" i="1" s="1" a="1"/>
  <c r="DE125" i="1" s="1"/>
  <c r="DE127" i="1" s="1" a="1"/>
  <c r="DE127" i="1" s="1"/>
  <c r="DE129" i="1" s="1" a="1"/>
  <c r="DE129" i="1" s="1"/>
  <c r="DE131" i="1" s="1" a="1"/>
  <c r="DE131" i="1" s="1"/>
  <c r="DE133" i="1" s="1" a="1"/>
  <c r="DE133" i="1" s="1"/>
  <c r="DE135" i="1" s="1" a="1"/>
  <c r="DE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CF122" i="1" a="1"/>
  <c r="CF122" i="1" s="1"/>
  <c r="CF124" i="1" s="1" a="1"/>
  <c r="CF124" i="1" s="1"/>
  <c r="CF126" i="1" s="1" a="1"/>
  <c r="CF126" i="1" s="1"/>
  <c r="CF128" i="1" s="1" a="1"/>
  <c r="CF128" i="1" s="1"/>
  <c r="CF130" i="1" s="1" a="1"/>
  <c r="CF130" i="1" s="1"/>
  <c r="CF132" i="1" s="1" a="1"/>
  <c r="CF132" i="1" s="1"/>
  <c r="CF134" i="1" s="1" a="1"/>
  <c r="CF134" i="1" s="1"/>
  <c r="CF121" i="1" a="1"/>
  <c r="CF121" i="1" s="1"/>
  <c r="CF123" i="1" s="1" a="1"/>
  <c r="CF123" i="1" s="1"/>
  <c r="CF125" i="1" s="1" a="1"/>
  <c r="CF125" i="1" s="1"/>
  <c r="CF127" i="1" s="1" a="1"/>
  <c r="CF127" i="1" s="1"/>
  <c r="CF129" i="1" s="1" a="1"/>
  <c r="CF129" i="1" s="1"/>
  <c r="CF131" i="1" s="1" a="1"/>
  <c r="CF131" i="1" s="1"/>
  <c r="CF133" i="1" s="1" a="1"/>
  <c r="CF133" i="1" s="1"/>
  <c r="CF135" i="1" s="1" a="1"/>
  <c r="CF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CG122" i="1" a="1"/>
  <c r="CG122" i="1" s="1"/>
  <c r="CG124" i="1" s="1" a="1"/>
  <c r="CG124" i="1" s="1"/>
  <c r="CG126" i="1" s="1" a="1"/>
  <c r="CG126" i="1" s="1"/>
  <c r="CG128" i="1" s="1" a="1"/>
  <c r="CG128" i="1" s="1"/>
  <c r="CG130" i="1" s="1" a="1"/>
  <c r="CG130" i="1" s="1"/>
  <c r="CG132" i="1" s="1" a="1"/>
  <c r="CG132" i="1" s="1"/>
  <c r="CG134" i="1" s="1" a="1"/>
  <c r="CG134" i="1" s="1"/>
  <c r="CG121" i="1" a="1"/>
  <c r="CG121" i="1" s="1"/>
  <c r="CG123" i="1" s="1" a="1"/>
  <c r="CG123" i="1" s="1"/>
  <c r="CG125" i="1" s="1" a="1"/>
  <c r="CG125" i="1" s="1"/>
  <c r="CG127" i="1" s="1" a="1"/>
  <c r="CG127" i="1" s="1"/>
  <c r="CG129" i="1" s="1" a="1"/>
  <c r="CG129" i="1" s="1"/>
  <c r="CG131" i="1" s="1" a="1"/>
  <c r="CG131" i="1" s="1"/>
  <c r="CG133" i="1" s="1" a="1"/>
  <c r="CG133" i="1" s="1"/>
  <c r="CG135" i="1" s="1" a="1"/>
  <c r="CG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CS122" i="1" a="1"/>
  <c r="CS122" i="1" s="1"/>
  <c r="CS124" i="1" s="1" a="1"/>
  <c r="CS124" i="1" s="1"/>
  <c r="CS126" i="1" s="1" a="1"/>
  <c r="CS126" i="1" s="1"/>
  <c r="CS128" i="1" s="1" a="1"/>
  <c r="CS128" i="1" s="1"/>
  <c r="CS130" i="1" s="1" a="1"/>
  <c r="CS130" i="1" s="1"/>
  <c r="CS132" i="1" s="1" a="1"/>
  <c r="CS132" i="1" s="1"/>
  <c r="CS134" i="1" s="1" a="1"/>
  <c r="CS134" i="1" s="1"/>
  <c r="CS121" i="1" a="1"/>
  <c r="CS121" i="1" s="1"/>
  <c r="CS123" i="1" s="1" a="1"/>
  <c r="CS123" i="1" s="1"/>
  <c r="CS125" i="1" s="1" a="1"/>
  <c r="CS125" i="1" s="1"/>
  <c r="CS127" i="1" s="1" a="1"/>
  <c r="CS127" i="1" s="1"/>
  <c r="CS129" i="1" s="1" a="1"/>
  <c r="CS129" i="1" s="1"/>
  <c r="CS131" i="1" s="1" a="1"/>
  <c r="CS131" i="1" s="1"/>
  <c r="CS133" i="1" s="1" a="1"/>
  <c r="CS133" i="1" s="1"/>
  <c r="CS135" i="1" s="1" a="1"/>
  <c r="CS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EE122" i="1" a="1"/>
  <c r="EE122" i="1" s="1"/>
  <c r="EE124" i="1" s="1" a="1"/>
  <c r="EE124" i="1" s="1"/>
  <c r="EE126" i="1" s="1" a="1"/>
  <c r="EE126" i="1" s="1"/>
  <c r="EE128" i="1" s="1" a="1"/>
  <c r="EE128" i="1" s="1"/>
  <c r="EE130" i="1" s="1" a="1"/>
  <c r="EE130" i="1" s="1"/>
  <c r="EE132" i="1" s="1" a="1"/>
  <c r="EE132" i="1" s="1"/>
  <c r="EE134" i="1" s="1" a="1"/>
  <c r="EE134" i="1" s="1"/>
  <c r="EE121" i="1" a="1"/>
  <c r="EE121" i="1" s="1"/>
  <c r="EE123" i="1" s="1" a="1"/>
  <c r="EE123" i="1" s="1"/>
  <c r="EE125" i="1" s="1" a="1"/>
  <c r="EE125" i="1" s="1"/>
  <c r="EE127" i="1" s="1" a="1"/>
  <c r="EE127" i="1" s="1"/>
  <c r="EE129" i="1" s="1" a="1"/>
  <c r="EE129" i="1" s="1"/>
  <c r="EE131" i="1" s="1" a="1"/>
  <c r="EE131" i="1" s="1"/>
  <c r="EE133" i="1" s="1" a="1"/>
  <c r="EE133" i="1" s="1"/>
  <c r="EE135" i="1" s="1" a="1"/>
  <c r="EE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DX122" i="1" a="1"/>
  <c r="DX122" i="1" s="1"/>
  <c r="DX124" i="1" s="1" a="1"/>
  <c r="DX124" i="1" s="1"/>
  <c r="DX126" i="1" s="1" a="1"/>
  <c r="DX126" i="1" s="1"/>
  <c r="DX128" i="1" s="1" a="1"/>
  <c r="DX128" i="1" s="1"/>
  <c r="DX130" i="1" s="1" a="1"/>
  <c r="DX130" i="1" s="1"/>
  <c r="DX132" i="1" s="1" a="1"/>
  <c r="DX132" i="1" s="1"/>
  <c r="DX134" i="1" s="1" a="1"/>
  <c r="DX134" i="1" s="1"/>
  <c r="DX121" i="1" a="1"/>
  <c r="DX121" i="1" s="1"/>
  <c r="DX123" i="1" s="1" a="1"/>
  <c r="DX123" i="1" s="1"/>
  <c r="DX125" i="1" s="1" a="1"/>
  <c r="DX125" i="1" s="1"/>
  <c r="DX127" i="1" s="1" a="1"/>
  <c r="DX127" i="1" s="1"/>
  <c r="DX129" i="1" s="1" a="1"/>
  <c r="DX129" i="1" s="1"/>
  <c r="DX131" i="1" s="1" a="1"/>
  <c r="DX131" i="1" s="1"/>
  <c r="DX133" i="1" s="1" a="1"/>
  <c r="DX133" i="1" s="1"/>
  <c r="DX135" i="1" s="1" a="1"/>
  <c r="DX135" i="1" s="1"/>
  <c r="CL122" i="1" a="1"/>
  <c r="CL122" i="1" s="1"/>
  <c r="CL124" i="1" s="1" a="1"/>
  <c r="CL124" i="1" s="1"/>
  <c r="CL126" i="1" s="1" a="1"/>
  <c r="CL126" i="1" s="1"/>
  <c r="CL128" i="1" s="1" a="1"/>
  <c r="CL128" i="1" s="1"/>
  <c r="CL130" i="1" s="1" a="1"/>
  <c r="CL130" i="1" s="1"/>
  <c r="CL132" i="1" s="1" a="1"/>
  <c r="CL132" i="1" s="1"/>
  <c r="CL134" i="1" s="1" a="1"/>
  <c r="CL134" i="1" s="1"/>
  <c r="CL121" i="1" a="1"/>
  <c r="CL121" i="1" s="1"/>
  <c r="CL123" i="1" s="1" a="1"/>
  <c r="CL123" i="1" s="1"/>
  <c r="CL125" i="1" s="1" a="1"/>
  <c r="CL125" i="1" s="1"/>
  <c r="CL127" i="1" s="1" a="1"/>
  <c r="CL127" i="1" s="1"/>
  <c r="CL129" i="1" s="1" a="1"/>
  <c r="CL129" i="1" s="1"/>
  <c r="CL131" i="1" s="1" a="1"/>
  <c r="CL131" i="1" s="1"/>
  <c r="CL133" i="1" s="1" a="1"/>
  <c r="CL133" i="1" s="1"/>
  <c r="CL135" i="1" s="1" a="1"/>
  <c r="C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DI122" i="1" a="1"/>
  <c r="DI122" i="1" s="1"/>
  <c r="DI124" i="1" s="1" a="1"/>
  <c r="DI124" i="1" s="1"/>
  <c r="DI126" i="1" s="1" a="1"/>
  <c r="DI126" i="1" s="1"/>
  <c r="DI128" i="1" s="1" a="1"/>
  <c r="DI128" i="1" s="1"/>
  <c r="DI130" i="1" s="1" a="1"/>
  <c r="DI130" i="1" s="1"/>
  <c r="DI132" i="1" s="1" a="1"/>
  <c r="DI132" i="1" s="1"/>
  <c r="DI134" i="1" s="1" a="1"/>
  <c r="DI134" i="1" s="1"/>
  <c r="DI121" i="1" a="1"/>
  <c r="DI121" i="1" s="1"/>
  <c r="DI123" i="1" s="1" a="1"/>
  <c r="DI123" i="1" s="1"/>
  <c r="DI125" i="1" s="1" a="1"/>
  <c r="DI125" i="1" s="1"/>
  <c r="DI127" i="1" s="1" a="1"/>
  <c r="DI127" i="1" s="1"/>
  <c r="DI129" i="1" s="1" a="1"/>
  <c r="DI129" i="1" s="1"/>
  <c r="DI131" i="1" s="1" a="1"/>
  <c r="DI131" i="1" s="1"/>
  <c r="DI133" i="1" s="1" a="1"/>
  <c r="DI133" i="1" s="1"/>
  <c r="DI135" i="1" s="1" a="1"/>
  <c r="DI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DM122" i="1" a="1"/>
  <c r="DM122" i="1" s="1"/>
  <c r="DM124" i="1" s="1" a="1"/>
  <c r="DM124" i="1" s="1"/>
  <c r="DM126" i="1" s="1" a="1"/>
  <c r="DM126" i="1" s="1"/>
  <c r="DM128" i="1" s="1" a="1"/>
  <c r="DM128" i="1" s="1"/>
  <c r="DM130" i="1" s="1" a="1"/>
  <c r="DM130" i="1" s="1"/>
  <c r="DM132" i="1" s="1" a="1"/>
  <c r="DM132" i="1" s="1"/>
  <c r="DM134" i="1" s="1" a="1"/>
  <c r="DM134" i="1" s="1"/>
  <c r="DM121" i="1" a="1"/>
  <c r="DM121" i="1" s="1"/>
  <c r="DM123" i="1" s="1" a="1"/>
  <c r="DM123" i="1" s="1"/>
  <c r="DM125" i="1" s="1" a="1"/>
  <c r="DM125" i="1" s="1"/>
  <c r="DM127" i="1" s="1" a="1"/>
  <c r="DM127" i="1" s="1"/>
  <c r="DM129" i="1" s="1" a="1"/>
  <c r="DM129" i="1" s="1"/>
  <c r="DM131" i="1" s="1" a="1"/>
  <c r="DM131" i="1" s="1"/>
  <c r="DM133" i="1" s="1" a="1"/>
  <c r="DM133" i="1" s="1"/>
  <c r="DM135" i="1" s="1" a="1"/>
  <c r="DM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CI122" i="1" a="1"/>
  <c r="CI122" i="1" s="1"/>
  <c r="CI124" i="1" s="1" a="1"/>
  <c r="CI124" i="1" s="1"/>
  <c r="CI126" i="1" s="1" a="1"/>
  <c r="CI126" i="1" s="1"/>
  <c r="CI128" i="1" s="1" a="1"/>
  <c r="CI128" i="1" s="1"/>
  <c r="CI130" i="1" s="1" a="1"/>
  <c r="CI130" i="1" s="1"/>
  <c r="CI132" i="1" s="1" a="1"/>
  <c r="CI132" i="1" s="1"/>
  <c r="CI134" i="1" s="1" a="1"/>
  <c r="CI134" i="1" s="1"/>
  <c r="CI121" i="1" a="1"/>
  <c r="CI121" i="1" s="1"/>
  <c r="CI123" i="1" s="1" a="1"/>
  <c r="CI123" i="1" s="1"/>
  <c r="CI125" i="1" s="1" a="1"/>
  <c r="CI125" i="1" s="1"/>
  <c r="CI127" i="1" s="1" a="1"/>
  <c r="CI127" i="1" s="1"/>
  <c r="CI129" i="1" s="1" a="1"/>
  <c r="CI129" i="1" s="1"/>
  <c r="CI131" i="1" s="1" a="1"/>
  <c r="CI131" i="1" s="1"/>
  <c r="CI133" i="1" s="1" a="1"/>
  <c r="CI133" i="1" s="1"/>
  <c r="CI135" i="1" s="1" a="1"/>
  <c r="CI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DR122" i="1" a="1"/>
  <c r="DR122" i="1" s="1"/>
  <c r="DR124" i="1" s="1" a="1"/>
  <c r="DR124" i="1" s="1"/>
  <c r="DR126" i="1" s="1" a="1"/>
  <c r="DR126" i="1" s="1"/>
  <c r="DR128" i="1" s="1" a="1"/>
  <c r="DR128" i="1" s="1"/>
  <c r="DR130" i="1" s="1" a="1"/>
  <c r="DR130" i="1" s="1"/>
  <c r="DR132" i="1" s="1" a="1"/>
  <c r="DR132" i="1" s="1"/>
  <c r="DR134" i="1" s="1" a="1"/>
  <c r="DR134" i="1" s="1"/>
  <c r="DR121" i="1" a="1"/>
  <c r="DR121" i="1" s="1"/>
  <c r="DR123" i="1" s="1" a="1"/>
  <c r="DR123" i="1" s="1"/>
  <c r="DR125" i="1" s="1" a="1"/>
  <c r="DR125" i="1" s="1"/>
  <c r="DR127" i="1" s="1" a="1"/>
  <c r="DR127" i="1" s="1"/>
  <c r="DR129" i="1" s="1" a="1"/>
  <c r="DR129" i="1" s="1"/>
  <c r="DR131" i="1" s="1" a="1"/>
  <c r="DR131" i="1" s="1"/>
  <c r="DR133" i="1" s="1" a="1"/>
  <c r="DR133" i="1" s="1"/>
  <c r="DR135" i="1" s="1" a="1"/>
  <c r="DR135" i="1" s="1"/>
  <c r="EJ122" i="1" a="1"/>
  <c r="EJ122" i="1" s="1"/>
  <c r="EJ124" i="1" s="1" a="1"/>
  <c r="EJ124" i="1" s="1"/>
  <c r="EJ126" i="1" s="1" a="1"/>
  <c r="EJ126" i="1" s="1"/>
  <c r="EJ128" i="1" s="1" a="1"/>
  <c r="EJ128" i="1" s="1"/>
  <c r="EJ130" i="1" s="1" a="1"/>
  <c r="EJ130" i="1" s="1"/>
  <c r="EJ132" i="1" s="1" a="1"/>
  <c r="EJ132" i="1" s="1"/>
  <c r="EJ134" i="1" s="1" a="1"/>
  <c r="EJ134" i="1" s="1"/>
  <c r="EJ121" i="1" a="1"/>
  <c r="EJ121" i="1" s="1"/>
  <c r="EJ123" i="1" s="1" a="1"/>
  <c r="EJ123" i="1" s="1"/>
  <c r="EJ125" i="1" s="1" a="1"/>
  <c r="EJ125" i="1" s="1"/>
  <c r="EJ127" i="1" s="1" a="1"/>
  <c r="EJ127" i="1" s="1"/>
  <c r="EJ129" i="1" s="1" a="1"/>
  <c r="EJ129" i="1" s="1"/>
  <c r="EJ131" i="1" s="1" a="1"/>
  <c r="EJ131" i="1" s="1"/>
  <c r="EJ133" i="1" s="1" a="1"/>
  <c r="EJ133" i="1" s="1"/>
  <c r="EJ135" i="1" s="1" a="1"/>
  <c r="EJ135" i="1" s="1"/>
  <c r="EP122" i="1" a="1"/>
  <c r="EP122" i="1" s="1"/>
  <c r="EP124" i="1" s="1" a="1"/>
  <c r="EP124" i="1" s="1"/>
  <c r="EP126" i="1" s="1" a="1"/>
  <c r="EP126" i="1" s="1"/>
  <c r="EP128" i="1" s="1" a="1"/>
  <c r="EP128" i="1" s="1"/>
  <c r="EP130" i="1" s="1" a="1"/>
  <c r="EP130" i="1" s="1"/>
  <c r="EP132" i="1" s="1" a="1"/>
  <c r="EP132" i="1" s="1"/>
  <c r="EP134" i="1" s="1" a="1"/>
  <c r="EP134" i="1" s="1"/>
  <c r="EP121" i="1" a="1"/>
  <c r="EP121" i="1" s="1"/>
  <c r="EP123" i="1" s="1" a="1"/>
  <c r="EP123" i="1" s="1"/>
  <c r="EP125" i="1" s="1" a="1"/>
  <c r="EP125" i="1" s="1"/>
  <c r="EP127" i="1" s="1" a="1"/>
  <c r="EP127" i="1" s="1"/>
  <c r="EP129" i="1" s="1" a="1"/>
  <c r="EP129" i="1" s="1"/>
  <c r="EP131" i="1" s="1" a="1"/>
  <c r="EP131" i="1" s="1"/>
  <c r="EP133" i="1" s="1" a="1"/>
  <c r="EP133" i="1" s="1"/>
  <c r="EP135" i="1" s="1" a="1"/>
  <c r="EP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DP122" i="1" a="1"/>
  <c r="DP122" i="1" s="1"/>
  <c r="DP124" i="1" s="1" a="1"/>
  <c r="DP124" i="1" s="1"/>
  <c r="DP126" i="1" s="1" a="1"/>
  <c r="DP126" i="1" s="1"/>
  <c r="DP128" i="1" s="1" a="1"/>
  <c r="DP128" i="1" s="1"/>
  <c r="DP130" i="1" s="1" a="1"/>
  <c r="DP130" i="1" s="1"/>
  <c r="DP132" i="1" s="1" a="1"/>
  <c r="DP132" i="1" s="1"/>
  <c r="DP134" i="1" s="1" a="1"/>
  <c r="DP134" i="1" s="1"/>
  <c r="DP121" i="1" a="1"/>
  <c r="DP121" i="1" s="1"/>
  <c r="DP123" i="1" s="1" a="1"/>
  <c r="DP123" i="1" s="1"/>
  <c r="DP125" i="1" s="1" a="1"/>
  <c r="DP125" i="1" s="1"/>
  <c r="DP127" i="1" s="1" a="1"/>
  <c r="DP127" i="1" s="1"/>
  <c r="DP129" i="1" s="1" a="1"/>
  <c r="DP129" i="1" s="1"/>
  <c r="DP131" i="1" s="1" a="1"/>
  <c r="DP131" i="1" s="1"/>
  <c r="DP133" i="1" s="1" a="1"/>
  <c r="DP133" i="1" s="1"/>
  <c r="DP135" i="1" s="1" a="1"/>
  <c r="DP135" i="1" s="1"/>
  <c r="EG122" i="1" a="1"/>
  <c r="EG122" i="1" s="1"/>
  <c r="EG124" i="1" s="1" a="1"/>
  <c r="EG124" i="1" s="1"/>
  <c r="EG126" i="1" s="1" a="1"/>
  <c r="EG126" i="1" s="1"/>
  <c r="EG128" i="1" s="1" a="1"/>
  <c r="EG128" i="1" s="1"/>
  <c r="EG130" i="1" s="1" a="1"/>
  <c r="EG130" i="1" s="1"/>
  <c r="EG132" i="1" s="1" a="1"/>
  <c r="EG132" i="1" s="1"/>
  <c r="EG134" i="1" s="1" a="1"/>
  <c r="EG134" i="1" s="1"/>
  <c r="EG121" i="1" a="1"/>
  <c r="EG121" i="1" s="1"/>
  <c r="EG123" i="1" s="1" a="1"/>
  <c r="EG123" i="1" s="1"/>
  <c r="EG125" i="1" s="1" a="1"/>
  <c r="EG125" i="1" s="1"/>
  <c r="EG127" i="1" s="1" a="1"/>
  <c r="EG127" i="1" s="1"/>
  <c r="EG129" i="1" s="1" a="1"/>
  <c r="EG129" i="1" s="1"/>
  <c r="EG131" i="1" s="1" a="1"/>
  <c r="EG131" i="1" s="1"/>
  <c r="EG133" i="1" s="1" a="1"/>
  <c r="EG133" i="1" s="1"/>
  <c r="EG135" i="1" s="1" a="1"/>
  <c r="EG135" i="1" s="1"/>
  <c r="EQ122" i="1" a="1"/>
  <c r="EQ122" i="1" s="1"/>
  <c r="EQ124" i="1" s="1" a="1"/>
  <c r="EQ124" i="1" s="1"/>
  <c r="EQ126" i="1" s="1" a="1"/>
  <c r="EQ126" i="1" s="1"/>
  <c r="EQ128" i="1" s="1" a="1"/>
  <c r="EQ128" i="1" s="1"/>
  <c r="EQ130" i="1" s="1" a="1"/>
  <c r="EQ130" i="1" s="1"/>
  <c r="EQ132" i="1" s="1" a="1"/>
  <c r="EQ132" i="1" s="1"/>
  <c r="EQ134" i="1" s="1" a="1"/>
  <c r="EQ134" i="1" s="1"/>
  <c r="EQ121" i="1" a="1"/>
  <c r="EQ121" i="1" s="1"/>
  <c r="EQ123" i="1" s="1" a="1"/>
  <c r="EQ123" i="1" s="1"/>
  <c r="EQ125" i="1" s="1" a="1"/>
  <c r="EQ125" i="1" s="1"/>
  <c r="EQ127" i="1" s="1" a="1"/>
  <c r="EQ127" i="1" s="1"/>
  <c r="EQ129" i="1" s="1" a="1"/>
  <c r="EQ129" i="1" s="1"/>
  <c r="EQ131" i="1" s="1" a="1"/>
  <c r="EQ131" i="1" s="1"/>
  <c r="EQ133" i="1" s="1" a="1"/>
  <c r="EQ133" i="1" s="1"/>
  <c r="EQ135" i="1" s="1" a="1"/>
  <c r="EQ135" i="1" s="1"/>
  <c r="DL122" i="1" a="1"/>
  <c r="DL122" i="1" s="1"/>
  <c r="DL124" i="1" s="1" a="1"/>
  <c r="DL124" i="1" s="1"/>
  <c r="DL126" i="1" s="1" a="1"/>
  <c r="DL126" i="1" s="1"/>
  <c r="DL128" i="1" s="1" a="1"/>
  <c r="DL128" i="1" s="1"/>
  <c r="DL130" i="1" s="1" a="1"/>
  <c r="DL130" i="1" s="1"/>
  <c r="DL132" i="1" s="1" a="1"/>
  <c r="DL132" i="1" s="1"/>
  <c r="DL134" i="1" s="1" a="1"/>
  <c r="DL134" i="1" s="1"/>
  <c r="DL121" i="1" a="1"/>
  <c r="DL121" i="1" s="1"/>
  <c r="DL123" i="1" s="1" a="1"/>
  <c r="DL123" i="1" s="1"/>
  <c r="DL125" i="1" s="1" a="1"/>
  <c r="DL125" i="1" s="1"/>
  <c r="DL127" i="1" s="1" a="1"/>
  <c r="DL127" i="1" s="1"/>
  <c r="DL129" i="1" s="1" a="1"/>
  <c r="DL129" i="1" s="1"/>
  <c r="DL131" i="1" s="1" a="1"/>
  <c r="DL131" i="1" s="1"/>
  <c r="DL133" i="1" s="1" a="1"/>
  <c r="DL133" i="1" s="1"/>
  <c r="DL135" i="1" s="1" a="1"/>
  <c r="DL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EH122" i="1" a="1"/>
  <c r="EH122" i="1" s="1"/>
  <c r="EH124" i="1" s="1" a="1"/>
  <c r="EH124" i="1" s="1"/>
  <c r="EH126" i="1" s="1" a="1"/>
  <c r="EH126" i="1" s="1"/>
  <c r="EH128" i="1" s="1" a="1"/>
  <c r="EH128" i="1" s="1"/>
  <c r="EH130" i="1" s="1" a="1"/>
  <c r="EH130" i="1" s="1"/>
  <c r="EH132" i="1" s="1" a="1"/>
  <c r="EH132" i="1" s="1"/>
  <c r="EH134" i="1" s="1" a="1"/>
  <c r="EH134" i="1" s="1"/>
  <c r="EH121" i="1" a="1"/>
  <c r="EH121" i="1" s="1"/>
  <c r="EH123" i="1" s="1" a="1"/>
  <c r="EH123" i="1" s="1"/>
  <c r="EH125" i="1" s="1" a="1"/>
  <c r="EH125" i="1" s="1"/>
  <c r="EH127" i="1" s="1" a="1"/>
  <c r="EH127" i="1" s="1"/>
  <c r="EH129" i="1" s="1" a="1"/>
  <c r="EH129" i="1" s="1"/>
  <c r="EH131" i="1" s="1" a="1"/>
  <c r="EH131" i="1" s="1"/>
  <c r="EH133" i="1" s="1" a="1"/>
  <c r="EH133" i="1" s="1"/>
  <c r="EH135" i="1" s="1" a="1"/>
  <c r="EH135" i="1" s="1"/>
  <c r="EU122" i="1" a="1"/>
  <c r="EU122" i="1" s="1"/>
  <c r="EU124" i="1" s="1" a="1"/>
  <c r="EU124" i="1" s="1"/>
  <c r="EU126" i="1" s="1" a="1"/>
  <c r="EU126" i="1" s="1"/>
  <c r="EU128" i="1" s="1" a="1"/>
  <c r="EU128" i="1" s="1"/>
  <c r="EU130" i="1" s="1" a="1"/>
  <c r="EU130" i="1" s="1"/>
  <c r="EU132" i="1" s="1" a="1"/>
  <c r="EU132" i="1" s="1"/>
  <c r="EU134" i="1" s="1" a="1"/>
  <c r="EU134" i="1" s="1"/>
  <c r="EU121" i="1" a="1"/>
  <c r="EU121" i="1" s="1"/>
  <c r="EU123" i="1" s="1" a="1"/>
  <c r="EU123" i="1" s="1"/>
  <c r="EU125" i="1" s="1" a="1"/>
  <c r="EU125" i="1" s="1"/>
  <c r="EU127" i="1" s="1" a="1"/>
  <c r="EU127" i="1" s="1"/>
  <c r="EU129" i="1" s="1" a="1"/>
  <c r="EU129" i="1" s="1"/>
  <c r="EU131" i="1" s="1" a="1"/>
  <c r="EU131" i="1" s="1"/>
  <c r="EU133" i="1" s="1" a="1"/>
  <c r="EU133" i="1" s="1"/>
  <c r="EU135" i="1" s="1" a="1"/>
  <c r="EU135" i="1" s="1"/>
  <c r="DN122" i="1" a="1"/>
  <c r="DN122" i="1" s="1"/>
  <c r="DN124" i="1" s="1" a="1"/>
  <c r="DN124" i="1" s="1"/>
  <c r="DN126" i="1" s="1" a="1"/>
  <c r="DN126" i="1" s="1"/>
  <c r="DN128" i="1" s="1" a="1"/>
  <c r="DN128" i="1" s="1"/>
  <c r="DN130" i="1" s="1" a="1"/>
  <c r="DN130" i="1" s="1"/>
  <c r="DN132" i="1" s="1" a="1"/>
  <c r="DN132" i="1" s="1"/>
  <c r="DN134" i="1" s="1" a="1"/>
  <c r="DN134" i="1" s="1"/>
  <c r="DN121" i="1" a="1"/>
  <c r="DN121" i="1" s="1"/>
  <c r="DN123" i="1" s="1" a="1"/>
  <c r="DN123" i="1" s="1"/>
  <c r="DN125" i="1" s="1" a="1"/>
  <c r="DN125" i="1" s="1"/>
  <c r="DN127" i="1" s="1" a="1"/>
  <c r="DN127" i="1" s="1"/>
  <c r="DN129" i="1" s="1" a="1"/>
  <c r="DN129" i="1" s="1"/>
  <c r="DN131" i="1" s="1" a="1"/>
  <c r="DN131" i="1" s="1"/>
  <c r="DN133" i="1" s="1" a="1"/>
  <c r="DN133" i="1" s="1"/>
  <c r="DN135" i="1" s="1" a="1"/>
  <c r="DN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DO122" i="1" a="1"/>
  <c r="DO122" i="1" s="1"/>
  <c r="DO124" i="1" s="1" a="1"/>
  <c r="DO124" i="1" s="1"/>
  <c r="DO126" i="1" s="1" a="1"/>
  <c r="DO126" i="1" s="1"/>
  <c r="DO128" i="1" s="1" a="1"/>
  <c r="DO128" i="1" s="1"/>
  <c r="DO130" i="1" s="1" a="1"/>
  <c r="DO130" i="1" s="1"/>
  <c r="DO132" i="1" s="1" a="1"/>
  <c r="DO132" i="1" s="1"/>
  <c r="DO134" i="1" s="1" a="1"/>
  <c r="DO134" i="1" s="1"/>
  <c r="DO121" i="1" a="1"/>
  <c r="DO121" i="1" s="1"/>
  <c r="DO123" i="1" s="1" a="1"/>
  <c r="DO123" i="1" s="1"/>
  <c r="DO125" i="1" s="1" a="1"/>
  <c r="DO125" i="1" s="1"/>
  <c r="DO127" i="1" s="1" a="1"/>
  <c r="DO127" i="1" s="1"/>
  <c r="DO129" i="1" s="1" a="1"/>
  <c r="DO129" i="1" s="1"/>
  <c r="DO131" i="1" s="1" a="1"/>
  <c r="DO131" i="1" s="1"/>
  <c r="DO133" i="1" s="1" a="1"/>
  <c r="DO133" i="1" s="1"/>
  <c r="DO135" i="1" s="1" a="1"/>
  <c r="DO135" i="1" s="1"/>
  <c r="EL122" i="1" a="1"/>
  <c r="EL122" i="1" s="1"/>
  <c r="EL124" i="1" s="1" a="1"/>
  <c r="EL124" i="1" s="1"/>
  <c r="EL126" i="1" s="1" a="1"/>
  <c r="EL126" i="1" s="1"/>
  <c r="EL128" i="1" s="1" a="1"/>
  <c r="EL128" i="1" s="1"/>
  <c r="EL130" i="1" s="1" a="1"/>
  <c r="EL130" i="1" s="1"/>
  <c r="EL132" i="1" s="1" a="1"/>
  <c r="EL132" i="1" s="1"/>
  <c r="EL134" i="1" s="1" a="1"/>
  <c r="EL134" i="1" s="1"/>
  <c r="EL121" i="1" a="1"/>
  <c r="EL121" i="1" s="1"/>
  <c r="EL123" i="1" s="1" a="1"/>
  <c r="EL123" i="1" s="1"/>
  <c r="EL125" i="1" s="1" a="1"/>
  <c r="EL125" i="1" s="1"/>
  <c r="EL127" i="1" s="1" a="1"/>
  <c r="EL127" i="1" s="1"/>
  <c r="EL129" i="1" s="1" a="1"/>
  <c r="EL129" i="1" s="1"/>
  <c r="EL131" i="1" s="1" a="1"/>
  <c r="EL131" i="1" s="1"/>
  <c r="EL133" i="1" s="1" a="1"/>
  <c r="EL133" i="1" s="1"/>
  <c r="EL135" i="1" s="1" a="1"/>
  <c r="EL135" i="1" s="1"/>
  <c r="CT122" i="1" a="1"/>
  <c r="CT122" i="1" s="1"/>
  <c r="CT124" i="1" s="1" a="1"/>
  <c r="CT124" i="1" s="1"/>
  <c r="CT126" i="1" s="1" a="1"/>
  <c r="CT126" i="1" s="1"/>
  <c r="CT128" i="1" s="1" a="1"/>
  <c r="CT128" i="1" s="1"/>
  <c r="CT130" i="1" s="1" a="1"/>
  <c r="CT130" i="1" s="1"/>
  <c r="CT132" i="1" s="1" a="1"/>
  <c r="CT132" i="1" s="1"/>
  <c r="CT134" i="1" s="1" a="1"/>
  <c r="CT134" i="1" s="1"/>
  <c r="CT121" i="1" a="1"/>
  <c r="CT121" i="1" s="1"/>
  <c r="CT123" i="1" s="1" a="1"/>
  <c r="CT123" i="1" s="1"/>
  <c r="CT125" i="1" s="1" a="1"/>
  <c r="CT125" i="1" s="1"/>
  <c r="CT127" i="1" s="1" a="1"/>
  <c r="CT127" i="1" s="1"/>
  <c r="CT129" i="1" s="1" a="1"/>
  <c r="CT129" i="1" s="1"/>
  <c r="CT131" i="1" s="1" a="1"/>
  <c r="CT131" i="1" s="1"/>
  <c r="CT133" i="1" s="1" a="1"/>
  <c r="CT133" i="1" s="1"/>
  <c r="CT135" i="1" s="1" a="1"/>
  <c r="CT135" i="1" s="1"/>
  <c r="DB122" i="1" a="1"/>
  <c r="DB122" i="1" s="1"/>
  <c r="DB124" i="1" s="1" a="1"/>
  <c r="DB124" i="1" s="1"/>
  <c r="DB126" i="1" s="1" a="1"/>
  <c r="DB126" i="1" s="1"/>
  <c r="DB128" i="1" s="1" a="1"/>
  <c r="DB128" i="1" s="1"/>
  <c r="DB130" i="1" s="1" a="1"/>
  <c r="DB130" i="1" s="1"/>
  <c r="DB132" i="1" s="1" a="1"/>
  <c r="DB132" i="1" s="1"/>
  <c r="DB134" i="1" s="1" a="1"/>
  <c r="DB134" i="1" s="1"/>
  <c r="DB121" i="1" a="1"/>
  <c r="DB121" i="1" s="1"/>
  <c r="DB123" i="1" s="1" a="1"/>
  <c r="DB123" i="1" s="1"/>
  <c r="DB125" i="1" s="1" a="1"/>
  <c r="DB125" i="1" s="1"/>
  <c r="DB127" i="1" s="1" a="1"/>
  <c r="DB127" i="1" s="1"/>
  <c r="DB129" i="1" s="1" a="1"/>
  <c r="DB129" i="1" s="1"/>
  <c r="DB131" i="1" s="1" a="1"/>
  <c r="DB131" i="1" s="1"/>
  <c r="DB133" i="1" s="1" a="1"/>
  <c r="DB133" i="1" s="1"/>
  <c r="DB135" i="1" s="1" a="1"/>
  <c r="DB135" i="1" s="1"/>
  <c r="OG144" i="1" a="1"/>
  <c r="OG144" i="1" s="1"/>
  <c r="OG145" i="1" s="1" a="1"/>
  <c r="OG145" i="1" s="1"/>
  <c r="OG154" i="1" s="1" a="1"/>
  <c r="OG154"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44" i="1" a="1"/>
  <c r="JD14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44" i="1" a="1"/>
  <c r="KN144" i="1" s="1"/>
  <c r="KN145" i="1" s="1" a="1"/>
  <c r="KN145" i="1" s="1"/>
  <c r="KN152" i="1" s="1" a="1"/>
  <c r="KN152"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44" i="1" a="1"/>
  <c r="OX144" i="1" s="1"/>
  <c r="OX145" i="1" s="1" a="1"/>
  <c r="OX145" i="1" s="1"/>
  <c r="OX151" i="1" s="1" a="1"/>
  <c r="OX151"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44" i="1" a="1"/>
  <c r="IQ144" i="1" s="1"/>
  <c r="IQ145" i="1" s="1" a="1"/>
  <c r="IQ145" i="1" s="1"/>
  <c r="IQ151" i="1" s="1" a="1"/>
  <c r="IQ151"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44" i="1" a="1"/>
  <c r="NJ144" i="1" s="1"/>
  <c r="NJ145" i="1" s="1" a="1"/>
  <c r="NJ145" i="1" s="1"/>
  <c r="NJ146" i="1" s="1" a="1"/>
  <c r="NJ146"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44" i="1" a="1"/>
  <c r="PK144"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44" i="1" a="1"/>
  <c r="NR144" i="1" s="1"/>
  <c r="NR145" i="1" s="1" a="1"/>
  <c r="NR145" i="1" s="1"/>
  <c r="NR146" i="1" s="1" a="1"/>
  <c r="NR146"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44" i="1" a="1"/>
  <c r="BH144" i="1" s="1"/>
  <c r="BH145" i="1" s="1" a="1"/>
  <c r="BH145" i="1" s="1"/>
  <c r="BH146" i="1" s="1" a="1"/>
  <c r="BH146"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P98" i="1" a="1"/>
  <c r="CP98" i="1" s="1"/>
  <c r="CP100" i="1" s="1" a="1"/>
  <c r="CP100" i="1" s="1"/>
  <c r="CP102" i="1" s="1" a="1"/>
  <c r="CP102" i="1" s="1"/>
  <c r="CP104" i="1" s="1" a="1"/>
  <c r="CP104" i="1" s="1"/>
  <c r="CP106" i="1" s="1" a="1"/>
  <c r="CP106" i="1" s="1"/>
  <c r="CP108" i="1" s="1" a="1"/>
  <c r="CP108" i="1" s="1"/>
  <c r="CG97" i="1" a="1"/>
  <c r="CG97" i="1" s="1"/>
  <c r="CG99" i="1" s="1" a="1"/>
  <c r="CG99" i="1" s="1"/>
  <c r="CG101" i="1" s="1" a="1"/>
  <c r="CG101" i="1" s="1"/>
  <c r="CG103" i="1" s="1" a="1"/>
  <c r="CG103" i="1" s="1"/>
  <c r="CG105" i="1" s="1" a="1"/>
  <c r="CG105" i="1" s="1"/>
  <c r="CG107" i="1" s="1" a="1"/>
  <c r="CG107" i="1" s="1"/>
  <c r="CG109" i="1" s="1" a="1"/>
  <c r="CG109" i="1" s="1"/>
  <c r="CG98" i="1" a="1"/>
  <c r="CG98" i="1" s="1"/>
  <c r="CG100" i="1" s="1" a="1"/>
  <c r="CG100" i="1" s="1"/>
  <c r="CG102" i="1" s="1" a="1"/>
  <c r="CG102" i="1" s="1"/>
  <c r="CG104" i="1" s="1" a="1"/>
  <c r="CG104" i="1" s="1"/>
  <c r="CG106" i="1" s="1" a="1"/>
  <c r="CG106" i="1" s="1"/>
  <c r="CG108" i="1" s="1" a="1"/>
  <c r="CG108" i="1" s="1"/>
  <c r="L103" i="1" a="1"/>
  <c r="L103" i="1" s="1"/>
  <c r="EF97" i="1" a="1"/>
  <c r="EF97" i="1" s="1"/>
  <c r="EF99" i="1" s="1" a="1"/>
  <c r="EF99" i="1" s="1"/>
  <c r="EF101" i="1" s="1" a="1"/>
  <c r="EF101" i="1" s="1"/>
  <c r="EF103" i="1" s="1" a="1"/>
  <c r="EF103" i="1" s="1"/>
  <c r="EF105" i="1" s="1" a="1"/>
  <c r="EF105" i="1" s="1"/>
  <c r="EF107" i="1" s="1" a="1"/>
  <c r="EF107" i="1" s="1"/>
  <c r="EF109" i="1" s="1" a="1"/>
  <c r="EF109" i="1" s="1"/>
  <c r="EF98" i="1" a="1"/>
  <c r="EF98" i="1" s="1"/>
  <c r="EF100" i="1" s="1" a="1"/>
  <c r="EF100" i="1" s="1"/>
  <c r="EF102" i="1" s="1" a="1"/>
  <c r="EF102" i="1" s="1"/>
  <c r="EF104" i="1" s="1" a="1"/>
  <c r="EF104" i="1" s="1"/>
  <c r="EF106" i="1" s="1" a="1"/>
  <c r="EF106" i="1" s="1"/>
  <c r="EF108" i="1" s="1" a="1"/>
  <c r="EF108"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CE98" i="1" a="1"/>
  <c r="CE98" i="1" s="1"/>
  <c r="CE100" i="1" s="1" a="1"/>
  <c r="CE100" i="1" s="1"/>
  <c r="CE102" i="1" s="1" a="1"/>
  <c r="CE102" i="1" s="1"/>
  <c r="CE104" i="1" s="1" a="1"/>
  <c r="CE104" i="1" s="1"/>
  <c r="CE106" i="1" s="1" a="1"/>
  <c r="CE106" i="1" s="1"/>
  <c r="CE108" i="1" s="1" a="1"/>
  <c r="CE108" i="1" s="1"/>
  <c r="JW144" i="1" a="1"/>
  <c r="JW144"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44" i="1" a="1"/>
  <c r="LX144" i="1" s="1"/>
  <c r="LX145" i="1" s="1" a="1"/>
  <c r="LX145" i="1" s="1"/>
  <c r="LX146" i="1" s="1" a="1"/>
  <c r="LX146"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44" i="1" a="1"/>
  <c r="OT144" i="1" s="1"/>
  <c r="OT145" i="1" s="1" a="1"/>
  <c r="OT145" i="1" s="1"/>
  <c r="OT146" i="1" s="1" a="1"/>
  <c r="OT146"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EV98" i="1" a="1"/>
  <c r="EV98" i="1" s="1"/>
  <c r="EV100" i="1" s="1" a="1"/>
  <c r="EV100" i="1" s="1"/>
  <c r="EV102" i="1" s="1" a="1"/>
  <c r="EV102" i="1" s="1"/>
  <c r="EV104" i="1" s="1" a="1"/>
  <c r="EV104" i="1" s="1"/>
  <c r="EV106" i="1" s="1" a="1"/>
  <c r="EV106" i="1" s="1"/>
  <c r="EV108" i="1" s="1" a="1"/>
  <c r="EV108" i="1" s="1"/>
  <c r="DA97" i="1" a="1"/>
  <c r="DA97" i="1" s="1"/>
  <c r="DA99" i="1" s="1" a="1"/>
  <c r="DA99" i="1" s="1"/>
  <c r="DA101" i="1" s="1" a="1"/>
  <c r="DA101" i="1" s="1"/>
  <c r="DA103" i="1" s="1" a="1"/>
  <c r="DA103" i="1" s="1"/>
  <c r="DA105" i="1" s="1" a="1"/>
  <c r="DA105" i="1" s="1"/>
  <c r="DA107" i="1" s="1" a="1"/>
  <c r="DA107" i="1" s="1"/>
  <c r="DA109" i="1" s="1" a="1"/>
  <c r="DA109" i="1" s="1"/>
  <c r="DA98" i="1" a="1"/>
  <c r="DA98" i="1" s="1"/>
  <c r="DA100" i="1" s="1" a="1"/>
  <c r="DA100" i="1" s="1"/>
  <c r="DA102" i="1" s="1" a="1"/>
  <c r="DA102" i="1" s="1"/>
  <c r="DA104" i="1" s="1" a="1"/>
  <c r="DA104" i="1" s="1"/>
  <c r="DA106" i="1" s="1" a="1"/>
  <c r="DA106" i="1" s="1"/>
  <c r="DA108" i="1" s="1" a="1"/>
  <c r="DA108" i="1" s="1"/>
  <c r="LP144" i="1" a="1"/>
  <c r="LP144" i="1" s="1"/>
  <c r="LP145" i="1" s="1" a="1"/>
  <c r="LP145" i="1" s="1"/>
  <c r="LP152" i="1" s="1" a="1"/>
  <c r="LP152"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44" i="1" a="1"/>
  <c r="NT144"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44" i="1" a="1"/>
  <c r="BI144" i="1" s="1"/>
  <c r="BI145" i="1" s="1" a="1"/>
  <c r="BI145" i="1" s="1"/>
  <c r="BI146" i="1" s="1" a="1"/>
  <c r="BI146"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44" i="1" a="1"/>
  <c r="KO144" i="1" s="1"/>
  <c r="KO145" i="1" s="1" a="1"/>
  <c r="KO145" i="1" s="1"/>
  <c r="KO150" i="1" s="1" a="1"/>
  <c r="KO150"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44" i="1" a="1"/>
  <c r="LR144" i="1" s="1"/>
  <c r="LR145" i="1" s="1" a="1"/>
  <c r="LR145" i="1" s="1"/>
  <c r="LR149" i="1" s="1" a="1"/>
  <c r="LR149"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44" i="1" a="1"/>
  <c r="PL144" i="1" s="1"/>
  <c r="PL145" i="1" s="1" a="1"/>
  <c r="PL145" i="1" s="1"/>
  <c r="PL148" i="1" s="1" a="1"/>
  <c r="PL148"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DX98" i="1" a="1"/>
  <c r="DX98" i="1" s="1"/>
  <c r="DX100" i="1" s="1" a="1"/>
  <c r="DX100" i="1" s="1"/>
  <c r="DX102" i="1" s="1" a="1"/>
  <c r="DX102" i="1" s="1"/>
  <c r="DX104" i="1" s="1" a="1"/>
  <c r="DX104" i="1" s="1"/>
  <c r="DX106" i="1" s="1" a="1"/>
  <c r="DX106" i="1" s="1"/>
  <c r="DX108" i="1" s="1" a="1"/>
  <c r="DX108" i="1" s="1"/>
  <c r="CW97" i="1" a="1"/>
  <c r="CW97" i="1" s="1"/>
  <c r="CW99" i="1" s="1" a="1"/>
  <c r="CW99" i="1" s="1"/>
  <c r="CW101" i="1" s="1" a="1"/>
  <c r="CW101" i="1" s="1"/>
  <c r="CW103" i="1" s="1" a="1"/>
  <c r="CW103" i="1" s="1"/>
  <c r="CW105" i="1" s="1" a="1"/>
  <c r="CW105" i="1" s="1"/>
  <c r="CW107" i="1" s="1" a="1"/>
  <c r="CW107" i="1" s="1"/>
  <c r="CW109" i="1" s="1" a="1"/>
  <c r="CW109" i="1" s="1"/>
  <c r="CW98" i="1" a="1"/>
  <c r="CW98" i="1" s="1"/>
  <c r="CW100" i="1" s="1" a="1"/>
  <c r="CW100" i="1" s="1"/>
  <c r="CW102" i="1" s="1" a="1"/>
  <c r="CW102" i="1" s="1"/>
  <c r="CW104" i="1" s="1" a="1"/>
  <c r="CW104" i="1" s="1"/>
  <c r="CW106" i="1" s="1" a="1"/>
  <c r="CW106" i="1" s="1"/>
  <c r="CW108" i="1" s="1" a="1"/>
  <c r="CW108" i="1" s="1"/>
  <c r="FA45" i="1" a="1"/>
  <c r="FA45" i="1" s="1"/>
  <c r="FA46" i="1" s="1" a="1"/>
  <c r="FA46" i="1" s="1"/>
  <c r="FA47" i="1" a="1"/>
  <c r="FA47" i="1" s="1"/>
  <c r="FA48" i="1" s="1" a="1"/>
  <c r="FA48" i="1" s="1"/>
  <c r="FA49" i="1" a="1"/>
  <c r="FA49" i="1" s="1"/>
  <c r="FA50" i="1" s="1" a="1"/>
  <c r="FA50" i="1" s="1"/>
  <c r="LI144" i="1" a="1"/>
  <c r="LI144" i="1" s="1"/>
  <c r="LI145" i="1" s="1" a="1"/>
  <c r="LI145" i="1" s="1"/>
  <c r="LI153" i="1" s="1" a="1"/>
  <c r="LI153"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44" i="1" a="1"/>
  <c r="IM144" i="1" s="1"/>
  <c r="IM145" i="1" s="1" a="1"/>
  <c r="IM145" i="1" s="1"/>
  <c r="IM155" i="1" s="1" a="1"/>
  <c r="IM155"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44" i="1" a="1"/>
  <c r="JX144" i="1" s="1"/>
  <c r="JX145" i="1" s="1" a="1"/>
  <c r="JX145" i="1" s="1"/>
  <c r="JX146" i="1" s="1" a="1"/>
  <c r="JX146"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44" i="1" a="1"/>
  <c r="LN144" i="1" s="1"/>
  <c r="LN145" i="1" s="1" a="1"/>
  <c r="LN145" i="1" s="1"/>
  <c r="LN146" i="1" s="1" a="1"/>
  <c r="LN146"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44" i="1" a="1"/>
  <c r="NX144" i="1" s="1"/>
  <c r="NX145" i="1" s="1" a="1"/>
  <c r="NX145" i="1" s="1"/>
  <c r="NX146" i="1" s="1" a="1"/>
  <c r="NX146"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CJ98" i="1" a="1"/>
  <c r="CJ98" i="1" s="1"/>
  <c r="CJ100" i="1" s="1" a="1"/>
  <c r="CJ100" i="1" s="1"/>
  <c r="CJ102" i="1" s="1" a="1"/>
  <c r="CJ102" i="1" s="1"/>
  <c r="CJ104" i="1" s="1" a="1"/>
  <c r="CJ104" i="1" s="1"/>
  <c r="CJ106" i="1" s="1" a="1"/>
  <c r="CJ106" i="1" s="1"/>
  <c r="CJ108" i="1" s="1" a="1"/>
  <c r="CJ108" i="1" s="1"/>
  <c r="OZ144" i="1" a="1"/>
  <c r="OZ144"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44" i="1" a="1"/>
  <c r="LT144" i="1" s="1"/>
  <c r="LT145" i="1" s="1" a="1"/>
  <c r="LT145" i="1" s="1"/>
  <c r="LT151" i="1" s="1" a="1"/>
  <c r="LT151"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44" i="1" a="1"/>
  <c r="BG144" i="1" s="1"/>
  <c r="BG145" i="1" s="1" a="1"/>
  <c r="BG145" i="1" s="1"/>
  <c r="BG149" i="1" s="1" a="1"/>
  <c r="BG149"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44" i="1" a="1"/>
  <c r="PI144" i="1" s="1"/>
  <c r="PI145" i="1" s="1" a="1"/>
  <c r="PI145" i="1" s="1"/>
  <c r="PI154" i="1" s="1" a="1"/>
  <c r="PI154"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44" i="1" a="1"/>
  <c r="IR144" i="1" s="1"/>
  <c r="IR145" i="1" s="1" a="1"/>
  <c r="IR145" i="1" s="1"/>
  <c r="IR147" i="1" s="1" a="1"/>
  <c r="IR147"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44" i="1" a="1"/>
  <c r="JI144" i="1" s="1"/>
  <c r="JI145" i="1" s="1" a="1"/>
  <c r="JI145" i="1" s="1"/>
  <c r="JI154" i="1" s="1" a="1"/>
  <c r="JI154"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EB98" i="1" a="1"/>
  <c r="EB98" i="1" s="1"/>
  <c r="EB100" i="1" s="1" a="1"/>
  <c r="EB100" i="1" s="1"/>
  <c r="EB102" i="1" s="1" a="1"/>
  <c r="EB102" i="1" s="1"/>
  <c r="EB104" i="1" s="1" a="1"/>
  <c r="EB104" i="1" s="1"/>
  <c r="EB106" i="1" s="1" a="1"/>
  <c r="EB106" i="1" s="1"/>
  <c r="EB108" i="1" s="1" a="1"/>
  <c r="EB108" i="1" s="1"/>
  <c r="DG97" i="1" a="1"/>
  <c r="DG97" i="1" s="1"/>
  <c r="DG99" i="1" s="1" a="1"/>
  <c r="DG99" i="1" s="1"/>
  <c r="DG101" i="1" s="1" a="1"/>
  <c r="DG101" i="1" s="1"/>
  <c r="DG103" i="1" s="1" a="1"/>
  <c r="DG103" i="1" s="1"/>
  <c r="DG105" i="1" s="1" a="1"/>
  <c r="DG105" i="1" s="1"/>
  <c r="DG107" i="1" s="1" a="1"/>
  <c r="DG107" i="1" s="1"/>
  <c r="DG109" i="1" s="1" a="1"/>
  <c r="DG109" i="1" s="1"/>
  <c r="DG98" i="1" a="1"/>
  <c r="DG98" i="1" s="1"/>
  <c r="DG100" i="1" s="1" a="1"/>
  <c r="DG100" i="1" s="1"/>
  <c r="DG102" i="1" s="1" a="1"/>
  <c r="DG102" i="1" s="1"/>
  <c r="DG104" i="1" s="1" a="1"/>
  <c r="DG104" i="1" s="1"/>
  <c r="DG106" i="1" s="1" a="1"/>
  <c r="DG106" i="1" s="1"/>
  <c r="DG108" i="1" s="1" a="1"/>
  <c r="DG108" i="1" s="1"/>
  <c r="LU144" i="1" a="1"/>
  <c r="LU144" i="1" s="1"/>
  <c r="LU145" i="1" s="1" a="1"/>
  <c r="LU145" i="1" s="1"/>
  <c r="LU152" i="1" s="1" a="1"/>
  <c r="LU152"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44" i="1" a="1"/>
  <c r="LS144" i="1" s="1"/>
  <c r="LS145" i="1" s="1" a="1"/>
  <c r="LS145" i="1" s="1"/>
  <c r="LS148" i="1" s="1" a="1"/>
  <c r="LS148"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44" i="1" a="1"/>
  <c r="JM144" i="1" s="1"/>
  <c r="JM145" i="1" s="1" a="1"/>
  <c r="JM145" i="1" s="1"/>
  <c r="JM153" i="1" s="1" a="1"/>
  <c r="JM153"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44" i="1" a="1"/>
  <c r="NK144" i="1" s="1"/>
  <c r="NK145" i="1" s="1" a="1"/>
  <c r="NK145" i="1" s="1"/>
  <c r="NK152" i="1" s="1" a="1"/>
  <c r="NK152"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44" i="1" a="1"/>
  <c r="CC144" i="1" s="1"/>
  <c r="CC145" i="1" s="1" a="1"/>
  <c r="CC145" i="1" s="1"/>
  <c r="CC151" i="1" s="1" a="1"/>
  <c r="CC151"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44" i="1" a="1"/>
  <c r="LL144" i="1" s="1"/>
  <c r="LL145" i="1" s="1" a="1"/>
  <c r="LL145" i="1" s="1"/>
  <c r="LL147" i="1" s="1" a="1"/>
  <c r="LL147"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44" i="1" a="1"/>
  <c r="NV144" i="1" s="1"/>
  <c r="NV145" i="1" s="1" a="1"/>
  <c r="NV145" i="1" s="1"/>
  <c r="NV149" i="1" s="1" a="1"/>
  <c r="NV149"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DK98" i="1" a="1"/>
  <c r="DK98" i="1" s="1"/>
  <c r="DK100" i="1" s="1" a="1"/>
  <c r="DK100" i="1" s="1"/>
  <c r="DK102" i="1" s="1" a="1"/>
  <c r="DK102" i="1" s="1"/>
  <c r="DK104" i="1" s="1" a="1"/>
  <c r="DK104" i="1" s="1"/>
  <c r="DK106" i="1" s="1" a="1"/>
  <c r="DK106" i="1" s="1"/>
  <c r="DK108" i="1" s="1" a="1"/>
  <c r="DK108" i="1" s="1"/>
  <c r="OC144" i="1" a="1"/>
  <c r="OC144" i="1" s="1"/>
  <c r="OC145" i="1" s="1" a="1"/>
  <c r="OC145" i="1" s="1"/>
  <c r="OC149" i="1" s="1" a="1"/>
  <c r="OC149"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CF98" i="1" a="1"/>
  <c r="CF98" i="1" s="1"/>
  <c r="CF100" i="1" s="1" a="1"/>
  <c r="CF100" i="1" s="1"/>
  <c r="CF102" i="1" s="1" a="1"/>
  <c r="CF102" i="1" s="1"/>
  <c r="CF104" i="1" s="1" a="1"/>
  <c r="CF104" i="1" s="1"/>
  <c r="CF106" i="1" s="1" a="1"/>
  <c r="CF106" i="1" s="1"/>
  <c r="CF108" i="1" s="1" a="1"/>
  <c r="CF108" i="1" s="1"/>
  <c r="KS144" i="1" a="1"/>
  <c r="KS144" i="1" s="1"/>
  <c r="KS145" i="1" s="1" a="1"/>
  <c r="KS145" i="1" s="1"/>
  <c r="KS147" i="1" s="1" a="1"/>
  <c r="KS147"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44" i="1" a="1"/>
  <c r="NO144" i="1" s="1"/>
  <c r="NO145" i="1" s="1" a="1"/>
  <c r="NO145" i="1" s="1"/>
  <c r="NO154" i="1" s="1" a="1"/>
  <c r="NO154"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DU98" i="1" a="1"/>
  <c r="DU98" i="1" s="1"/>
  <c r="DU100" i="1" s="1" a="1"/>
  <c r="DU100" i="1" s="1"/>
  <c r="DU102" i="1" s="1" a="1"/>
  <c r="DU102" i="1" s="1"/>
  <c r="DU104" i="1" s="1" a="1"/>
  <c r="DU104" i="1" s="1"/>
  <c r="DU106" i="1" s="1" a="1"/>
  <c r="DU106" i="1" s="1"/>
  <c r="DU108" i="1" s="1" a="1"/>
  <c r="DU108" i="1" s="1"/>
  <c r="EO97" i="1" a="1"/>
  <c r="EO97" i="1" s="1"/>
  <c r="EO99" i="1" s="1" a="1"/>
  <c r="EO99" i="1" s="1"/>
  <c r="EO101" i="1" s="1" a="1"/>
  <c r="EO101" i="1" s="1"/>
  <c r="EO103" i="1" s="1" a="1"/>
  <c r="EO103" i="1" s="1"/>
  <c r="EO105" i="1" s="1" a="1"/>
  <c r="EO105" i="1" s="1"/>
  <c r="EO107" i="1" s="1" a="1"/>
  <c r="EO107" i="1" s="1"/>
  <c r="EO109" i="1" s="1" a="1"/>
  <c r="EO109" i="1" s="1"/>
  <c r="EO98" i="1" a="1"/>
  <c r="EO98" i="1" s="1"/>
  <c r="EO100" i="1" s="1" a="1"/>
  <c r="EO100" i="1" s="1"/>
  <c r="EO102" i="1" s="1" a="1"/>
  <c r="EO102" i="1" s="1"/>
  <c r="EO104" i="1" s="1" a="1"/>
  <c r="EO104" i="1" s="1"/>
  <c r="EO106" i="1" s="1" a="1"/>
  <c r="EO106" i="1" s="1"/>
  <c r="EO108" i="1" s="1" a="1"/>
  <c r="EO108"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44" i="1" a="1"/>
  <c r="JK144" i="1" s="1"/>
  <c r="JK145" i="1" s="1" a="1"/>
  <c r="JK145" i="1" s="1"/>
  <c r="JK148" i="1" s="1" a="1"/>
  <c r="JK148"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44" i="1" a="1"/>
  <c r="ND144" i="1" s="1"/>
  <c r="ND145" i="1" s="1" a="1"/>
  <c r="ND145" i="1" s="1"/>
  <c r="ND155" i="1" s="1" a="1"/>
  <c r="ND155"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44" i="1" a="1"/>
  <c r="JJ144" i="1" s="1"/>
  <c r="JJ145" i="1" s="1" a="1"/>
  <c r="JJ145" i="1" s="1"/>
  <c r="JJ146" i="1" s="1" a="1"/>
  <c r="JJ146"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44" i="1" a="1"/>
  <c r="JY144" i="1" s="1"/>
  <c r="JY145" i="1" s="1" a="1"/>
  <c r="JY145" i="1" s="1"/>
  <c r="JY147" i="1" s="1" a="1"/>
  <c r="JY147"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44" i="1" a="1"/>
  <c r="JE144" i="1" s="1"/>
  <c r="JE145" i="1" s="1" a="1"/>
  <c r="JE145" i="1" s="1"/>
  <c r="JE146" i="1" s="1" a="1"/>
  <c r="JE146"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44" i="1" a="1"/>
  <c r="NM144" i="1" s="1"/>
  <c r="NM145" i="1" s="1" a="1"/>
  <c r="NM145" i="1" s="1"/>
  <c r="NM147" i="1" s="1" a="1"/>
  <c r="NM147"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EW98" i="1" a="1"/>
  <c r="EW98" i="1" s="1"/>
  <c r="EW100" i="1" s="1" a="1"/>
  <c r="EW100" i="1" s="1"/>
  <c r="EW102" i="1" s="1" a="1"/>
  <c r="EW102" i="1" s="1"/>
  <c r="EW104" i="1" s="1" a="1"/>
  <c r="EW104" i="1" s="1"/>
  <c r="EW106" i="1" s="1" a="1"/>
  <c r="EW106" i="1" s="1"/>
  <c r="EW108" i="1" s="1" a="1"/>
  <c r="EW108" i="1" s="1"/>
  <c r="CZ97" i="1" a="1"/>
  <c r="CZ97" i="1" s="1"/>
  <c r="CZ99" i="1" s="1" a="1"/>
  <c r="CZ99" i="1" s="1"/>
  <c r="CZ101" i="1" s="1" a="1"/>
  <c r="CZ101" i="1" s="1"/>
  <c r="CZ103" i="1" s="1" a="1"/>
  <c r="CZ103" i="1" s="1"/>
  <c r="CZ105" i="1" s="1" a="1"/>
  <c r="CZ105" i="1" s="1"/>
  <c r="CZ107" i="1" s="1" a="1"/>
  <c r="CZ107" i="1" s="1"/>
  <c r="CZ109" i="1" s="1" a="1"/>
  <c r="CZ109" i="1" s="1"/>
  <c r="CZ98" i="1" a="1"/>
  <c r="CZ98" i="1" s="1"/>
  <c r="CZ100" i="1" s="1" a="1"/>
  <c r="CZ100" i="1" s="1"/>
  <c r="CZ102" i="1" s="1" a="1"/>
  <c r="CZ102" i="1" s="1"/>
  <c r="CZ104" i="1" s="1" a="1"/>
  <c r="CZ104" i="1" s="1"/>
  <c r="CZ106" i="1" s="1" a="1"/>
  <c r="CZ106" i="1" s="1"/>
  <c r="CZ108" i="1" s="1" a="1"/>
  <c r="CZ108" i="1" s="1"/>
  <c r="JG144" i="1" a="1"/>
  <c r="JG14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DW98" i="1" a="1"/>
  <c r="DW98" i="1" s="1"/>
  <c r="DW100" i="1" s="1" a="1"/>
  <c r="DW100" i="1" s="1"/>
  <c r="DW102" i="1" s="1" a="1"/>
  <c r="DW102" i="1" s="1"/>
  <c r="DW104" i="1" s="1" a="1"/>
  <c r="DW104" i="1" s="1"/>
  <c r="DW106" i="1" s="1" a="1"/>
  <c r="DW106" i="1" s="1"/>
  <c r="DW108" i="1" s="1" a="1"/>
  <c r="DW108" i="1" s="1"/>
  <c r="KQ144" i="1" a="1"/>
  <c r="KQ144" i="1" s="1"/>
  <c r="KQ145" i="1" s="1" a="1"/>
  <c r="KQ145" i="1" s="1"/>
  <c r="KQ153" i="1" s="1" a="1"/>
  <c r="KQ153"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44" i="1" a="1"/>
  <c r="OA144" i="1" s="1"/>
  <c r="OA145" i="1" s="1" a="1"/>
  <c r="OA145" i="1" s="1"/>
  <c r="OA146" i="1" s="1" a="1"/>
  <c r="OA146"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44" i="1" a="1"/>
  <c r="IS144" i="1" s="1"/>
  <c r="IS145" i="1" s="1" a="1"/>
  <c r="IS145" i="1" s="1"/>
  <c r="IS146" i="1" s="1" a="1"/>
  <c r="IS146"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44" i="1" a="1"/>
  <c r="LJ144" i="1" s="1"/>
  <c r="LJ145" i="1" s="1" a="1"/>
  <c r="LJ145" i="1" s="1"/>
  <c r="LJ146" i="1" s="1" a="1"/>
  <c r="LJ146"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DR98" i="1" a="1"/>
  <c r="DR98" i="1" s="1"/>
  <c r="DR100" i="1" s="1" a="1"/>
  <c r="DR100" i="1" s="1"/>
  <c r="DR102" i="1" s="1" a="1"/>
  <c r="DR102" i="1" s="1"/>
  <c r="DR104" i="1" s="1" a="1"/>
  <c r="DR104" i="1" s="1"/>
  <c r="DR106" i="1" s="1" a="1"/>
  <c r="DR106" i="1" s="1"/>
  <c r="DR108" i="1" s="1" a="1"/>
  <c r="DR108" i="1" s="1"/>
  <c r="EJ97" i="1" a="1"/>
  <c r="EJ97" i="1" s="1"/>
  <c r="EJ99" i="1" s="1" a="1"/>
  <c r="EJ99" i="1" s="1"/>
  <c r="EJ101" i="1" s="1" a="1"/>
  <c r="EJ101" i="1" s="1"/>
  <c r="EJ103" i="1" s="1" a="1"/>
  <c r="EJ103" i="1" s="1"/>
  <c r="EJ105" i="1" s="1" a="1"/>
  <c r="EJ105" i="1" s="1"/>
  <c r="EJ107" i="1" s="1" a="1"/>
  <c r="EJ107" i="1" s="1"/>
  <c r="EJ109" i="1" s="1" a="1"/>
  <c r="EJ109" i="1" s="1"/>
  <c r="EJ98" i="1" a="1"/>
  <c r="EJ98" i="1" s="1"/>
  <c r="EJ100" i="1" s="1" a="1"/>
  <c r="EJ100" i="1" s="1"/>
  <c r="EJ102" i="1" s="1" a="1"/>
  <c r="EJ102" i="1" s="1"/>
  <c r="EJ104" i="1" s="1" a="1"/>
  <c r="EJ104" i="1" s="1"/>
  <c r="EJ106" i="1" s="1" a="1"/>
  <c r="EJ106" i="1" s="1"/>
  <c r="EJ108" i="1" s="1" a="1"/>
  <c r="EJ108" i="1" s="1"/>
  <c r="EP144" i="1" a="1"/>
  <c r="EP144" i="1" s="1"/>
  <c r="EP97" i="1" a="1"/>
  <c r="EP97" i="1" s="1"/>
  <c r="EP99" i="1" s="1" a="1"/>
  <c r="EP99" i="1" s="1"/>
  <c r="EP101" i="1" s="1" a="1"/>
  <c r="EP101" i="1" s="1"/>
  <c r="EP103" i="1" s="1" a="1"/>
  <c r="EP103" i="1" s="1"/>
  <c r="EP105" i="1" s="1" a="1"/>
  <c r="EP105" i="1" s="1"/>
  <c r="EP107" i="1" s="1" a="1"/>
  <c r="EP107" i="1" s="1"/>
  <c r="EP109" i="1" s="1" a="1"/>
  <c r="EP109" i="1" s="1"/>
  <c r="EP98" i="1" a="1"/>
  <c r="EP98" i="1" s="1"/>
  <c r="EP100" i="1" s="1" a="1"/>
  <c r="EP100" i="1" s="1"/>
  <c r="EP102" i="1" s="1" a="1"/>
  <c r="EP102" i="1" s="1"/>
  <c r="EP104" i="1" s="1" a="1"/>
  <c r="EP104" i="1" s="1"/>
  <c r="EP106" i="1" s="1" a="1"/>
  <c r="EP106" i="1" s="1"/>
  <c r="EP108" i="1" s="1" a="1"/>
  <c r="EP108" i="1" s="1"/>
  <c r="DE97" i="1" a="1"/>
  <c r="DE97" i="1" s="1"/>
  <c r="DE99" i="1" s="1" a="1"/>
  <c r="DE99" i="1" s="1"/>
  <c r="DE101" i="1" s="1" a="1"/>
  <c r="DE101" i="1" s="1"/>
  <c r="DE103" i="1" s="1" a="1"/>
  <c r="DE103" i="1" s="1"/>
  <c r="DE105" i="1" s="1" a="1"/>
  <c r="DE105" i="1" s="1"/>
  <c r="DE107" i="1" s="1" a="1"/>
  <c r="DE107" i="1" s="1"/>
  <c r="DE109" i="1" s="1" a="1"/>
  <c r="DE109" i="1" s="1"/>
  <c r="DE98" i="1" a="1"/>
  <c r="DE98" i="1" s="1"/>
  <c r="DE100" i="1" s="1" a="1"/>
  <c r="DE100" i="1" s="1"/>
  <c r="DE102" i="1" s="1" a="1"/>
  <c r="DE102" i="1" s="1"/>
  <c r="DE104" i="1" s="1" a="1"/>
  <c r="DE104" i="1" s="1"/>
  <c r="DE106" i="1" s="1" a="1"/>
  <c r="DE106" i="1" s="1"/>
  <c r="DE108" i="1" s="1" a="1"/>
  <c r="DE108" i="1" s="1"/>
  <c r="NW144" i="1" a="1"/>
  <c r="NW144" i="1" s="1"/>
  <c r="NW145" i="1" s="1" a="1"/>
  <c r="NW145" i="1" s="1"/>
  <c r="NW149" i="1" s="1" a="1"/>
  <c r="NW149"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44" i="1" a="1"/>
  <c r="OD144" i="1" s="1"/>
  <c r="OD145" i="1" s="1" a="1"/>
  <c r="OD145" i="1" s="1"/>
  <c r="OD153" i="1" s="1" a="1"/>
  <c r="OD153"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44" i="1" a="1"/>
  <c r="JN144" i="1" s="1"/>
  <c r="JN145" i="1" s="1" a="1"/>
  <c r="JN145" i="1" s="1"/>
  <c r="JN147" i="1" s="1" a="1"/>
  <c r="JN147"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44" i="1" a="1"/>
  <c r="NI144" i="1" s="1"/>
  <c r="NI145" i="1" s="1" a="1"/>
  <c r="NI145" i="1" s="1"/>
  <c r="NI153" i="1" s="1" a="1"/>
  <c r="NI153"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44" i="1" a="1"/>
  <c r="LV144" i="1" s="1"/>
  <c r="LV145" i="1" s="1" a="1"/>
  <c r="LV145" i="1" s="1"/>
  <c r="LV152" i="1" s="1" a="1"/>
  <c r="LV152"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44" i="1" a="1"/>
  <c r="PT144" i="1" s="1"/>
  <c r="PT145" i="1" s="1" a="1"/>
  <c r="PT145" i="1" s="1"/>
  <c r="PT146" i="1" s="1" a="1"/>
  <c r="PT146"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DO98" i="1" a="1"/>
  <c r="DO98" i="1" s="1"/>
  <c r="DO100" i="1" s="1" a="1"/>
  <c r="DO100" i="1" s="1"/>
  <c r="DO102" i="1" s="1" a="1"/>
  <c r="DO102" i="1" s="1"/>
  <c r="DO104" i="1" s="1" a="1"/>
  <c r="DO104" i="1" s="1"/>
  <c r="DO106" i="1" s="1" a="1"/>
  <c r="DO106" i="1" s="1"/>
  <c r="DO108" i="1" s="1" a="1"/>
  <c r="DO108" i="1" s="1"/>
  <c r="EL97" i="1" a="1"/>
  <c r="EL97" i="1" s="1"/>
  <c r="EL99" i="1" s="1" a="1"/>
  <c r="EL99" i="1" s="1"/>
  <c r="EL101" i="1" s="1" a="1"/>
  <c r="EL101" i="1" s="1"/>
  <c r="EL103" i="1" s="1" a="1"/>
  <c r="EL103" i="1" s="1"/>
  <c r="EL105" i="1" s="1" a="1"/>
  <c r="EL105" i="1" s="1"/>
  <c r="EL107" i="1" s="1" a="1"/>
  <c r="EL107" i="1" s="1"/>
  <c r="EL109" i="1" s="1" a="1"/>
  <c r="EL109" i="1" s="1"/>
  <c r="EL98" i="1" a="1"/>
  <c r="EL98" i="1" s="1"/>
  <c r="EL100" i="1" s="1" a="1"/>
  <c r="EL100" i="1" s="1"/>
  <c r="EL102" i="1" s="1" a="1"/>
  <c r="EL102" i="1" s="1"/>
  <c r="EL104" i="1" s="1" a="1"/>
  <c r="EL104" i="1" s="1"/>
  <c r="EL106" i="1" s="1" a="1"/>
  <c r="EL106" i="1" s="1"/>
  <c r="EL108" i="1" s="1" a="1"/>
  <c r="EL108"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EX98" i="1" a="1"/>
  <c r="EX98" i="1" s="1"/>
  <c r="EX100" i="1" s="1" a="1"/>
  <c r="EX100" i="1" s="1"/>
  <c r="EX102" i="1" s="1" a="1"/>
  <c r="EX102" i="1" s="1"/>
  <c r="EX104" i="1" s="1" a="1"/>
  <c r="EX104" i="1" s="1"/>
  <c r="EX106" i="1" s="1" a="1"/>
  <c r="EX106" i="1" s="1"/>
  <c r="EX108" i="1" s="1" a="1"/>
  <c r="EX108"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CX98" i="1" a="1"/>
  <c r="CX98" i="1" s="1"/>
  <c r="CX100" i="1" s="1" a="1"/>
  <c r="CX100" i="1" s="1"/>
  <c r="CX102" i="1" s="1" a="1"/>
  <c r="CX102" i="1" s="1"/>
  <c r="CX104" i="1" s="1" a="1"/>
  <c r="CX104" i="1" s="1"/>
  <c r="CX106" i="1" s="1" a="1"/>
  <c r="CX106" i="1" s="1"/>
  <c r="CX108" i="1" s="1" a="1"/>
  <c r="CX108" i="1" s="1"/>
  <c r="L102" i="1" a="1"/>
  <c r="L102" i="1" s="1"/>
  <c r="DZ97" i="1" a="1"/>
  <c r="DZ97" i="1" s="1"/>
  <c r="DZ99" i="1" s="1" a="1"/>
  <c r="DZ99" i="1" s="1"/>
  <c r="DZ101" i="1" s="1" a="1"/>
  <c r="DZ101" i="1" s="1"/>
  <c r="DZ103" i="1" s="1" a="1"/>
  <c r="DZ103" i="1" s="1"/>
  <c r="DZ105" i="1" s="1" a="1"/>
  <c r="DZ105" i="1" s="1"/>
  <c r="DZ107" i="1" s="1" a="1"/>
  <c r="DZ107" i="1" s="1"/>
  <c r="DZ109" i="1" s="1" a="1"/>
  <c r="DZ109" i="1" s="1"/>
  <c r="DZ98" i="1" a="1"/>
  <c r="DZ98" i="1" s="1"/>
  <c r="DZ100" i="1" s="1" a="1"/>
  <c r="DZ100" i="1" s="1"/>
  <c r="DZ102" i="1" s="1" a="1"/>
  <c r="DZ102" i="1" s="1"/>
  <c r="DZ104" i="1" s="1" a="1"/>
  <c r="DZ104" i="1" s="1"/>
  <c r="DZ106" i="1" s="1" a="1"/>
  <c r="DZ106" i="1" s="1"/>
  <c r="DZ108" i="1" s="1" a="1"/>
  <c r="DZ108" i="1" s="1"/>
  <c r="PJ144" i="1" a="1"/>
  <c r="PJ144" i="1" s="1"/>
  <c r="PJ145" i="1" s="1" a="1"/>
  <c r="PJ145" i="1" s="1"/>
  <c r="PJ148" i="1" s="1" a="1"/>
  <c r="PJ148"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44" i="1" a="1"/>
  <c r="NQ144" i="1" s="1"/>
  <c r="NQ145" i="1" s="1" a="1"/>
  <c r="NQ145" i="1" s="1"/>
  <c r="NQ149" i="1" s="1" a="1"/>
  <c r="NQ149"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44" i="1" a="1"/>
  <c r="NL144" i="1" s="1"/>
  <c r="NL145" i="1" s="1" a="1"/>
  <c r="NL145" i="1" s="1"/>
  <c r="NL150" i="1" s="1" a="1"/>
  <c r="NL150"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CU98" i="1" a="1"/>
  <c r="CU98" i="1" s="1"/>
  <c r="CU100" i="1" s="1" a="1"/>
  <c r="CU100" i="1" s="1"/>
  <c r="CU102" i="1" s="1" a="1"/>
  <c r="CU102" i="1" s="1"/>
  <c r="CU104" i="1" s="1" a="1"/>
  <c r="CU104" i="1" s="1"/>
  <c r="CU106" i="1" s="1" a="1"/>
  <c r="CU106" i="1" s="1"/>
  <c r="CU108" i="1" s="1" a="1"/>
  <c r="CU108" i="1" s="1"/>
  <c r="OV144" i="1" a="1"/>
  <c r="OV144" i="1" s="1"/>
  <c r="OV145" i="1" s="1" a="1"/>
  <c r="OV145" i="1" s="1"/>
  <c r="OV146" i="1" s="1" a="1"/>
  <c r="OV146"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44" i="1" a="1"/>
  <c r="NP144" i="1" s="1"/>
  <c r="NP145" i="1" s="1" a="1"/>
  <c r="NP145" i="1" s="1"/>
  <c r="NP146" i="1" s="1" a="1"/>
  <c r="NP146"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44" i="1" a="1"/>
  <c r="NN144" i="1" s="1"/>
  <c r="NN145" i="1" s="1" a="1"/>
  <c r="NN145" i="1" s="1"/>
  <c r="NN148" i="1" s="1" a="1"/>
  <c r="NN148"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44" i="1" a="1"/>
  <c r="LO144" i="1" s="1"/>
  <c r="LO145" i="1" s="1" a="1"/>
  <c r="LO145" i="1" s="1"/>
  <c r="LO155" i="1" s="1" a="1"/>
  <c r="LO155"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44" i="1" a="1"/>
  <c r="NS144" i="1" s="1"/>
  <c r="NS145" i="1" s="1" a="1"/>
  <c r="NS145" i="1" s="1"/>
  <c r="NS146" i="1" s="1" a="1"/>
  <c r="NS146"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44" i="1" a="1"/>
  <c r="KP144" i="1" s="1"/>
  <c r="KP145" i="1" s="1" a="1"/>
  <c r="KP145" i="1" s="1"/>
  <c r="KP155" i="1" s="1" a="1"/>
  <c r="KP155"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44" i="1" a="1"/>
  <c r="FC144" i="1" s="1"/>
  <c r="FC145" i="1" s="1" a="1"/>
  <c r="FC145" i="1" s="1"/>
  <c r="FC150" i="1" s="1" a="1"/>
  <c r="FC150"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44" i="1" a="1"/>
  <c r="KR144" i="1" s="1"/>
  <c r="KR145" i="1" s="1" a="1"/>
  <c r="KR145" i="1" s="1"/>
  <c r="KR153" i="1" s="1" a="1"/>
  <c r="KR153"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44" i="1" a="1"/>
  <c r="IT144" i="1" s="1"/>
  <c r="IT145" i="1" s="1" a="1"/>
  <c r="IT145" i="1" s="1"/>
  <c r="IT153" i="1" s="1" a="1"/>
  <c r="IT153"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44" i="1" a="1"/>
  <c r="JF144"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44" i="1" a="1"/>
  <c r="NU144" i="1" s="1"/>
  <c r="NU145" i="1" s="1" a="1"/>
  <c r="NU145" i="1" s="1"/>
  <c r="NU147" i="1" s="1" a="1"/>
  <c r="NU147"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EA98" i="1" a="1"/>
  <c r="EA98" i="1" s="1"/>
  <c r="EA100" i="1" s="1" a="1"/>
  <c r="EA100" i="1" s="1"/>
  <c r="EA102" i="1" s="1" a="1"/>
  <c r="EA102" i="1" s="1"/>
  <c r="EA104" i="1" s="1" a="1"/>
  <c r="EA104" i="1" s="1"/>
  <c r="EA106" i="1" s="1" a="1"/>
  <c r="EA106" i="1" s="1"/>
  <c r="EA108" i="1" s="1" a="1"/>
  <c r="EA108"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44" i="1" a="1"/>
  <c r="NY144" i="1" s="1"/>
  <c r="NY145" i="1" s="1" a="1"/>
  <c r="NY145" i="1" s="1"/>
  <c r="NY153" i="1" s="1" a="1"/>
  <c r="NY153"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44" i="1" a="1"/>
  <c r="CB144" i="1" s="1"/>
  <c r="CB145" i="1" s="1" a="1"/>
  <c r="CB145" i="1" s="1"/>
  <c r="CB147" i="1" s="1" a="1"/>
  <c r="CB147"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44" i="1" a="1"/>
  <c r="LQ144" i="1" s="1"/>
  <c r="LQ145" i="1" s="1" a="1"/>
  <c r="LQ145" i="1" s="1"/>
  <c r="LQ146" i="1" s="1" a="1"/>
  <c r="LQ146"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44" i="1" a="1"/>
  <c r="OB144" i="1" s="1"/>
  <c r="OB145" i="1" s="1" a="1"/>
  <c r="OB145" i="1" s="1"/>
  <c r="OB150" i="1" s="1" a="1"/>
  <c r="OB150"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44" i="1" a="1"/>
  <c r="JH144" i="1" s="1"/>
  <c r="JH145" i="1" s="1" a="1"/>
  <c r="JH145" i="1" s="1"/>
  <c r="JH147" i="1" s="1" a="1"/>
  <c r="JH147"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44" i="1" a="1"/>
  <c r="JC144" i="1" s="1"/>
  <c r="JC145" i="1" s="1" a="1"/>
  <c r="JC145" i="1" s="1"/>
  <c r="JC146" i="1" s="1" a="1"/>
  <c r="JC146"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44" i="1" a="1"/>
  <c r="LM144" i="1" s="1"/>
  <c r="LM145" i="1" s="1" a="1"/>
  <c r="LM145" i="1" s="1"/>
  <c r="LM148" i="1" s="1" a="1"/>
  <c r="LM148"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44" i="1" a="1"/>
  <c r="LW144" i="1" s="1"/>
  <c r="LW145" i="1" s="1" a="1"/>
  <c r="LW145" i="1" s="1"/>
  <c r="LW148" i="1" s="1" a="1"/>
  <c r="LW148"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44" i="1" a="1"/>
  <c r="OW144" i="1" s="1"/>
  <c r="OW145" i="1" s="1" a="1"/>
  <c r="OW145" i="1" s="1"/>
  <c r="OW146" i="1" s="1" a="1"/>
  <c r="OW146"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44" i="1" a="1"/>
  <c r="LK144" i="1" s="1"/>
  <c r="LK145" i="1" s="1" a="1"/>
  <c r="LK145" i="1" s="1"/>
  <c r="LK153" i="1" s="1" a="1"/>
  <c r="LK153"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44" i="1" a="1"/>
  <c r="OU144" i="1" s="1"/>
  <c r="OU145" i="1" s="1" a="1"/>
  <c r="OU145" i="1" s="1"/>
  <c r="OU146" i="1" s="1" a="1"/>
  <c r="OU146"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DY98" i="1" a="1"/>
  <c r="DY98" i="1" s="1"/>
  <c r="DY100" i="1" s="1" a="1"/>
  <c r="DY100" i="1" s="1"/>
  <c r="DY102" i="1" s="1" a="1"/>
  <c r="DY102" i="1" s="1"/>
  <c r="DY104" i="1" s="1" a="1"/>
  <c r="DY104" i="1" s="1"/>
  <c r="DY106" i="1" s="1" a="1"/>
  <c r="DY106" i="1" s="1"/>
  <c r="DY108" i="1" s="1" a="1"/>
  <c r="DY108" i="1" s="1"/>
  <c r="CN97" i="1" a="1"/>
  <c r="CN97" i="1" s="1"/>
  <c r="CN99" i="1" s="1" a="1"/>
  <c r="CN99" i="1" s="1"/>
  <c r="CN101" i="1" s="1" a="1"/>
  <c r="CN101" i="1" s="1"/>
  <c r="CN103" i="1" s="1" a="1"/>
  <c r="CN103" i="1" s="1"/>
  <c r="CN105" i="1" s="1" a="1"/>
  <c r="CN105" i="1" s="1"/>
  <c r="CN107" i="1" s="1" a="1"/>
  <c r="CN107" i="1" s="1"/>
  <c r="CN109" i="1" s="1" a="1"/>
  <c r="CN109" i="1" s="1"/>
  <c r="CN98" i="1" a="1"/>
  <c r="CN98" i="1" s="1"/>
  <c r="CN100" i="1" s="1" a="1"/>
  <c r="CN100" i="1" s="1"/>
  <c r="CN102" i="1" s="1" a="1"/>
  <c r="CN102" i="1" s="1"/>
  <c r="CN104" i="1" s="1" a="1"/>
  <c r="CN104" i="1" s="1"/>
  <c r="CN106" i="1" s="1" a="1"/>
  <c r="CN106" i="1" s="1"/>
  <c r="CN108" i="1" s="1" a="1"/>
  <c r="CN108" i="1" s="1"/>
  <c r="CH97" i="1" a="1"/>
  <c r="CH97" i="1" s="1"/>
  <c r="CH99" i="1" s="1" a="1"/>
  <c r="CH99" i="1" s="1"/>
  <c r="CH101" i="1" s="1" a="1"/>
  <c r="CH101" i="1" s="1"/>
  <c r="CH103" i="1" s="1" a="1"/>
  <c r="CH103" i="1" s="1"/>
  <c r="CH105" i="1" s="1" a="1"/>
  <c r="CH105" i="1" s="1"/>
  <c r="CH107" i="1" s="1" a="1"/>
  <c r="CH107" i="1" s="1"/>
  <c r="CH109" i="1" s="1" a="1"/>
  <c r="CH109" i="1" s="1"/>
  <c r="CH98" i="1" a="1"/>
  <c r="CH98" i="1" s="1"/>
  <c r="CH100" i="1" s="1" a="1"/>
  <c r="CH100" i="1" s="1"/>
  <c r="CH102" i="1" s="1" a="1"/>
  <c r="CH102" i="1" s="1"/>
  <c r="CH104" i="1" s="1" a="1"/>
  <c r="CH104" i="1" s="1"/>
  <c r="CH106" i="1" s="1" a="1"/>
  <c r="CH106" i="1" s="1"/>
  <c r="CH108" i="1" s="1" a="1"/>
  <c r="CH108"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44" i="1" a="1"/>
  <c r="EQ144" i="1" s="1"/>
  <c r="EQ145" i="1" s="1" a="1"/>
  <c r="EQ145"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JD145" i="1" a="1"/>
  <c r="JD145" i="1" s="1"/>
  <c r="JD146" i="1" s="1" a="1"/>
  <c r="JD146" i="1" s="1"/>
  <c r="PK145" i="1" a="1"/>
  <c r="PK145" i="1" s="1"/>
  <c r="PK148" i="1" s="1" a="1"/>
  <c r="PK148" i="1" s="1"/>
  <c r="OZ145" i="1" a="1"/>
  <c r="OZ145" i="1" s="1"/>
  <c r="OZ152" i="1" s="1" a="1"/>
  <c r="OZ152" i="1" s="1"/>
  <c r="JW145" i="1" a="1"/>
  <c r="JW145" i="1" s="1"/>
  <c r="JW154" i="1" s="1" a="1"/>
  <c r="JW154" i="1" s="1"/>
  <c r="JF145" i="1" a="1"/>
  <c r="JF145" i="1" s="1"/>
  <c r="JF147" i="1" s="1" a="1"/>
  <c r="JF147" i="1" s="1"/>
  <c r="JG145" i="1" a="1"/>
  <c r="JG145" i="1" s="1"/>
  <c r="JG146" i="1" s="1" a="1"/>
  <c r="JG146" i="1" s="1"/>
  <c r="NT145" i="1" a="1"/>
  <c r="NT145" i="1" s="1"/>
  <c r="NT150" i="1" s="1" a="1"/>
  <c r="NT150"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MD114" i="1" l="1"/>
  <c r="MD113" i="1"/>
  <c r="MD116" i="1"/>
  <c r="MD115" i="1"/>
  <c r="MD118" i="1"/>
  <c r="MD117" i="1"/>
  <c r="MD119" i="1"/>
  <c r="HX146" i="1" a="1"/>
  <c r="HX146" i="1" s="1"/>
  <c r="HX147" i="1" a="1"/>
  <c r="HX147" i="1" s="1"/>
  <c r="HX148" i="1" a="1"/>
  <c r="HX148" i="1" s="1"/>
  <c r="HX149" i="1" a="1"/>
  <c r="HX149" i="1" s="1"/>
  <c r="HX150" i="1" a="1"/>
  <c r="HX150" i="1" s="1"/>
  <c r="HX151" i="1" a="1"/>
  <c r="HX151" i="1" s="1"/>
  <c r="HX152" i="1" a="1"/>
  <c r="HX152" i="1" s="1"/>
  <c r="HX153" i="1" a="1"/>
  <c r="HX153" i="1" s="1"/>
  <c r="HX154" i="1" a="1"/>
  <c r="HX154" i="1" s="1"/>
  <c r="HX155" i="1" a="1"/>
  <c r="HX155"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144" i="1" a="1"/>
  <c r="MK144" i="1" s="1"/>
  <c r="MK145" i="1" s="1" a="1"/>
  <c r="MK145" i="1" s="1"/>
  <c r="MI44" i="1" a="1"/>
  <c r="MI44" i="1" s="1"/>
  <c r="MI144" i="1" a="1"/>
  <c r="MI144" i="1" s="1"/>
  <c r="MI145" i="1" s="1" a="1"/>
  <c r="MI145" i="1" s="1"/>
  <c r="NH146" i="1" a="1"/>
  <c r="NH146" i="1" s="1"/>
  <c r="NH147" i="1" a="1"/>
  <c r="NH147" i="1" s="1"/>
  <c r="NH148" i="1" a="1"/>
  <c r="NH148" i="1" s="1"/>
  <c r="NH149" i="1" a="1"/>
  <c r="NH149" i="1" s="1"/>
  <c r="NH150" i="1" a="1"/>
  <c r="NH150" i="1" s="1"/>
  <c r="NH151" i="1" a="1"/>
  <c r="NH151" i="1" s="1"/>
  <c r="NH152" i="1" a="1"/>
  <c r="NH152" i="1" s="1"/>
  <c r="NH153" i="1" a="1"/>
  <c r="NH153" i="1" s="1"/>
  <c r="NH154" i="1" a="1"/>
  <c r="NH154" i="1" s="1"/>
  <c r="NH155" i="1" a="1"/>
  <c r="NH155" i="1" s="1"/>
  <c r="MH44" i="1" a="1"/>
  <c r="MH44" i="1" s="1"/>
  <c r="MH45" i="1" s="1" a="1"/>
  <c r="MH45" i="1" s="1"/>
  <c r="MH46" i="1" s="1" a="1"/>
  <c r="MH46" i="1" s="1"/>
  <c r="MH144" i="1" a="1"/>
  <c r="MH144" i="1" s="1"/>
  <c r="MH145" i="1" s="1" a="1"/>
  <c r="MH145" i="1" s="1"/>
  <c r="ML44" i="1" a="1"/>
  <c r="ML44" i="1" s="1"/>
  <c r="ML144" i="1" a="1"/>
  <c r="ML144" i="1" s="1"/>
  <c r="ML145" i="1" s="1" a="1"/>
  <c r="ML145" i="1" s="1"/>
  <c r="MG44" i="1" a="1"/>
  <c r="MG44" i="1" s="1"/>
  <c r="MG49" i="1" s="1" a="1"/>
  <c r="MG49" i="1" s="1"/>
  <c r="MG50" i="1" s="1" a="1"/>
  <c r="MG50" i="1" s="1"/>
  <c r="MG144" i="1" a="1"/>
  <c r="MG144" i="1" s="1"/>
  <c r="MG145" i="1" s="1" a="1"/>
  <c r="MG145" i="1" s="1"/>
  <c r="MC44" i="1" a="1"/>
  <c r="MC44" i="1" s="1"/>
  <c r="MC144" i="1" a="1"/>
  <c r="MC144" i="1" s="1"/>
  <c r="MC145" i="1" s="1" a="1"/>
  <c r="MC145" i="1" s="1"/>
  <c r="MB44" i="1" a="1"/>
  <c r="MB44" i="1" s="1"/>
  <c r="MB144" i="1" a="1"/>
  <c r="MB144" i="1" s="1"/>
  <c r="MB145" i="1" s="1" a="1"/>
  <c r="MB145"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47" i="1" a="1"/>
  <c r="NX147" i="1" s="1"/>
  <c r="NX152" i="1" a="1"/>
  <c r="NX152" i="1" s="1"/>
  <c r="NX154" i="1" a="1"/>
  <c r="NX154" i="1" s="1"/>
  <c r="NX155" i="1" a="1"/>
  <c r="NX155" i="1" s="1"/>
  <c r="NX148" i="1" a="1"/>
  <c r="NX148" i="1" s="1"/>
  <c r="NX150" i="1" a="1"/>
  <c r="NX150" i="1" s="1"/>
  <c r="NX151" i="1" a="1"/>
  <c r="NX151" i="1" s="1"/>
  <c r="NX153" i="1" a="1"/>
  <c r="NX153" i="1" s="1"/>
  <c r="NX149" i="1" a="1"/>
  <c r="NX149"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44" i="1" a="1"/>
  <c r="NG144" i="1" s="1"/>
  <c r="NG145" i="1" s="1" a="1"/>
  <c r="NG145" i="1" s="1"/>
  <c r="NG152" i="1" s="1" a="1"/>
  <c r="NG152"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49" i="1" a="1"/>
  <c r="JW149"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52" i="1" a="1"/>
  <c r="JW152" i="1" s="1"/>
  <c r="NI146" i="1" a="1"/>
  <c r="NI146" i="1" s="1"/>
  <c r="PI148" i="1" a="1"/>
  <c r="PI148" i="1" s="1"/>
  <c r="JN149" i="1" a="1"/>
  <c r="JN149" i="1" s="1"/>
  <c r="LI155" i="1" a="1"/>
  <c r="LI155" i="1" s="1"/>
  <c r="PI147" i="1" a="1"/>
  <c r="PI147" i="1" s="1"/>
  <c r="NM148" i="1" a="1"/>
  <c r="NM148" i="1" s="1"/>
  <c r="CB146" i="1" a="1"/>
  <c r="CB146" i="1" s="1"/>
  <c r="LW146" i="1" a="1"/>
  <c r="LW146" i="1" s="1"/>
  <c r="JK150" i="1" a="1"/>
  <c r="JK150" i="1" s="1"/>
  <c r="BI151" i="1" a="1"/>
  <c r="BI151" i="1" s="1"/>
  <c r="NS148" i="1" a="1"/>
  <c r="NS148" i="1" s="1"/>
  <c r="JW153" i="1" a="1"/>
  <c r="JW153" i="1" s="1"/>
  <c r="NO149" i="1" a="1"/>
  <c r="NO149" i="1" s="1"/>
  <c r="BI149" i="1" a="1"/>
  <c r="BI149" i="1" s="1"/>
  <c r="KQ152" i="1" a="1"/>
  <c r="KQ152" i="1" s="1"/>
  <c r="LX147" i="1" a="1"/>
  <c r="LX147" i="1" s="1"/>
  <c r="IS154" i="1" a="1"/>
  <c r="IS154" i="1" s="1"/>
  <c r="OW150" i="1" a="1"/>
  <c r="OW150" i="1" s="1"/>
  <c r="LL153" i="1" a="1"/>
  <c r="LL153" i="1" s="1"/>
  <c r="KQ148" i="1" a="1"/>
  <c r="KQ148" i="1" s="1"/>
  <c r="LL146" i="1" a="1"/>
  <c r="LL146" i="1" s="1"/>
  <c r="JN153" i="1" a="1"/>
  <c r="JN153" i="1" s="1"/>
  <c r="LW147" i="1" a="1"/>
  <c r="LW147" i="1" s="1"/>
  <c r="JW146" i="1" a="1"/>
  <c r="JW146" i="1" s="1"/>
  <c r="NM146" i="1" a="1"/>
  <c r="NM146" i="1" s="1"/>
  <c r="OD146" i="1" a="1"/>
  <c r="OD146" i="1" s="1"/>
  <c r="BH154" i="1" a="1"/>
  <c r="BH154" i="1" s="1"/>
  <c r="OC147" i="1" a="1"/>
  <c r="OC147" i="1" s="1"/>
  <c r="BH152" i="1" a="1"/>
  <c r="BH152" i="1" s="1"/>
  <c r="LO148" i="1" a="1"/>
  <c r="LO148" i="1" s="1"/>
  <c r="KP149" i="1" a="1"/>
  <c r="KP149" i="1" s="1"/>
  <c r="KP147" i="1" a="1"/>
  <c r="KP147" i="1" s="1"/>
  <c r="NU146" i="1" a="1"/>
  <c r="NU146" i="1" s="1"/>
  <c r="KR147" i="1" a="1"/>
  <c r="KR147" i="1" s="1"/>
  <c r="LK146" i="1" a="1"/>
  <c r="LK146" i="1" s="1"/>
  <c r="LT146" i="1" a="1"/>
  <c r="LT146" i="1" s="1"/>
  <c r="NS150" i="1" a="1"/>
  <c r="NS150" i="1" s="1"/>
  <c r="OV149" i="1" a="1"/>
  <c r="OV149" i="1" s="1"/>
  <c r="IT146" i="1" a="1"/>
  <c r="IT146" i="1" s="1"/>
  <c r="LI154" i="1" a="1"/>
  <c r="LI154" i="1" s="1"/>
  <c r="LI152" i="1" a="1"/>
  <c r="LI152" i="1" s="1"/>
  <c r="OA152" i="1" a="1"/>
  <c r="OA152" i="1" s="1"/>
  <c r="JN151" i="1" a="1"/>
  <c r="JN151" i="1" s="1"/>
  <c r="NO147" i="1" a="1"/>
  <c r="NO147" i="1" s="1"/>
  <c r="IS152" i="1" a="1"/>
  <c r="IS152" i="1" s="1"/>
  <c r="JN152" i="1" a="1"/>
  <c r="JN152" i="1" s="1"/>
  <c r="LI151" i="1" a="1"/>
  <c r="LI151" i="1" s="1"/>
  <c r="JN150" i="1" a="1"/>
  <c r="JN150" i="1" s="1"/>
  <c r="JY151" i="1" a="1"/>
  <c r="JY151" i="1" s="1"/>
  <c r="OG149" i="1" a="1"/>
  <c r="OG149" i="1" s="1"/>
  <c r="KP146" i="1" a="1"/>
  <c r="KP146" i="1" s="1"/>
  <c r="LL155" i="1" a="1"/>
  <c r="LL155" i="1" s="1"/>
  <c r="NU150" i="1" a="1"/>
  <c r="NU150" i="1" s="1"/>
  <c r="PI149" i="1" a="1"/>
  <c r="PI149" i="1" s="1"/>
  <c r="OG148" i="1" a="1"/>
  <c r="OG148" i="1" s="1"/>
  <c r="LL154" i="1" a="1"/>
  <c r="LL154" i="1" s="1"/>
  <c r="PL152" i="1" a="1"/>
  <c r="PL152" i="1" s="1"/>
  <c r="PL151" i="1" a="1"/>
  <c r="PL151" i="1" s="1"/>
  <c r="PL149" i="1" a="1"/>
  <c r="PL149" i="1" s="1"/>
  <c r="OV153" i="1" a="1"/>
  <c r="OV153" i="1" s="1"/>
  <c r="OG147" i="1" a="1"/>
  <c r="OG147" i="1" s="1"/>
  <c r="NO146" i="1" a="1"/>
  <c r="NO146" i="1" s="1"/>
  <c r="KR148" i="1" a="1"/>
  <c r="KR148" i="1" s="1"/>
  <c r="PL147" i="1" a="1"/>
  <c r="PL147" i="1" s="1"/>
  <c r="OV152" i="1" a="1"/>
  <c r="OV152" i="1" s="1"/>
  <c r="KP150" i="1" a="1"/>
  <c r="KP150" i="1" s="1"/>
  <c r="LI150" i="1" a="1"/>
  <c r="LI150" i="1" s="1"/>
  <c r="LO150" i="1" a="1"/>
  <c r="LO150" i="1" s="1"/>
  <c r="JG154" i="1" a="1"/>
  <c r="JG154" i="1" s="1"/>
  <c r="NM150" i="1" a="1"/>
  <c r="NM150" i="1" s="1"/>
  <c r="LJ149" i="1" a="1"/>
  <c r="LJ149" i="1" s="1"/>
  <c r="LO149" i="1" a="1"/>
  <c r="LO149" i="1" s="1"/>
  <c r="NQ148" i="1" a="1"/>
  <c r="NQ148" i="1" s="1"/>
  <c r="NM149" i="1" a="1"/>
  <c r="NM149" i="1" s="1"/>
  <c r="LJ148" i="1" a="1"/>
  <c r="LJ148" i="1" s="1"/>
  <c r="LN151" i="1" a="1"/>
  <c r="LN151" i="1" s="1"/>
  <c r="NW155" i="1" a="1"/>
  <c r="NW155" i="1" s="1"/>
  <c r="LL152" i="1" a="1"/>
  <c r="LL152" i="1" s="1"/>
  <c r="NJ155" i="1" a="1"/>
  <c r="NJ155" i="1" s="1"/>
  <c r="LL151" i="1" a="1"/>
  <c r="LL151" i="1" s="1"/>
  <c r="BG153" i="1" a="1"/>
  <c r="BG153" i="1" s="1"/>
  <c r="NN147" i="1" a="1"/>
  <c r="NN147" i="1" s="1"/>
  <c r="NJ154" i="1" a="1"/>
  <c r="NJ154" i="1" s="1"/>
  <c r="LV146" i="1" a="1"/>
  <c r="LV146" i="1" s="1"/>
  <c r="LL150" i="1" a="1"/>
  <c r="LL150" i="1" s="1"/>
  <c r="NJ153" i="1" a="1"/>
  <c r="NJ153" i="1" s="1"/>
  <c r="LL149" i="1" a="1"/>
  <c r="LL149" i="1" s="1"/>
  <c r="PL154" i="1" a="1"/>
  <c r="PL154" i="1" s="1"/>
  <c r="NJ152" i="1" a="1"/>
  <c r="NJ152" i="1" s="1"/>
  <c r="JD153" i="1" a="1"/>
  <c r="JD153" i="1" s="1"/>
  <c r="JJ147" i="1" a="1"/>
  <c r="JJ147" i="1" s="1"/>
  <c r="LL148" i="1" a="1"/>
  <c r="LL148" i="1" s="1"/>
  <c r="NU152" i="1" a="1"/>
  <c r="NU152" i="1" s="1"/>
  <c r="PL153" i="1" a="1"/>
  <c r="PL153" i="1" s="1"/>
  <c r="NJ150" i="1" a="1"/>
  <c r="NJ150" i="1" s="1"/>
  <c r="NI147" i="1" a="1"/>
  <c r="NI147" i="1" s="1"/>
  <c r="LR146" i="1" a="1"/>
  <c r="LR146" i="1" s="1"/>
  <c r="JC153" i="1" a="1"/>
  <c r="JC153" i="1" s="1"/>
  <c r="JC152" i="1" a="1"/>
  <c r="JC152" i="1" s="1"/>
  <c r="OT151" i="1" a="1"/>
  <c r="OT151" i="1" s="1"/>
  <c r="NU154" i="1" a="1"/>
  <c r="NU154" i="1" s="1"/>
  <c r="LP147" i="1" a="1"/>
  <c r="LP147" i="1" s="1"/>
  <c r="JF154" i="1" a="1"/>
  <c r="JF154" i="1" s="1"/>
  <c r="JD155" i="1" a="1"/>
  <c r="JD155" i="1" s="1"/>
  <c r="JC150" i="1" a="1"/>
  <c r="JC150" i="1" s="1"/>
  <c r="JX152" i="1" a="1"/>
  <c r="JX152" i="1" s="1"/>
  <c r="NU155" i="1" a="1"/>
  <c r="NU155" i="1" s="1"/>
  <c r="OT149" i="1" a="1"/>
  <c r="OT149" i="1" s="1"/>
  <c r="NU153" i="1" a="1"/>
  <c r="NU153" i="1" s="1"/>
  <c r="NN152" i="1" a="1"/>
  <c r="NN152" i="1" s="1"/>
  <c r="LP146" i="1" a="1"/>
  <c r="LP146" i="1" s="1"/>
  <c r="JF153" i="1" a="1"/>
  <c r="JF153" i="1" s="1"/>
  <c r="JD154" i="1" a="1"/>
  <c r="JD154" i="1" s="1"/>
  <c r="NM151" i="1" a="1"/>
  <c r="NM151" i="1" s="1"/>
  <c r="OU151" i="1" a="1"/>
  <c r="OU151" i="1" s="1"/>
  <c r="JC149" i="1" a="1"/>
  <c r="JC149" i="1" s="1"/>
  <c r="JY152" i="1" a="1"/>
  <c r="JY152" i="1" s="1"/>
  <c r="JX149" i="1" a="1"/>
  <c r="JX149" i="1" s="1"/>
  <c r="LU146" i="1" a="1"/>
  <c r="LU146" i="1" s="1"/>
  <c r="PL150" i="1" a="1"/>
  <c r="PL150" i="1" s="1"/>
  <c r="PI146" i="1" a="1"/>
  <c r="PI146" i="1" s="1"/>
  <c r="BH153" i="1" a="1"/>
  <c r="BH153" i="1" s="1"/>
  <c r="OW151" i="1" a="1"/>
  <c r="OW151" i="1" s="1"/>
  <c r="NW148" i="1" a="1"/>
  <c r="NW148" i="1" s="1"/>
  <c r="NO148" i="1" a="1"/>
  <c r="NO148" i="1" s="1"/>
  <c r="LN148" i="1" a="1"/>
  <c r="LN148" i="1" s="1"/>
  <c r="IT154" i="1" a="1"/>
  <c r="IT154" i="1" s="1"/>
  <c r="PJ154" i="1" a="1"/>
  <c r="PJ154" i="1" s="1"/>
  <c r="NP155" i="1" a="1"/>
  <c r="NP155" i="1" s="1"/>
  <c r="LX152" i="1" a="1"/>
  <c r="LX152" i="1" s="1"/>
  <c r="IT152" i="1" a="1"/>
  <c r="IT152" i="1" s="1"/>
  <c r="LR155" i="1" a="1"/>
  <c r="LR155" i="1" s="1"/>
  <c r="PJ152" i="1" a="1"/>
  <c r="PJ152" i="1" s="1"/>
  <c r="NP151" i="1" a="1"/>
  <c r="NP151" i="1" s="1"/>
  <c r="LX151" i="1" a="1"/>
  <c r="LX151" i="1" s="1"/>
  <c r="IT151" i="1" a="1"/>
  <c r="IT151" i="1" s="1"/>
  <c r="LR154" i="1" a="1"/>
  <c r="LR154" i="1" s="1"/>
  <c r="BI155" i="1" a="1"/>
  <c r="BI155" i="1" s="1"/>
  <c r="BG148" i="1" a="1"/>
  <c r="BG148" i="1" s="1"/>
  <c r="LO147" i="1" a="1"/>
  <c r="LO147" i="1" s="1"/>
  <c r="LX150" i="1" a="1"/>
  <c r="LX150" i="1" s="1"/>
  <c r="NJ149" i="1" a="1"/>
  <c r="NJ149" i="1" s="1"/>
  <c r="IT150" i="1" a="1"/>
  <c r="IT150" i="1" s="1"/>
  <c r="LR153" i="1" a="1"/>
  <c r="LR153" i="1" s="1"/>
  <c r="LM152" i="1" a="1"/>
  <c r="LM152" i="1" s="1"/>
  <c r="OD149" i="1" a="1"/>
  <c r="OD149" i="1" s="1"/>
  <c r="BI154" i="1" a="1"/>
  <c r="BI154" i="1" s="1"/>
  <c r="LO146" i="1" a="1"/>
  <c r="LO146" i="1" s="1"/>
  <c r="LX149" i="1" a="1"/>
  <c r="LX149" i="1" s="1"/>
  <c r="IT148" i="1" a="1"/>
  <c r="IT148" i="1" s="1"/>
  <c r="LR152" i="1" a="1"/>
  <c r="LR152" i="1" s="1"/>
  <c r="OD148" i="1" a="1"/>
  <c r="OD148" i="1" s="1"/>
  <c r="BI153" i="1" a="1"/>
  <c r="BI153" i="1" s="1"/>
  <c r="IT155" i="1" a="1"/>
  <c r="IT155" i="1" s="1"/>
  <c r="IQ146" i="1" a="1"/>
  <c r="IQ146" i="1" s="1"/>
  <c r="LX148" i="1" a="1"/>
  <c r="LX148" i="1" s="1"/>
  <c r="LK147" i="1" a="1"/>
  <c r="LK147" i="1" s="1"/>
  <c r="OZ147" i="1" a="1"/>
  <c r="OZ147" i="1" s="1"/>
  <c r="PT155" i="1" a="1"/>
  <c r="PT155" i="1" s="1"/>
  <c r="IT147" i="1" a="1"/>
  <c r="IT147" i="1" s="1"/>
  <c r="LR151" i="1" a="1"/>
  <c r="LR151" i="1" s="1"/>
  <c r="OD147" i="1" a="1"/>
  <c r="OD147" i="1" s="1"/>
  <c r="NK146" i="1" a="1"/>
  <c r="NK146" i="1" s="1"/>
  <c r="BI152" i="1" a="1"/>
  <c r="BI152" i="1" s="1"/>
  <c r="OU150" i="1" a="1"/>
  <c r="OU150" i="1" s="1"/>
  <c r="JX155" i="1" a="1"/>
  <c r="JX155" i="1" s="1"/>
  <c r="KQ151" i="1" a="1"/>
  <c r="KQ151" i="1" s="1"/>
  <c r="JI149" i="1" a="1"/>
  <c r="JI149" i="1" s="1"/>
  <c r="OC155" i="1" a="1"/>
  <c r="OC155" i="1" s="1"/>
  <c r="NN146" i="1" a="1"/>
  <c r="NN146" i="1" s="1"/>
  <c r="JW151" i="1" a="1"/>
  <c r="JW151" i="1" s="1"/>
  <c r="OV151" i="1" a="1"/>
  <c r="OV151" i="1" s="1"/>
  <c r="OW149" i="1" a="1"/>
  <c r="OW149" i="1" s="1"/>
  <c r="NW147" i="1" a="1"/>
  <c r="NW147" i="1" s="1"/>
  <c r="OU149" i="1" a="1"/>
  <c r="OU149" i="1" s="1"/>
  <c r="NP153" i="1" a="1"/>
  <c r="NP153" i="1" s="1"/>
  <c r="JX154" i="1" a="1"/>
  <c r="JX154" i="1" s="1"/>
  <c r="JK147" i="1" a="1"/>
  <c r="JK147" i="1" s="1"/>
  <c r="KQ150" i="1" a="1"/>
  <c r="KQ150" i="1" s="1"/>
  <c r="NP154" i="1" a="1"/>
  <c r="NP154" i="1" s="1"/>
  <c r="JK149" i="1" a="1"/>
  <c r="JK149" i="1" s="1"/>
  <c r="OC148" i="1" a="1"/>
  <c r="OC148" i="1" s="1"/>
  <c r="NS151" i="1" a="1"/>
  <c r="NS151" i="1" s="1"/>
  <c r="JG155" i="1" a="1"/>
  <c r="JG155" i="1" s="1"/>
  <c r="JF155" i="1" a="1"/>
  <c r="JF155" i="1" s="1"/>
  <c r="JW150" i="1" a="1"/>
  <c r="JW150" i="1" s="1"/>
  <c r="OV150" i="1" a="1"/>
  <c r="OV150" i="1" s="1"/>
  <c r="OU148" i="1" a="1"/>
  <c r="OU148" i="1" s="1"/>
  <c r="JC154" i="1" a="1"/>
  <c r="JC154" i="1" s="1"/>
  <c r="NP152" i="1" a="1"/>
  <c r="NP152" i="1" s="1"/>
  <c r="JX153" i="1" a="1"/>
  <c r="JX153" i="1" s="1"/>
  <c r="JK146" i="1" a="1"/>
  <c r="JK146" i="1" s="1"/>
  <c r="KQ149" i="1" a="1"/>
  <c r="KQ149" i="1" s="1"/>
  <c r="JG149" i="1" a="1"/>
  <c r="JG149" i="1" s="1"/>
  <c r="JW148" i="1" a="1"/>
  <c r="JW148" i="1" s="1"/>
  <c r="PT153" i="1" a="1"/>
  <c r="PT153" i="1" s="1"/>
  <c r="NP150" i="1" a="1"/>
  <c r="NP150" i="1" s="1"/>
  <c r="JX151" i="1" a="1"/>
  <c r="JX151" i="1" s="1"/>
  <c r="KQ147" i="1" a="1"/>
  <c r="KQ147" i="1" s="1"/>
  <c r="BG154" i="1" a="1"/>
  <c r="BG154" i="1" s="1"/>
  <c r="JG148" i="1" a="1"/>
  <c r="JG148" i="1" s="1"/>
  <c r="JW147" i="1" a="1"/>
  <c r="JW147" i="1" s="1"/>
  <c r="ND146" i="1" a="1"/>
  <c r="ND146" i="1" s="1"/>
  <c r="PT152" i="1" a="1"/>
  <c r="PT152" i="1" s="1"/>
  <c r="JC151" i="1" a="1"/>
  <c r="JC151" i="1" s="1"/>
  <c r="NP149" i="1" a="1"/>
  <c r="NP149" i="1" s="1"/>
  <c r="JX150" i="1" a="1"/>
  <c r="JX150" i="1" s="1"/>
  <c r="KQ146" i="1" a="1"/>
  <c r="KQ146" i="1" s="1"/>
  <c r="BG147" i="1" a="1"/>
  <c r="BG147" i="1" s="1"/>
  <c r="OX146" i="1" a="1"/>
  <c r="OX146" i="1" s="1"/>
  <c r="JC147" i="1" a="1"/>
  <c r="JC147" i="1" s="1"/>
  <c r="IM146" i="1" a="1"/>
  <c r="IM146" i="1" s="1"/>
  <c r="LI149" i="1" a="1"/>
  <c r="LI149" i="1" s="1"/>
  <c r="JN148" i="1" a="1"/>
  <c r="JN148" i="1" s="1"/>
  <c r="OZ146" i="1" a="1"/>
  <c r="OZ146" i="1" s="1"/>
  <c r="NR151" i="1" a="1"/>
  <c r="NR151" i="1" s="1"/>
  <c r="JD152" i="1" a="1"/>
  <c r="JD152" i="1" s="1"/>
  <c r="LR150" i="1" a="1"/>
  <c r="LR150" i="1" s="1"/>
  <c r="CC146" i="1" a="1"/>
  <c r="CC146" i="1" s="1"/>
  <c r="IS153" i="1" a="1"/>
  <c r="IS153" i="1" s="1"/>
  <c r="BI148" i="1" a="1"/>
  <c r="BI148" i="1" s="1"/>
  <c r="LI147" i="1" a="1"/>
  <c r="LI147" i="1" s="1"/>
  <c r="OA154" i="1" a="1"/>
  <c r="OA154" i="1" s="1"/>
  <c r="JN146" i="1" a="1"/>
  <c r="JN146" i="1" s="1"/>
  <c r="NR148" i="1" a="1"/>
  <c r="NR148" i="1" s="1"/>
  <c r="JD151" i="1" a="1"/>
  <c r="JD151" i="1" s="1"/>
  <c r="LR148" i="1" a="1"/>
  <c r="LR148" i="1" s="1"/>
  <c r="KS155" i="1" a="1"/>
  <c r="KS155" i="1" s="1"/>
  <c r="LI146" i="1" a="1"/>
  <c r="LI146" i="1" s="1"/>
  <c r="OA153" i="1" a="1"/>
  <c r="OA153" i="1" s="1"/>
  <c r="NI148" i="1" a="1"/>
  <c r="NI148" i="1" s="1"/>
  <c r="JD149" i="1" a="1"/>
  <c r="JD149" i="1" s="1"/>
  <c r="LR147" i="1" a="1"/>
  <c r="LR147" i="1" s="1"/>
  <c r="PJ155" i="1" a="1"/>
  <c r="PJ155" i="1" s="1"/>
  <c r="KS153" i="1" a="1"/>
  <c r="KS153" i="1" s="1"/>
  <c r="NK147" i="1" a="1"/>
  <c r="NK147" i="1" s="1"/>
  <c r="LU147" i="1" a="1"/>
  <c r="LU147" i="1" s="1"/>
  <c r="NQ147" i="1" a="1"/>
  <c r="NQ147" i="1" s="1"/>
  <c r="LW152" i="1" a="1"/>
  <c r="LW152" i="1" s="1"/>
  <c r="CB150" i="1" a="1"/>
  <c r="CB150" i="1" s="1"/>
  <c r="LW151" i="1" a="1"/>
  <c r="LW151" i="1" s="1"/>
  <c r="PJ146" i="1" a="1"/>
  <c r="PJ146" i="1" s="1"/>
  <c r="JM148" i="1" a="1"/>
  <c r="JM148" i="1" s="1"/>
  <c r="KQ155" i="1" a="1"/>
  <c r="KQ155" i="1" s="1"/>
  <c r="CB149" i="1" a="1"/>
  <c r="CB149" i="1" s="1"/>
  <c r="NN155" i="1" a="1"/>
  <c r="NN155" i="1" s="1"/>
  <c r="JW155" i="1" a="1"/>
  <c r="JW155" i="1" s="1"/>
  <c r="OV155" i="1" a="1"/>
  <c r="OV155" i="1" s="1"/>
  <c r="LW150" i="1" a="1"/>
  <c r="LW150" i="1" s="1"/>
  <c r="OU153" i="1" a="1"/>
  <c r="OU153" i="1" s="1"/>
  <c r="JM147" i="1" a="1"/>
  <c r="JM147" i="1" s="1"/>
  <c r="KQ154" i="1" a="1"/>
  <c r="KQ154" i="1" s="1"/>
  <c r="CB148" i="1" a="1"/>
  <c r="CB148" i="1" s="1"/>
  <c r="NN154" i="1" a="1"/>
  <c r="NN154" i="1" s="1"/>
  <c r="OV154" i="1" a="1"/>
  <c r="OV154" i="1" s="1"/>
  <c r="LW149" i="1" a="1"/>
  <c r="LW149" i="1" s="1"/>
  <c r="OU152" i="1" a="1"/>
  <c r="OU152" i="1" s="1"/>
  <c r="LM153" i="1" a="1"/>
  <c r="LM153" i="1" s="1"/>
  <c r="NV155" i="1" a="1"/>
  <c r="NV155" i="1" s="1"/>
  <c r="JM146" i="1" a="1"/>
  <c r="JM146" i="1" s="1"/>
  <c r="JK151" i="1" a="1"/>
  <c r="JK151" i="1" s="1"/>
  <c r="OT155" i="1" a="1"/>
  <c r="OT155" i="1" s="1"/>
  <c r="NS155" i="1" a="1"/>
  <c r="NS155" i="1" s="1"/>
  <c r="JE150" i="1" a="1"/>
  <c r="JE150" i="1" s="1"/>
  <c r="LK151" i="1" a="1"/>
  <c r="LK151" i="1" s="1"/>
  <c r="OZ151" i="1" a="1"/>
  <c r="OZ151" i="1" s="1"/>
  <c r="ND150" i="1" a="1"/>
  <c r="ND150" i="1" s="1"/>
  <c r="PK146" i="1" a="1"/>
  <c r="PK146" i="1" s="1"/>
  <c r="PT147" i="1" a="1"/>
  <c r="PT147" i="1" s="1"/>
  <c r="OW155" i="1" a="1"/>
  <c r="OW155" i="1" s="1"/>
  <c r="JH153" i="1" a="1"/>
  <c r="JH153" i="1" s="1"/>
  <c r="NL149" i="1" a="1"/>
  <c r="NL149" i="1" s="1"/>
  <c r="NY146" i="1" a="1"/>
  <c r="NY146" i="1" s="1"/>
  <c r="LM146" i="1" a="1"/>
  <c r="LM146" i="1" s="1"/>
  <c r="JJ151" i="1" a="1"/>
  <c r="JJ151" i="1" s="1"/>
  <c r="OD154" i="1" a="1"/>
  <c r="OD154" i="1" s="1"/>
  <c r="NK151" i="1" a="1"/>
  <c r="NK151" i="1" s="1"/>
  <c r="IM150" i="1" a="1"/>
  <c r="IM150" i="1" s="1"/>
  <c r="OT154" i="1" a="1"/>
  <c r="OT154" i="1" s="1"/>
  <c r="CB153" i="1" a="1"/>
  <c r="CB153" i="1" s="1"/>
  <c r="NS154" i="1" a="1"/>
  <c r="NS154" i="1" s="1"/>
  <c r="JE149" i="1" a="1"/>
  <c r="JE149" i="1" s="1"/>
  <c r="LX155" i="1" a="1"/>
  <c r="LX155" i="1" s="1"/>
  <c r="LK150" i="1" a="1"/>
  <c r="LK150" i="1" s="1"/>
  <c r="OZ150" i="1" a="1"/>
  <c r="OZ150" i="1" s="1"/>
  <c r="ND149" i="1" a="1"/>
  <c r="ND149" i="1" s="1"/>
  <c r="OW154" i="1" a="1"/>
  <c r="OW154" i="1" s="1"/>
  <c r="NL148" i="1" a="1"/>
  <c r="NL148" i="1" s="1"/>
  <c r="LJ152" i="1" a="1"/>
  <c r="LJ152" i="1" s="1"/>
  <c r="JJ150" i="1" a="1"/>
  <c r="JJ150" i="1" s="1"/>
  <c r="OD152" i="1" a="1"/>
  <c r="OD152" i="1" s="1"/>
  <c r="NK150" i="1" a="1"/>
  <c r="NK150" i="1" s="1"/>
  <c r="IM149" i="1" a="1"/>
  <c r="IM149" i="1" s="1"/>
  <c r="JK154" i="1" a="1"/>
  <c r="JK154" i="1" s="1"/>
  <c r="OT153" i="1" a="1"/>
  <c r="OT153" i="1" s="1"/>
  <c r="CB152" i="1" a="1"/>
  <c r="CB152" i="1" s="1"/>
  <c r="BG146" i="1" a="1"/>
  <c r="BG146" i="1" s="1"/>
  <c r="NS153" i="1" a="1"/>
  <c r="NS153" i="1" s="1"/>
  <c r="JE148" i="1" a="1"/>
  <c r="JE148" i="1" s="1"/>
  <c r="LX154" i="1" a="1"/>
  <c r="LX154" i="1" s="1"/>
  <c r="JG147" i="1" a="1"/>
  <c r="JG147" i="1" s="1"/>
  <c r="LK149" i="1" a="1"/>
  <c r="LK149" i="1" s="1"/>
  <c r="OZ149" i="1" a="1"/>
  <c r="OZ149" i="1" s="1"/>
  <c r="ND148" i="1" a="1"/>
  <c r="ND148" i="1" s="1"/>
  <c r="LW154" i="1" a="1"/>
  <c r="LW154" i="1" s="1"/>
  <c r="KN147" i="1" a="1"/>
  <c r="KN147" i="1" s="1"/>
  <c r="OW153" i="1" a="1"/>
  <c r="OW153" i="1" s="1"/>
  <c r="NM153" i="1" a="1"/>
  <c r="NM153" i="1" s="1"/>
  <c r="NL147" i="1" a="1"/>
  <c r="NL147" i="1" s="1"/>
  <c r="OU155" i="1" a="1"/>
  <c r="OU155" i="1" s="1"/>
  <c r="LJ151" i="1" a="1"/>
  <c r="LJ151" i="1" s="1"/>
  <c r="JJ149" i="1" a="1"/>
  <c r="JJ149" i="1" s="1"/>
  <c r="OD151" i="1" a="1"/>
  <c r="OD151" i="1" s="1"/>
  <c r="NK149" i="1" a="1"/>
  <c r="NK149" i="1" s="1"/>
  <c r="IM148" i="1" a="1"/>
  <c r="IM148" i="1" s="1"/>
  <c r="JK153" i="1" a="1"/>
  <c r="JK153" i="1" s="1"/>
  <c r="OT152" i="1" a="1"/>
  <c r="OT152" i="1" s="1"/>
  <c r="CB151" i="1" a="1"/>
  <c r="CB151" i="1" s="1"/>
  <c r="NS152" i="1" a="1"/>
  <c r="NS152" i="1" s="1"/>
  <c r="JE147" i="1" a="1"/>
  <c r="JE147" i="1" s="1"/>
  <c r="LX153" i="1" a="1"/>
  <c r="LX153" i="1" s="1"/>
  <c r="LK148" i="1" a="1"/>
  <c r="LK148" i="1" s="1"/>
  <c r="OZ148" i="1" a="1"/>
  <c r="OZ148" i="1" s="1"/>
  <c r="ND147" i="1" a="1"/>
  <c r="ND147" i="1" s="1"/>
  <c r="LW153" i="1" a="1"/>
  <c r="LW153" i="1" s="1"/>
  <c r="KN146" i="1" a="1"/>
  <c r="KN146" i="1" s="1"/>
  <c r="OW152" i="1" a="1"/>
  <c r="OW152" i="1" s="1"/>
  <c r="NM152" i="1" a="1"/>
  <c r="NM152" i="1" s="1"/>
  <c r="NL146" i="1" a="1"/>
  <c r="NL146" i="1" s="1"/>
  <c r="OU154" i="1" a="1"/>
  <c r="OU154" i="1" s="1"/>
  <c r="LJ150" i="1" a="1"/>
  <c r="LJ150" i="1" s="1"/>
  <c r="JC155" i="1" a="1"/>
  <c r="JC155" i="1" s="1"/>
  <c r="JJ148" i="1" a="1"/>
  <c r="JJ148" i="1" s="1"/>
  <c r="OD150" i="1" a="1"/>
  <c r="OD150" i="1" s="1"/>
  <c r="NK148" i="1" a="1"/>
  <c r="NK148" i="1" s="1"/>
  <c r="IM147" i="1" a="1"/>
  <c r="IM147" i="1" s="1"/>
  <c r="JK152" i="1" a="1"/>
  <c r="JK152" i="1" s="1"/>
  <c r="NU151" i="1" a="1"/>
  <c r="NU151" i="1" s="1"/>
  <c r="NR152" i="1" a="1"/>
  <c r="NR152" i="1" s="1"/>
  <c r="JD150" i="1" a="1"/>
  <c r="JD150" i="1" s="1"/>
  <c r="PJ147" i="1" a="1"/>
  <c r="PJ147" i="1" s="1"/>
  <c r="JC148" i="1" a="1"/>
  <c r="JC148" i="1" s="1"/>
  <c r="KS154" i="1" a="1"/>
  <c r="KS154" i="1" s="1"/>
  <c r="LN152" i="1" a="1"/>
  <c r="LN152" i="1" s="1"/>
  <c r="NU149" i="1" a="1"/>
  <c r="NU149" i="1" s="1"/>
  <c r="NR150" i="1" a="1"/>
  <c r="NR150" i="1" s="1"/>
  <c r="JD148" i="1" a="1"/>
  <c r="JD148" i="1" s="1"/>
  <c r="LN150" i="1" a="1"/>
  <c r="LN150" i="1" s="1"/>
  <c r="IF93" i="1"/>
  <c r="LI148" i="1" a="1"/>
  <c r="LI148" i="1" s="1"/>
  <c r="BG155" i="1" a="1"/>
  <c r="BG155" i="1" s="1"/>
  <c r="NU148" i="1" a="1"/>
  <c r="NU148" i="1" s="1"/>
  <c r="NJ151" i="1" a="1"/>
  <c r="NJ151" i="1" s="1"/>
  <c r="NR149" i="1" a="1"/>
  <c r="NR149" i="1" s="1"/>
  <c r="PT154" i="1" a="1"/>
  <c r="PT154" i="1" s="1"/>
  <c r="JD147" i="1" a="1"/>
  <c r="JD147" i="1" s="1"/>
  <c r="IT149" i="1" a="1"/>
  <c r="IT149" i="1" s="1"/>
  <c r="KP148" i="1" a="1"/>
  <c r="KP148" i="1" s="1"/>
  <c r="LM154" i="1" a="1"/>
  <c r="LM154" i="1" s="1"/>
  <c r="LV147" i="1" a="1"/>
  <c r="LV147" i="1" s="1"/>
  <c r="JY153" i="1" a="1"/>
  <c r="JY153" i="1" s="1"/>
  <c r="LN149" i="1" a="1"/>
  <c r="LN149" i="1" s="1"/>
  <c r="JI148" i="1" a="1"/>
  <c r="JI148" i="1" s="1"/>
  <c r="BG152" i="1" a="1"/>
  <c r="BG152" i="1" s="1"/>
  <c r="JG153" i="1" a="1"/>
  <c r="JG153" i="1" s="1"/>
  <c r="OZ155" i="1" a="1"/>
  <c r="OZ155" i="1" s="1"/>
  <c r="PK155" i="1" a="1"/>
  <c r="PK155" i="1" s="1"/>
  <c r="PT151" i="1" a="1"/>
  <c r="PT151" i="1" s="1"/>
  <c r="NL153" i="1" a="1"/>
  <c r="NL153" i="1" s="1"/>
  <c r="LM151" i="1" a="1"/>
  <c r="LM151" i="1" s="1"/>
  <c r="JJ155" i="1" a="1"/>
  <c r="JJ155" i="1" s="1"/>
  <c r="JY150" i="1" a="1"/>
  <c r="JY150" i="1" s="1"/>
  <c r="NK155" i="1" a="1"/>
  <c r="NK155" i="1" s="1"/>
  <c r="LS155" i="1" a="1"/>
  <c r="LS155" i="1" s="1"/>
  <c r="JI147" i="1" a="1"/>
  <c r="JI147" i="1" s="1"/>
  <c r="IR155" i="1" a="1"/>
  <c r="IR155" i="1" s="1"/>
  <c r="BG151" i="1" a="1"/>
  <c r="BG151" i="1" s="1"/>
  <c r="JG152" i="1" a="1"/>
  <c r="JG152" i="1" s="1"/>
  <c r="LK155" i="1" a="1"/>
  <c r="LK155" i="1" s="1"/>
  <c r="OZ154" i="1" a="1"/>
  <c r="OZ154" i="1" s="1"/>
  <c r="PK154" i="1" a="1"/>
  <c r="PK154" i="1" s="1"/>
  <c r="PT150" i="1" a="1"/>
  <c r="PT150" i="1" s="1"/>
  <c r="NL152" i="1" a="1"/>
  <c r="NL152" i="1" s="1"/>
  <c r="LQ154" i="1" a="1"/>
  <c r="LQ154" i="1" s="1"/>
  <c r="LM150" i="1" a="1"/>
  <c r="LM150" i="1" s="1"/>
  <c r="JJ154" i="1" a="1"/>
  <c r="JJ154" i="1" s="1"/>
  <c r="JY149" i="1" a="1"/>
  <c r="JY149" i="1" s="1"/>
  <c r="NK154" i="1" a="1"/>
  <c r="NK154" i="1" s="1"/>
  <c r="LS154" i="1" a="1"/>
  <c r="LS154" i="1" s="1"/>
  <c r="IH93" i="1"/>
  <c r="JI146" i="1" a="1"/>
  <c r="JI146" i="1" s="1"/>
  <c r="IR154" i="1" a="1"/>
  <c r="IR154" i="1" s="1"/>
  <c r="BG150" i="1" a="1"/>
  <c r="BG150" i="1" s="1"/>
  <c r="KR146" i="1" a="1"/>
  <c r="KR146" i="1" s="1"/>
  <c r="JE152" i="1" a="1"/>
  <c r="JE152" i="1" s="1"/>
  <c r="PL146" i="1" a="1"/>
  <c r="PL146" i="1" s="1"/>
  <c r="JG151" i="1" a="1"/>
  <c r="JG151" i="1" s="1"/>
  <c r="LK154" i="1" a="1"/>
  <c r="LK154" i="1" s="1"/>
  <c r="OZ153" i="1" a="1"/>
  <c r="OZ153" i="1" s="1"/>
  <c r="OV148" i="1" a="1"/>
  <c r="OV148" i="1" s="1"/>
  <c r="PK152" i="1" a="1"/>
  <c r="PK152" i="1" s="1"/>
  <c r="PT149" i="1" a="1"/>
  <c r="PT149" i="1" s="1"/>
  <c r="OG146" i="1" a="1"/>
  <c r="OG146" i="1" s="1"/>
  <c r="JH155" i="1" a="1"/>
  <c r="JH155" i="1" s="1"/>
  <c r="NL151" i="1" a="1"/>
  <c r="NL151" i="1" s="1"/>
  <c r="NY148" i="1" a="1"/>
  <c r="NY148" i="1" s="1"/>
  <c r="LQ153" i="1" a="1"/>
  <c r="LQ153" i="1" s="1"/>
  <c r="LM149" i="1" a="1"/>
  <c r="LM149" i="1" s="1"/>
  <c r="JJ153" i="1" a="1"/>
  <c r="JJ153" i="1" s="1"/>
  <c r="JY148" i="1" a="1"/>
  <c r="JY148" i="1" s="1"/>
  <c r="NK153" i="1" a="1"/>
  <c r="NK153" i="1" s="1"/>
  <c r="JX148" i="1" a="1"/>
  <c r="JX148" i="1" s="1"/>
  <c r="LS147" i="1" a="1"/>
  <c r="LS147" i="1" s="1"/>
  <c r="BI147" i="1" a="1"/>
  <c r="BI147" i="1" s="1"/>
  <c r="IG93" i="1"/>
  <c r="NL155" i="1" a="1"/>
  <c r="NL155" i="1" s="1"/>
  <c r="NL154" i="1" a="1"/>
  <c r="NL154" i="1" s="1"/>
  <c r="IR153" i="1" a="1"/>
  <c r="IR153" i="1" s="1"/>
  <c r="JE151" i="1" a="1"/>
  <c r="JE151" i="1" s="1"/>
  <c r="JG150" i="1" a="1"/>
  <c r="JG150" i="1" s="1"/>
  <c r="LK152" i="1" a="1"/>
  <c r="LK152" i="1" s="1"/>
  <c r="NQ155" i="1" a="1"/>
  <c r="NQ155" i="1" s="1"/>
  <c r="PK147" i="1" a="1"/>
  <c r="PK147" i="1" s="1"/>
  <c r="PT148" i="1" a="1"/>
  <c r="PT148" i="1" s="1"/>
  <c r="JH154" i="1" a="1"/>
  <c r="JH154" i="1" s="1"/>
  <c r="NY147" i="1" a="1"/>
  <c r="NY147" i="1" s="1"/>
  <c r="LQ152" i="1" a="1"/>
  <c r="LQ152" i="1" s="1"/>
  <c r="LM147" i="1" a="1"/>
  <c r="LM147" i="1" s="1"/>
  <c r="JJ152" i="1" a="1"/>
  <c r="JJ152" i="1" s="1"/>
  <c r="OD155" i="1" a="1"/>
  <c r="OD155" i="1" s="1"/>
  <c r="JY146" i="1" a="1"/>
  <c r="JY146" i="1" s="1"/>
  <c r="LS146" i="1" a="1"/>
  <c r="LS146" i="1" s="1"/>
  <c r="LZ91" i="1"/>
  <c r="JI153" i="1" a="1"/>
  <c r="JI153" i="1" s="1"/>
  <c r="IR146" i="1" a="1"/>
  <c r="IR146" i="1" s="1"/>
  <c r="IQ150" i="1" a="1"/>
  <c r="IQ150" i="1" s="1"/>
  <c r="KR152" i="1" a="1"/>
  <c r="KR152" i="1" s="1"/>
  <c r="LO154" i="1" a="1"/>
  <c r="LO154" i="1" s="1"/>
  <c r="NT149" i="1" a="1"/>
  <c r="NT149" i="1" s="1"/>
  <c r="LP151" i="1" a="1"/>
  <c r="LP151" i="1" s="1"/>
  <c r="PI153" i="1" a="1"/>
  <c r="PI153" i="1" s="1"/>
  <c r="JF146" i="1" a="1"/>
  <c r="JF146" i="1" s="1"/>
  <c r="OX150" i="1" a="1"/>
  <c r="OX150" i="1" s="1"/>
  <c r="NI152" i="1" a="1"/>
  <c r="NI152" i="1" s="1"/>
  <c r="ND154" i="1" a="1"/>
  <c r="ND154" i="1" s="1"/>
  <c r="OB149" i="1" a="1"/>
  <c r="OB149" i="1" s="1"/>
  <c r="KN151" i="1" a="1"/>
  <c r="KN151" i="1" s="1"/>
  <c r="OG153" i="1" a="1"/>
  <c r="OG153" i="1" s="1"/>
  <c r="JH146" i="1" a="1"/>
  <c r="JH146" i="1" s="1"/>
  <c r="LT150" i="1" a="1"/>
  <c r="LT150" i="1" s="1"/>
  <c r="NY152" i="1" a="1"/>
  <c r="NY152" i="1" s="1"/>
  <c r="KP154" i="1" a="1"/>
  <c r="KP154" i="1" s="1"/>
  <c r="FC149" i="1" a="1"/>
  <c r="FC149" i="1" s="1"/>
  <c r="LV151" i="1" a="1"/>
  <c r="LV151" i="1" s="1"/>
  <c r="NO153" i="1" a="1"/>
  <c r="NO153" i="1" s="1"/>
  <c r="KS146" i="1" a="1"/>
  <c r="KS146" i="1" s="1"/>
  <c r="NV148" i="1" a="1"/>
  <c r="NV148" i="1" s="1"/>
  <c r="CC150" i="1" a="1"/>
  <c r="CC150" i="1" s="1"/>
  <c r="JM152" i="1" a="1"/>
  <c r="JM152" i="1" s="1"/>
  <c r="IM154" i="1" a="1"/>
  <c r="IM154" i="1" s="1"/>
  <c r="KO149" i="1" a="1"/>
  <c r="KO149" i="1" s="1"/>
  <c r="LU151" i="1" a="1"/>
  <c r="LU151" i="1" s="1"/>
  <c r="MA91" i="1"/>
  <c r="JI152" i="1" a="1"/>
  <c r="JI152" i="1" s="1"/>
  <c r="IQ149" i="1" a="1"/>
  <c r="IQ149" i="1" s="1"/>
  <c r="KR151" i="1" a="1"/>
  <c r="KR151" i="1" s="1"/>
  <c r="LO153" i="1" a="1"/>
  <c r="LO153" i="1" s="1"/>
  <c r="JE155" i="1" a="1"/>
  <c r="JE155" i="1" s="1"/>
  <c r="NT148" i="1" a="1"/>
  <c r="NT148" i="1" s="1"/>
  <c r="LP150" i="1" a="1"/>
  <c r="LP150" i="1" s="1"/>
  <c r="PI152" i="1" a="1"/>
  <c r="PI152" i="1" s="1"/>
  <c r="OX149" i="1" a="1"/>
  <c r="OX149" i="1" s="1"/>
  <c r="NI151" i="1" a="1"/>
  <c r="NI151" i="1" s="1"/>
  <c r="ND153" i="1" a="1"/>
  <c r="ND153" i="1" s="1"/>
  <c r="NR155" i="1" a="1"/>
  <c r="NR155" i="1" s="1"/>
  <c r="OB148" i="1" a="1"/>
  <c r="OB148" i="1" s="1"/>
  <c r="KN150" i="1" a="1"/>
  <c r="KN150" i="1" s="1"/>
  <c r="OG152" i="1" a="1"/>
  <c r="OG152" i="1" s="1"/>
  <c r="LT149" i="1" a="1"/>
  <c r="LT149" i="1" s="1"/>
  <c r="NY151" i="1" a="1"/>
  <c r="NY151" i="1" s="1"/>
  <c r="KP153" i="1" a="1"/>
  <c r="KP153" i="1" s="1"/>
  <c r="LJ155" i="1" a="1"/>
  <c r="LJ155" i="1" s="1"/>
  <c r="FC148" i="1" a="1"/>
  <c r="FC148" i="1" s="1"/>
  <c r="LV150" i="1" a="1"/>
  <c r="LV150" i="1" s="1"/>
  <c r="NO152" i="1" a="1"/>
  <c r="NO152" i="1" s="1"/>
  <c r="NV147" i="1" a="1"/>
  <c r="NV147" i="1" s="1"/>
  <c r="CC149" i="1" a="1"/>
  <c r="CC149" i="1" s="1"/>
  <c r="JM151" i="1" a="1"/>
  <c r="JM151" i="1" s="1"/>
  <c r="IM153" i="1" a="1"/>
  <c r="IM153" i="1" s="1"/>
  <c r="LN155" i="1" a="1"/>
  <c r="LN155" i="1" s="1"/>
  <c r="KO148" i="1" a="1"/>
  <c r="KO148" i="1" s="1"/>
  <c r="LU150" i="1" a="1"/>
  <c r="LU150" i="1" s="1"/>
  <c r="PP91" i="1"/>
  <c r="JI151" i="1" a="1"/>
  <c r="JI151" i="1" s="1"/>
  <c r="CB155" i="1" a="1"/>
  <c r="CB155" i="1" s="1"/>
  <c r="OC146" i="1" a="1"/>
  <c r="OC146" i="1" s="1"/>
  <c r="IQ148" i="1" a="1"/>
  <c r="IQ148" i="1" s="1"/>
  <c r="KR150" i="1" a="1"/>
  <c r="KR150" i="1" s="1"/>
  <c r="LO152" i="1" a="1"/>
  <c r="LO152" i="1" s="1"/>
  <c r="JE154" i="1" a="1"/>
  <c r="JE154" i="1" s="1"/>
  <c r="NT147" i="1" a="1"/>
  <c r="NT147" i="1" s="1"/>
  <c r="LP149" i="1" a="1"/>
  <c r="LP149" i="1" s="1"/>
  <c r="PI151" i="1" a="1"/>
  <c r="PI151" i="1" s="1"/>
  <c r="JN155" i="1" a="1"/>
  <c r="JN155" i="1" s="1"/>
  <c r="NQ146" i="1" a="1"/>
  <c r="NQ146" i="1" s="1"/>
  <c r="OX148" i="1" a="1"/>
  <c r="OX148" i="1" s="1"/>
  <c r="NI150" i="1" a="1"/>
  <c r="NI150" i="1" s="1"/>
  <c r="ND152" i="1" a="1"/>
  <c r="ND152" i="1" s="1"/>
  <c r="NR154" i="1" a="1"/>
  <c r="NR154" i="1" s="1"/>
  <c r="OB147" i="1" a="1"/>
  <c r="OB147" i="1" s="1"/>
  <c r="KN149" i="1" a="1"/>
  <c r="KN149" i="1" s="1"/>
  <c r="OG151" i="1" a="1"/>
  <c r="OG151" i="1" s="1"/>
  <c r="NM155" i="1" a="1"/>
  <c r="NM155" i="1" s="1"/>
  <c r="NW146" i="1" a="1"/>
  <c r="NW146" i="1" s="1"/>
  <c r="LT148" i="1" a="1"/>
  <c r="LT148" i="1" s="1"/>
  <c r="NY150" i="1" a="1"/>
  <c r="NY150" i="1" s="1"/>
  <c r="KP152" i="1" a="1"/>
  <c r="KP152" i="1" s="1"/>
  <c r="LJ154" i="1" a="1"/>
  <c r="LJ154" i="1" s="1"/>
  <c r="FC147" i="1" a="1"/>
  <c r="FC147" i="1" s="1"/>
  <c r="LV149" i="1" a="1"/>
  <c r="LV149" i="1" s="1"/>
  <c r="NO151" i="1" a="1"/>
  <c r="NO151" i="1" s="1"/>
  <c r="JY155" i="1" a="1"/>
  <c r="JY155" i="1" s="1"/>
  <c r="NV146" i="1" a="1"/>
  <c r="NV146" i="1" s="1"/>
  <c r="CC148" i="1" a="1"/>
  <c r="CC148" i="1" s="1"/>
  <c r="JM150" i="1" a="1"/>
  <c r="JM150" i="1" s="1"/>
  <c r="IM152" i="1" a="1"/>
  <c r="IM152" i="1" s="1"/>
  <c r="LN154" i="1" a="1"/>
  <c r="LN154" i="1" s="1"/>
  <c r="KO147" i="1" a="1"/>
  <c r="KO147" i="1" s="1"/>
  <c r="LU149" i="1" a="1"/>
  <c r="LU149" i="1" s="1"/>
  <c r="PQ91" i="1"/>
  <c r="JI150" i="1" a="1"/>
  <c r="JI150" i="1" s="1"/>
  <c r="CB154" i="1" a="1"/>
  <c r="CB154" i="1" s="1"/>
  <c r="IQ147" i="1" a="1"/>
  <c r="IQ147" i="1" s="1"/>
  <c r="KR149" i="1" a="1"/>
  <c r="KR149" i="1" s="1"/>
  <c r="LO151" i="1" a="1"/>
  <c r="LO151" i="1" s="1"/>
  <c r="JE153" i="1" a="1"/>
  <c r="JE153" i="1" s="1"/>
  <c r="PL155" i="1" a="1"/>
  <c r="PL155" i="1" s="1"/>
  <c r="NT146" i="1" a="1"/>
  <c r="NT146" i="1" s="1"/>
  <c r="LP148" i="1" a="1"/>
  <c r="LP148" i="1" s="1"/>
  <c r="PI150" i="1" a="1"/>
  <c r="PI150" i="1" s="1"/>
  <c r="JN154" i="1" a="1"/>
  <c r="JN154" i="1" s="1"/>
  <c r="OX147" i="1" a="1"/>
  <c r="OX147" i="1" s="1"/>
  <c r="NI149" i="1" a="1"/>
  <c r="NI149" i="1" s="1"/>
  <c r="ND151" i="1" a="1"/>
  <c r="ND151" i="1" s="1"/>
  <c r="NR153" i="1" a="1"/>
  <c r="NR153" i="1" s="1"/>
  <c r="LW155" i="1" a="1"/>
  <c r="LW155" i="1" s="1"/>
  <c r="OB146" i="1" a="1"/>
  <c r="OB146" i="1" s="1"/>
  <c r="KN148" i="1" a="1"/>
  <c r="KN148" i="1" s="1"/>
  <c r="OG150" i="1" a="1"/>
  <c r="OG150" i="1" s="1"/>
  <c r="NM154" i="1" a="1"/>
  <c r="NM154" i="1" s="1"/>
  <c r="LT147" i="1" a="1"/>
  <c r="LT147" i="1" s="1"/>
  <c r="NY149" i="1" a="1"/>
  <c r="NY149" i="1" s="1"/>
  <c r="KP151" i="1" a="1"/>
  <c r="KP151" i="1" s="1"/>
  <c r="LJ153" i="1" a="1"/>
  <c r="LJ153" i="1" s="1"/>
  <c r="LM155" i="1" a="1"/>
  <c r="LM155" i="1" s="1"/>
  <c r="FC146" i="1" a="1"/>
  <c r="FC146" i="1" s="1"/>
  <c r="LV148" i="1" a="1"/>
  <c r="LV148" i="1" s="1"/>
  <c r="NO150" i="1" a="1"/>
  <c r="NO150" i="1" s="1"/>
  <c r="JY154" i="1" a="1"/>
  <c r="JY154" i="1" s="1"/>
  <c r="CC147" i="1" a="1"/>
  <c r="CC147" i="1" s="1"/>
  <c r="JM149" i="1" a="1"/>
  <c r="JM149" i="1" s="1"/>
  <c r="IM151" i="1" a="1"/>
  <c r="IM151" i="1" s="1"/>
  <c r="LN153" i="1" a="1"/>
  <c r="LN153" i="1" s="1"/>
  <c r="JK155" i="1" a="1"/>
  <c r="JK155" i="1" s="1"/>
  <c r="KO146" i="1" a="1"/>
  <c r="KO146" i="1" s="1"/>
  <c r="LU148" i="1" a="1"/>
  <c r="LU148" i="1" s="1"/>
  <c r="NR147" i="1" a="1"/>
  <c r="NR147" i="1" s="1"/>
  <c r="LJ147" i="1" a="1"/>
  <c r="LJ147" i="1" s="1"/>
  <c r="LN147" i="1" a="1"/>
  <c r="LN147" i="1" s="1"/>
  <c r="R93" i="1"/>
  <c r="MC93" i="1" s="1"/>
  <c r="MC91" i="1"/>
  <c r="OA155" i="1" a="1"/>
  <c r="OA155" i="1" s="1"/>
  <c r="BH155" i="1" a="1"/>
  <c r="BH155" i="1" s="1"/>
  <c r="LQ155" i="1" a="1"/>
  <c r="LQ155" i="1" s="1"/>
  <c r="IS155" i="1" a="1"/>
  <c r="IS155" i="1" s="1"/>
  <c r="BI150" i="1" a="1"/>
  <c r="BI150" i="1" s="1"/>
  <c r="OT150" i="1" a="1"/>
  <c r="OT150" i="1" s="1"/>
  <c r="IR152" i="1" a="1"/>
  <c r="IR152" i="1" s="1"/>
  <c r="OC154" i="1" a="1"/>
  <c r="OC154" i="1" s="1"/>
  <c r="NS149" i="1" a="1"/>
  <c r="NS149" i="1" s="1"/>
  <c r="OA151" i="1" a="1"/>
  <c r="OA151" i="1" s="1"/>
  <c r="NN153" i="1" a="1"/>
  <c r="NN153" i="1" s="1"/>
  <c r="NT155" i="1" a="1"/>
  <c r="NT155" i="1" s="1"/>
  <c r="JF152" i="1" a="1"/>
  <c r="JF152" i="1" s="1"/>
  <c r="NQ154" i="1" a="1"/>
  <c r="NQ154" i="1" s="1"/>
  <c r="BH151" i="1" a="1"/>
  <c r="BH151" i="1" s="1"/>
  <c r="PK153" i="1" a="1"/>
  <c r="PK153" i="1" s="1"/>
  <c r="OB155" i="1" a="1"/>
  <c r="OB155" i="1" s="1"/>
  <c r="JH152" i="1" a="1"/>
  <c r="JH152" i="1" s="1"/>
  <c r="NW154" i="1" a="1"/>
  <c r="NW154" i="1" s="1"/>
  <c r="LQ151" i="1" a="1"/>
  <c r="LQ151" i="1" s="1"/>
  <c r="PJ153" i="1" a="1"/>
  <c r="PJ153" i="1" s="1"/>
  <c r="FC155" i="1" a="1"/>
  <c r="FC155" i="1" s="1"/>
  <c r="KS152" i="1" a="1"/>
  <c r="KS152" i="1" s="1"/>
  <c r="NV154" i="1" a="1"/>
  <c r="NV154" i="1" s="1"/>
  <c r="IS151" i="1" a="1"/>
  <c r="IS151" i="1" s="1"/>
  <c r="LS153" i="1" a="1"/>
  <c r="LS153" i="1" s="1"/>
  <c r="KO155" i="1" a="1"/>
  <c r="KO155" i="1" s="1"/>
  <c r="IR151" i="1" a="1"/>
  <c r="IR151" i="1" s="1"/>
  <c r="OC153" i="1" a="1"/>
  <c r="OC153" i="1" s="1"/>
  <c r="IQ155" i="1" a="1"/>
  <c r="IQ155" i="1" s="1"/>
  <c r="OA150" i="1" a="1"/>
  <c r="OA150" i="1" s="1"/>
  <c r="NT154" i="1" a="1"/>
  <c r="NT154" i="1" s="1"/>
  <c r="JF151" i="1" a="1"/>
  <c r="JF151" i="1" s="1"/>
  <c r="NQ153" i="1" a="1"/>
  <c r="NQ153" i="1" s="1"/>
  <c r="OX155" i="1" a="1"/>
  <c r="OX155" i="1" s="1"/>
  <c r="BH150" i="1" a="1"/>
  <c r="BH150" i="1" s="1"/>
  <c r="OB154" i="1" a="1"/>
  <c r="OB154" i="1" s="1"/>
  <c r="JH151" i="1" a="1"/>
  <c r="JH151" i="1" s="1"/>
  <c r="NW153" i="1" a="1"/>
  <c r="NW153" i="1" s="1"/>
  <c r="LT155" i="1" a="1"/>
  <c r="LT155" i="1" s="1"/>
  <c r="LQ150" i="1" a="1"/>
  <c r="LQ150" i="1" s="1"/>
  <c r="FC154" i="1" a="1"/>
  <c r="FC154" i="1" s="1"/>
  <c r="KS151" i="1" a="1"/>
  <c r="KS151" i="1" s="1"/>
  <c r="NV153" i="1" a="1"/>
  <c r="NV153" i="1" s="1"/>
  <c r="CC155" i="1" a="1"/>
  <c r="CC155" i="1" s="1"/>
  <c r="IS150" i="1" a="1"/>
  <c r="IS150" i="1" s="1"/>
  <c r="LS152" i="1" a="1"/>
  <c r="LS152" i="1" s="1"/>
  <c r="KO154" i="1" a="1"/>
  <c r="KO154" i="1" s="1"/>
  <c r="OT148" i="1" a="1"/>
  <c r="OT148" i="1" s="1"/>
  <c r="IR150" i="1" a="1"/>
  <c r="IR150" i="1" s="1"/>
  <c r="OC152" i="1" a="1"/>
  <c r="OC152" i="1" s="1"/>
  <c r="IQ154" i="1" a="1"/>
  <c r="IQ154" i="1" s="1"/>
  <c r="NS147" i="1" a="1"/>
  <c r="NS147" i="1" s="1"/>
  <c r="OA149" i="1" a="1"/>
  <c r="OA149" i="1" s="1"/>
  <c r="NN151" i="1" a="1"/>
  <c r="NN151" i="1" s="1"/>
  <c r="NT153" i="1" a="1"/>
  <c r="NT153" i="1" s="1"/>
  <c r="LP155" i="1" a="1"/>
  <c r="LP155" i="1" s="1"/>
  <c r="NJ148" i="1" a="1"/>
  <c r="NJ148" i="1" s="1"/>
  <c r="JF150" i="1" a="1"/>
  <c r="JF150" i="1" s="1"/>
  <c r="NQ152" i="1" a="1"/>
  <c r="NQ152" i="1" s="1"/>
  <c r="OX154" i="1" a="1"/>
  <c r="OX154" i="1" s="1"/>
  <c r="OV147" i="1" a="1"/>
  <c r="OV147" i="1" s="1"/>
  <c r="BH149" i="1" a="1"/>
  <c r="BH149" i="1" s="1"/>
  <c r="PK151" i="1" a="1"/>
  <c r="PK151" i="1" s="1"/>
  <c r="OB153" i="1" a="1"/>
  <c r="OB153" i="1" s="1"/>
  <c r="KN155" i="1" a="1"/>
  <c r="KN155" i="1" s="1"/>
  <c r="OW148" i="1" a="1"/>
  <c r="OW148" i="1" s="1"/>
  <c r="JH150" i="1" a="1"/>
  <c r="JH150" i="1" s="1"/>
  <c r="NW152" i="1" a="1"/>
  <c r="NW152" i="1" s="1"/>
  <c r="LT154" i="1" a="1"/>
  <c r="LT154" i="1" s="1"/>
  <c r="OU147" i="1" a="1"/>
  <c r="OU147" i="1" s="1"/>
  <c r="LQ149" i="1" a="1"/>
  <c r="LQ149" i="1" s="1"/>
  <c r="PJ151" i="1" a="1"/>
  <c r="PJ151" i="1" s="1"/>
  <c r="FC153" i="1" a="1"/>
  <c r="FC153" i="1" s="1"/>
  <c r="LV155" i="1" a="1"/>
  <c r="LV155" i="1" s="1"/>
  <c r="NP148" i="1" a="1"/>
  <c r="NP148" i="1" s="1"/>
  <c r="KS150" i="1" a="1"/>
  <c r="KS150" i="1" s="1"/>
  <c r="NV152" i="1" a="1"/>
  <c r="NV152" i="1" s="1"/>
  <c r="CC154" i="1" a="1"/>
  <c r="CC154" i="1" s="1"/>
  <c r="JX147" i="1" a="1"/>
  <c r="JX147" i="1" s="1"/>
  <c r="IS149" i="1" a="1"/>
  <c r="IS149" i="1" s="1"/>
  <c r="LS151" i="1" a="1"/>
  <c r="LS151" i="1" s="1"/>
  <c r="KO153" i="1" a="1"/>
  <c r="KO153" i="1" s="1"/>
  <c r="LU155" i="1" a="1"/>
  <c r="LU155" i="1" s="1"/>
  <c r="OT147" i="1" a="1"/>
  <c r="OT147" i="1" s="1"/>
  <c r="IR149" i="1" a="1"/>
  <c r="IR149" i="1" s="1"/>
  <c r="OC151" i="1" a="1"/>
  <c r="OC151" i="1" s="1"/>
  <c r="IQ153" i="1" a="1"/>
  <c r="IQ153" i="1" s="1"/>
  <c r="KR155" i="1" a="1"/>
  <c r="KR155" i="1" s="1"/>
  <c r="OA148" i="1" a="1"/>
  <c r="OA148" i="1" s="1"/>
  <c r="NN150" i="1" a="1"/>
  <c r="NN150" i="1" s="1"/>
  <c r="NT152" i="1" a="1"/>
  <c r="NT152" i="1" s="1"/>
  <c r="LP154" i="1" a="1"/>
  <c r="LP154" i="1" s="1"/>
  <c r="NJ147" i="1" a="1"/>
  <c r="NJ147" i="1" s="1"/>
  <c r="JF149" i="1" a="1"/>
  <c r="JF149" i="1" s="1"/>
  <c r="NQ151" i="1" a="1"/>
  <c r="NQ151" i="1" s="1"/>
  <c r="OX153" i="1" a="1"/>
  <c r="OX153" i="1" s="1"/>
  <c r="NI155" i="1" a="1"/>
  <c r="NI155" i="1" s="1"/>
  <c r="BH148" i="1" a="1"/>
  <c r="BH148" i="1" s="1"/>
  <c r="PK150" i="1" a="1"/>
  <c r="PK150" i="1" s="1"/>
  <c r="OB152" i="1" a="1"/>
  <c r="OB152" i="1" s="1"/>
  <c r="KN154" i="1" a="1"/>
  <c r="KN154" i="1" s="1"/>
  <c r="OW147" i="1" a="1"/>
  <c r="OW147" i="1" s="1"/>
  <c r="JH149" i="1" a="1"/>
  <c r="JH149" i="1" s="1"/>
  <c r="NW151" i="1" a="1"/>
  <c r="NW151" i="1" s="1"/>
  <c r="LT153" i="1" a="1"/>
  <c r="LT153" i="1" s="1"/>
  <c r="NY155" i="1" a="1"/>
  <c r="NY155" i="1" s="1"/>
  <c r="LQ148" i="1" a="1"/>
  <c r="LQ148" i="1" s="1"/>
  <c r="PJ150" i="1" a="1"/>
  <c r="PJ150" i="1" s="1"/>
  <c r="FC152" i="1" a="1"/>
  <c r="FC152" i="1" s="1"/>
  <c r="LV154" i="1" a="1"/>
  <c r="LV154" i="1" s="1"/>
  <c r="NP147" i="1" a="1"/>
  <c r="NP147" i="1" s="1"/>
  <c r="KS149" i="1" a="1"/>
  <c r="KS149" i="1" s="1"/>
  <c r="NV151" i="1" a="1"/>
  <c r="NV151" i="1" s="1"/>
  <c r="CC153" i="1" a="1"/>
  <c r="CC153" i="1" s="1"/>
  <c r="JM155" i="1" a="1"/>
  <c r="JM155" i="1" s="1"/>
  <c r="IS148" i="1" a="1"/>
  <c r="IS148" i="1" s="1"/>
  <c r="LS150" i="1" a="1"/>
  <c r="LS150" i="1" s="1"/>
  <c r="KO152" i="1" a="1"/>
  <c r="KO152" i="1" s="1"/>
  <c r="LU154" i="1" a="1"/>
  <c r="LU154" i="1" s="1"/>
  <c r="PR91" i="1"/>
  <c r="JI155" i="1" a="1"/>
  <c r="JI155" i="1" s="1"/>
  <c r="IR148" i="1" a="1"/>
  <c r="IR148" i="1" s="1"/>
  <c r="OC150" i="1" a="1"/>
  <c r="OC150" i="1" s="1"/>
  <c r="IQ152" i="1" a="1"/>
  <c r="IQ152" i="1" s="1"/>
  <c r="KR154" i="1" a="1"/>
  <c r="KR154" i="1" s="1"/>
  <c r="OA147" i="1" a="1"/>
  <c r="OA147" i="1" s="1"/>
  <c r="NN149" i="1" a="1"/>
  <c r="NN149" i="1" s="1"/>
  <c r="NT151" i="1" a="1"/>
  <c r="NT151" i="1" s="1"/>
  <c r="LP153" i="1" a="1"/>
  <c r="LP153" i="1" s="1"/>
  <c r="PI155" i="1" a="1"/>
  <c r="PI155" i="1" s="1"/>
  <c r="JF148" i="1" a="1"/>
  <c r="JF148" i="1" s="1"/>
  <c r="NQ150" i="1" a="1"/>
  <c r="NQ150" i="1" s="1"/>
  <c r="OX152" i="1" a="1"/>
  <c r="OX152" i="1" s="1"/>
  <c r="NI154" i="1" a="1"/>
  <c r="NI154" i="1" s="1"/>
  <c r="BH147" i="1" a="1"/>
  <c r="BH147" i="1" s="1"/>
  <c r="PK149" i="1" a="1"/>
  <c r="PK149" i="1" s="1"/>
  <c r="OB151" i="1" a="1"/>
  <c r="OB151" i="1" s="1"/>
  <c r="KN153" i="1" a="1"/>
  <c r="KN153" i="1" s="1"/>
  <c r="OG155" i="1" a="1"/>
  <c r="OG155" i="1" s="1"/>
  <c r="JH148" i="1" a="1"/>
  <c r="JH148" i="1" s="1"/>
  <c r="NW150" i="1" a="1"/>
  <c r="NW150" i="1" s="1"/>
  <c r="LT152" i="1" a="1"/>
  <c r="LT152" i="1" s="1"/>
  <c r="NY154" i="1" a="1"/>
  <c r="NY154" i="1" s="1"/>
  <c r="LQ147" i="1" a="1"/>
  <c r="LQ147" i="1" s="1"/>
  <c r="PJ149" i="1" a="1"/>
  <c r="PJ149" i="1" s="1"/>
  <c r="FC151" i="1" a="1"/>
  <c r="FC151" i="1" s="1"/>
  <c r="LV153" i="1" a="1"/>
  <c r="LV153" i="1" s="1"/>
  <c r="NO155" i="1" a="1"/>
  <c r="NO155" i="1" s="1"/>
  <c r="KS148" i="1" a="1"/>
  <c r="KS148" i="1" s="1"/>
  <c r="NV150" i="1" a="1"/>
  <c r="NV150" i="1" s="1"/>
  <c r="CC152" i="1" a="1"/>
  <c r="CC152" i="1" s="1"/>
  <c r="JM154" i="1" a="1"/>
  <c r="JM154" i="1" s="1"/>
  <c r="IS147" i="1" a="1"/>
  <c r="IS147" i="1" s="1"/>
  <c r="LS149" i="1" a="1"/>
  <c r="LS149" i="1" s="1"/>
  <c r="KO151" i="1" a="1"/>
  <c r="KO151" i="1" s="1"/>
  <c r="LU153" i="1" a="1"/>
  <c r="LU153"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MK49" i="1" a="1"/>
  <c r="MK49" i="1" s="1"/>
  <c r="MK50" i="1" s="1" a="1"/>
  <c r="MK50" i="1" s="1"/>
  <c r="MK47" i="1" a="1"/>
  <c r="MK47" i="1" s="1"/>
  <c r="MK48" i="1" s="1" a="1"/>
  <c r="MK48" i="1" s="1"/>
  <c r="MK45" i="1" a="1"/>
  <c r="MK45" i="1" s="1"/>
  <c r="MK46" i="1" s="1" a="1"/>
  <c r="MK46" i="1" s="1"/>
  <c r="KR47" i="1" a="1"/>
  <c r="KR47" i="1" s="1"/>
  <c r="KR48" i="1" s="1" a="1"/>
  <c r="KR48" i="1" s="1"/>
  <c r="KR49" i="1" a="1"/>
  <c r="KR49" i="1" s="1"/>
  <c r="KR50" i="1" s="1" a="1"/>
  <c r="KR50" i="1" s="1"/>
  <c r="KR45" i="1" a="1"/>
  <c r="KR45" i="1" s="1"/>
  <c r="KR46" i="1" s="1" a="1"/>
  <c r="KR46" i="1" s="1"/>
  <c r="MC45" i="1" a="1"/>
  <c r="MC45" i="1" s="1"/>
  <c r="MC46" i="1" s="1" a="1"/>
  <c r="MC46" i="1" s="1"/>
  <c r="MC47" i="1" a="1"/>
  <c r="MC47" i="1" s="1"/>
  <c r="MC48" i="1" s="1" a="1"/>
  <c r="MC48" i="1" s="1"/>
  <c r="MC49" i="1" a="1"/>
  <c r="MC49" i="1" s="1"/>
  <c r="MC50" i="1" s="1" a="1"/>
  <c r="MC50"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I47" i="1" a="1"/>
  <c r="MI47" i="1" s="1"/>
  <c r="MI48" i="1" s="1" a="1"/>
  <c r="MI48" i="1" s="1"/>
  <c r="MI49" i="1" a="1"/>
  <c r="MI49" i="1" s="1"/>
  <c r="MI50" i="1" s="1" a="1"/>
  <c r="MI50" i="1" s="1"/>
  <c r="MI45" i="1" a="1"/>
  <c r="MI45" i="1" s="1"/>
  <c r="MI46" i="1" s="1" a="1"/>
  <c r="MI46"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ML49" i="1" a="1"/>
  <c r="ML49" i="1" s="1"/>
  <c r="ML50" i="1" s="1" a="1"/>
  <c r="ML50"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MB45" i="1" a="1"/>
  <c r="MB45" i="1" s="1"/>
  <c r="MB46" i="1" s="1" a="1"/>
  <c r="MB46" i="1" s="1"/>
  <c r="MB47" i="1" a="1"/>
  <c r="MB47" i="1" s="1"/>
  <c r="MB48" i="1" s="1" a="1"/>
  <c r="MB48" i="1" s="1"/>
  <c r="MB49" i="1" a="1"/>
  <c r="MB49" i="1" s="1"/>
  <c r="MB50" i="1" s="1" a="1"/>
  <c r="MB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E113" i="1" l="1"/>
  <c r="ME114" i="1"/>
  <c r="ME116" i="1"/>
  <c r="ME115" i="1"/>
  <c r="ME117" i="1"/>
  <c r="ME118" i="1"/>
  <c r="ME119" i="1"/>
  <c r="MG146" i="1" a="1"/>
  <c r="MG146" i="1" s="1"/>
  <c r="MG147" i="1" a="1"/>
  <c r="MG147" i="1" s="1"/>
  <c r="MG148" i="1" a="1"/>
  <c r="MG148" i="1" s="1"/>
  <c r="MG149" i="1" a="1"/>
  <c r="MG149" i="1" s="1"/>
  <c r="MG150" i="1" a="1"/>
  <c r="MG150" i="1" s="1"/>
  <c r="MG151" i="1" a="1"/>
  <c r="MG151" i="1" s="1"/>
  <c r="MG152" i="1" a="1"/>
  <c r="MG152" i="1" s="1"/>
  <c r="MG153" i="1" a="1"/>
  <c r="MG153" i="1" s="1"/>
  <c r="MG154" i="1" a="1"/>
  <c r="MG154" i="1" s="1"/>
  <c r="MG155" i="1" a="1"/>
  <c r="MG155" i="1" s="1"/>
  <c r="MH47" i="1" a="1"/>
  <c r="MH47" i="1" s="1"/>
  <c r="MH48" i="1" s="1" a="1"/>
  <c r="MH48" i="1" s="1"/>
  <c r="ML146" i="1" a="1"/>
  <c r="ML146" i="1" s="1"/>
  <c r="ML147" i="1" a="1"/>
  <c r="ML147" i="1" s="1"/>
  <c r="ML148" i="1" a="1"/>
  <c r="ML148" i="1" s="1"/>
  <c r="ML149" i="1" a="1"/>
  <c r="ML149" i="1" s="1"/>
  <c r="ML150" i="1" a="1"/>
  <c r="ML150" i="1" s="1"/>
  <c r="ML151" i="1" a="1"/>
  <c r="ML151" i="1" s="1"/>
  <c r="ML152" i="1" a="1"/>
  <c r="ML152" i="1" s="1"/>
  <c r="ML153" i="1" a="1"/>
  <c r="ML153" i="1" s="1"/>
  <c r="ML154" i="1" a="1"/>
  <c r="ML154" i="1" s="1"/>
  <c r="ML155" i="1" a="1"/>
  <c r="ML155" i="1" s="1"/>
  <c r="MH146" i="1" a="1"/>
  <c r="MH146" i="1" s="1"/>
  <c r="MH147" i="1" a="1"/>
  <c r="MH147" i="1" s="1"/>
  <c r="MH148" i="1" a="1"/>
  <c r="MH148" i="1" s="1"/>
  <c r="MH149" i="1" a="1"/>
  <c r="MH149" i="1" s="1"/>
  <c r="MH150" i="1" a="1"/>
  <c r="MH150" i="1" s="1"/>
  <c r="MH151" i="1" a="1"/>
  <c r="MH151" i="1" s="1"/>
  <c r="MH152" i="1" a="1"/>
  <c r="MH152" i="1" s="1"/>
  <c r="MH153" i="1" a="1"/>
  <c r="MH153" i="1" s="1"/>
  <c r="MH154" i="1" a="1"/>
  <c r="MH154" i="1" s="1"/>
  <c r="MH155" i="1" a="1"/>
  <c r="MH155" i="1" s="1"/>
  <c r="MG45" i="1" a="1"/>
  <c r="MG45" i="1" s="1"/>
  <c r="MG46" i="1" s="1" a="1"/>
  <c r="MG46" i="1" s="1"/>
  <c r="MG47" i="1" a="1"/>
  <c r="MG47" i="1" s="1"/>
  <c r="MG48" i="1" s="1" a="1"/>
  <c r="MG48" i="1" s="1"/>
  <c r="MB146" i="1" a="1"/>
  <c r="MB146" i="1" s="1"/>
  <c r="MB147" i="1" a="1"/>
  <c r="MB147" i="1" s="1"/>
  <c r="MB148" i="1" a="1"/>
  <c r="MB148" i="1" s="1"/>
  <c r="MB149" i="1" a="1"/>
  <c r="MB149" i="1" s="1"/>
  <c r="MB150" i="1" a="1"/>
  <c r="MB150" i="1" s="1"/>
  <c r="MB151" i="1" a="1"/>
  <c r="MB151" i="1" s="1"/>
  <c r="MB152" i="1" a="1"/>
  <c r="MB152" i="1" s="1"/>
  <c r="MB153" i="1" a="1"/>
  <c r="MB153" i="1" s="1"/>
  <c r="MB154" i="1" a="1"/>
  <c r="MB154" i="1" s="1"/>
  <c r="MB155" i="1" a="1"/>
  <c r="MB155" i="1" s="1"/>
  <c r="MI146" i="1" a="1"/>
  <c r="MI146" i="1" s="1"/>
  <c r="MI147" i="1" a="1"/>
  <c r="MI147" i="1" s="1"/>
  <c r="MI148" i="1" a="1"/>
  <c r="MI148" i="1" s="1"/>
  <c r="MI149" i="1" a="1"/>
  <c r="MI149" i="1" s="1"/>
  <c r="MI150" i="1" a="1"/>
  <c r="MI150" i="1" s="1"/>
  <c r="MI151" i="1" a="1"/>
  <c r="MI151" i="1" s="1"/>
  <c r="MI152" i="1" a="1"/>
  <c r="MI152" i="1" s="1"/>
  <c r="MI153" i="1" a="1"/>
  <c r="MI153" i="1" s="1"/>
  <c r="MI154" i="1" a="1"/>
  <c r="MI154" i="1" s="1"/>
  <c r="MI155" i="1" a="1"/>
  <c r="MI155" i="1" s="1"/>
  <c r="MC146" i="1" a="1"/>
  <c r="MC146" i="1" s="1"/>
  <c r="MC147" i="1" a="1"/>
  <c r="MC147" i="1" s="1"/>
  <c r="MC148" i="1" a="1"/>
  <c r="MC148" i="1" s="1"/>
  <c r="MC149" i="1" a="1"/>
  <c r="MC149" i="1" s="1"/>
  <c r="MC150" i="1" a="1"/>
  <c r="MC150" i="1" s="1"/>
  <c r="MC151" i="1" a="1"/>
  <c r="MC151" i="1" s="1"/>
  <c r="MC152" i="1" a="1"/>
  <c r="MC152" i="1" s="1"/>
  <c r="MC153" i="1" a="1"/>
  <c r="MC153" i="1" s="1"/>
  <c r="MC154" i="1" a="1"/>
  <c r="MC154" i="1" s="1"/>
  <c r="MC155" i="1" a="1"/>
  <c r="MC155" i="1" s="1"/>
  <c r="MK146" i="1" a="1"/>
  <c r="MK146" i="1" s="1"/>
  <c r="MK147" i="1" a="1"/>
  <c r="MK147" i="1" s="1"/>
  <c r="MK148" i="1" a="1"/>
  <c r="MK148" i="1" s="1"/>
  <c r="MK149" i="1" a="1"/>
  <c r="MK149" i="1" s="1"/>
  <c r="MK150" i="1" a="1"/>
  <c r="MK150" i="1" s="1"/>
  <c r="MK151" i="1" a="1"/>
  <c r="MK151" i="1" s="1"/>
  <c r="MK152" i="1" a="1"/>
  <c r="MK152" i="1" s="1"/>
  <c r="MK153" i="1" a="1"/>
  <c r="MK153" i="1" s="1"/>
  <c r="MK154" i="1" a="1"/>
  <c r="MK154" i="1" s="1"/>
  <c r="MK155" i="1" a="1"/>
  <c r="MK155"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47" i="1" a="1"/>
  <c r="NG147" i="1" s="1"/>
  <c r="NG146" i="1" a="1"/>
  <c r="NG146" i="1" s="1"/>
  <c r="PP93" i="1"/>
  <c r="MB93" i="1"/>
  <c r="NG151" i="1" a="1"/>
  <c r="NG151" i="1" s="1"/>
  <c r="NG150" i="1" a="1"/>
  <c r="NG150" i="1" s="1"/>
  <c r="NG149" i="1" a="1"/>
  <c r="NG149" i="1" s="1"/>
  <c r="NG148" i="1" a="1"/>
  <c r="NG148" i="1" s="1"/>
  <c r="MD93" i="1"/>
  <c r="NG155" i="1" a="1"/>
  <c r="NG155" i="1" s="1"/>
  <c r="NG154" i="1" a="1"/>
  <c r="NG154" i="1" s="1"/>
  <c r="NG153" i="1" a="1"/>
  <c r="NG153"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13" i="1" l="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13" i="1" l="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13" i="1" l="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14" i="1" l="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13" i="1" l="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14" i="1" l="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13" i="1" l="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14" i="1" l="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13" i="1" l="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13" i="1" l="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14" i="1" l="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14" i="1" l="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14" i="1" l="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13" i="1" l="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13" i="1" l="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14" i="1" l="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13" i="1" l="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13" i="1" l="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13" i="1" l="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14" i="1" l="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13" i="1" l="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13" i="1" l="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14" i="1" l="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14" i="1" l="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63" i="1" l="1"/>
  <c r="Y14" i="1"/>
  <c r="AA14" i="1"/>
  <c r="Z14" i="1"/>
  <c r="V14" i="1"/>
  <c r="U14" i="1"/>
  <c r="O14" i="1"/>
  <c r="M14" i="1"/>
  <c r="X14" i="1"/>
  <c r="AB14" i="1"/>
  <c r="J14" i="1"/>
  <c r="I14" i="1"/>
  <c r="IL163" i="1"/>
  <c r="JB163" i="1"/>
  <c r="JA163" i="1"/>
  <c r="IZ163" i="1"/>
  <c r="IY163" i="1"/>
  <c r="IX163" i="1"/>
  <c r="IW163" i="1"/>
  <c r="IN163"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63" i="1"/>
  <c r="Q14" i="1" l="1"/>
  <c r="P14" i="1"/>
  <c r="R14" i="1"/>
  <c r="PR14" i="1"/>
  <c r="PP14" i="1"/>
  <c r="ID14" i="1"/>
  <c r="IK14" i="1"/>
  <c r="IJ14" i="1"/>
  <c r="II14" i="1"/>
  <c r="IH14" i="1"/>
  <c r="IG14" i="1"/>
  <c r="IF14" i="1"/>
  <c r="IE14" i="1"/>
  <c r="MA14" i="1"/>
  <c r="MA15" i="1" s="1" a="1"/>
  <c r="MA15" i="1" s="1"/>
  <c r="IO163" i="1"/>
  <c r="IO14" i="1"/>
  <c r="IO15" i="1" s="1" a="1"/>
  <c r="IO15" i="1" s="1"/>
  <c r="IU163" i="1"/>
  <c r="IU14" i="1"/>
  <c r="IU15" i="1" s="1" a="1"/>
  <c r="IU15" i="1" s="1"/>
  <c r="IV163"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V114" i="1" l="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44" i="1" a="1"/>
  <c r="MA144" i="1" s="1"/>
  <c r="MA145" i="1" s="1" a="1"/>
  <c r="MA145"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44" i="1" a="1"/>
  <c r="IV144" i="1" s="1"/>
  <c r="IV145" i="1" s="1" a="1"/>
  <c r="IV145" i="1" s="1"/>
  <c r="IV152" i="1" s="1" a="1"/>
  <c r="IV152"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44" i="1" a="1"/>
  <c r="IO144" i="1" s="1"/>
  <c r="IO145" i="1" s="1" a="1"/>
  <c r="IO145" i="1" s="1"/>
  <c r="IO153" i="1" s="1" a="1"/>
  <c r="IO153"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44" i="1" a="1"/>
  <c r="IW144" i="1" s="1"/>
  <c r="IW145" i="1" s="1" a="1"/>
  <c r="IW145" i="1" s="1"/>
  <c r="IW147" i="1" s="1" a="1"/>
  <c r="IW147"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44" i="1" a="1"/>
  <c r="JB144" i="1" s="1"/>
  <c r="JB145" i="1" s="1" a="1"/>
  <c r="JB145" i="1" s="1"/>
  <c r="JB147" i="1" s="1" a="1"/>
  <c r="JB147"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44" i="1" a="1"/>
  <c r="IX144" i="1" s="1"/>
  <c r="IX145" i="1" s="1" a="1"/>
  <c r="IX145" i="1" s="1"/>
  <c r="IX146" i="1" s="1" a="1"/>
  <c r="IX146"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44" i="1" a="1"/>
  <c r="JA144" i="1" s="1"/>
  <c r="JA145" i="1" s="1" a="1"/>
  <c r="JA145" i="1" s="1"/>
  <c r="JA148" i="1" s="1" a="1"/>
  <c r="JA148"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44" i="1" a="1"/>
  <c r="IY144" i="1" s="1"/>
  <c r="IY145" i="1" s="1" a="1"/>
  <c r="IY145" i="1" s="1"/>
  <c r="IY146" i="1" s="1" a="1"/>
  <c r="IY146"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44" i="1" a="1"/>
  <c r="IU144"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44" i="1" a="1"/>
  <c r="JP144" i="1" s="1"/>
  <c r="JP145" i="1" s="1" a="1"/>
  <c r="JP145" i="1" s="1"/>
  <c r="JP150" i="1" s="1" a="1"/>
  <c r="JP150"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44" i="1" a="1"/>
  <c r="IZ144" i="1" s="1"/>
  <c r="IZ145" i="1" s="1" a="1"/>
  <c r="IZ145" i="1" s="1"/>
  <c r="IZ146" i="1" s="1" a="1"/>
  <c r="IZ146"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44" i="1" a="1"/>
  <c r="IN144" i="1" s="1"/>
  <c r="IN145" i="1" s="1" a="1"/>
  <c r="IN145" i="1" s="1"/>
  <c r="IN155" i="1" s="1" a="1"/>
  <c r="IN155"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145" i="1" a="1"/>
  <c r="IU145" i="1" s="1"/>
  <c r="IU154" i="1" s="1" a="1"/>
  <c r="IU154"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46" i="1" l="1" a="1"/>
  <c r="MA146" i="1" s="1"/>
  <c r="MA147" i="1" a="1"/>
  <c r="MA147" i="1" s="1"/>
  <c r="MA148" i="1" a="1"/>
  <c r="MA148" i="1" s="1"/>
  <c r="MA149" i="1" a="1"/>
  <c r="MA149" i="1" s="1"/>
  <c r="MA150" i="1" a="1"/>
  <c r="MA150" i="1" s="1"/>
  <c r="MA151" i="1" a="1"/>
  <c r="MA151" i="1" s="1"/>
  <c r="MA152" i="1" a="1"/>
  <c r="MA152" i="1" s="1"/>
  <c r="MA153" i="1" a="1"/>
  <c r="MA153" i="1" s="1"/>
  <c r="MA154" i="1" a="1"/>
  <c r="MA154" i="1" s="1"/>
  <c r="MA155" i="1" a="1"/>
  <c r="MA155"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49" i="1" a="1"/>
  <c r="IU149" i="1" s="1"/>
  <c r="IX155" i="1" a="1"/>
  <c r="IX155" i="1" s="1"/>
  <c r="IX154" i="1" a="1"/>
  <c r="IX154" i="1" s="1"/>
  <c r="IV147" i="1" a="1"/>
  <c r="IV147" i="1" s="1"/>
  <c r="IX153" i="1" a="1"/>
  <c r="IX153" i="1" s="1"/>
  <c r="IV146" i="1" a="1"/>
  <c r="IV146" i="1" s="1"/>
  <c r="IX152" i="1" a="1"/>
  <c r="IX152" i="1" s="1"/>
  <c r="IX151" i="1" a="1"/>
  <c r="IX151" i="1" s="1"/>
  <c r="JB146" i="1" a="1"/>
  <c r="JB146" i="1" s="1"/>
  <c r="IN148" i="1" a="1"/>
  <c r="IN148" i="1" s="1"/>
  <c r="IX150" i="1" a="1"/>
  <c r="IX150" i="1" s="1"/>
  <c r="IX149" i="1" a="1"/>
  <c r="IX149" i="1" s="1"/>
  <c r="IO151" i="1" a="1"/>
  <c r="IO151" i="1" s="1"/>
  <c r="IW153" i="1" a="1"/>
  <c r="IW153" i="1" s="1"/>
  <c r="IW152" i="1" a="1"/>
  <c r="IW152" i="1" s="1"/>
  <c r="IW150" i="1" a="1"/>
  <c r="IW150" i="1" s="1"/>
  <c r="IW151" i="1" a="1"/>
  <c r="IW151" i="1" s="1"/>
  <c r="IW149" i="1" a="1"/>
  <c r="IW149" i="1" s="1"/>
  <c r="IW146" i="1" a="1"/>
  <c r="IW146" i="1" s="1"/>
  <c r="IW148" i="1" a="1"/>
  <c r="IW148" i="1" s="1"/>
  <c r="IW155" i="1" a="1"/>
  <c r="IW155" i="1" s="1"/>
  <c r="IW154" i="1" a="1"/>
  <c r="IW154" i="1" s="1"/>
  <c r="IN147" i="1" a="1"/>
  <c r="IN147" i="1" s="1"/>
  <c r="IO148" i="1" a="1"/>
  <c r="IO148" i="1" s="1"/>
  <c r="IN146" i="1" a="1"/>
  <c r="IN146" i="1" s="1"/>
  <c r="IO147" i="1" a="1"/>
  <c r="IO147" i="1" s="1"/>
  <c r="IU147" i="1" a="1"/>
  <c r="IU147" i="1" s="1"/>
  <c r="IN152" i="1" a="1"/>
  <c r="IN152" i="1" s="1"/>
  <c r="IN154" i="1" a="1"/>
  <c r="IN154" i="1" s="1"/>
  <c r="IN153" i="1" a="1"/>
  <c r="IN153" i="1" s="1"/>
  <c r="IN151" i="1" a="1"/>
  <c r="IN151" i="1" s="1"/>
  <c r="IN150" i="1" a="1"/>
  <c r="IN150" i="1" s="1"/>
  <c r="IO152" i="1" a="1"/>
  <c r="IO152" i="1" s="1"/>
  <c r="IU148" i="1" a="1"/>
  <c r="IU148" i="1" s="1"/>
  <c r="IN149" i="1" a="1"/>
  <c r="IN149" i="1" s="1"/>
  <c r="IO146" i="1" a="1"/>
  <c r="IO146" i="1" s="1"/>
  <c r="IX148" i="1" a="1"/>
  <c r="IX148" i="1" s="1"/>
  <c r="JA147" i="1" a="1"/>
  <c r="JA147" i="1" s="1"/>
  <c r="IX147" i="1" a="1"/>
  <c r="IX147" i="1" s="1"/>
  <c r="IU146" i="1" a="1"/>
  <c r="IU146" i="1" s="1"/>
  <c r="JA146" i="1" a="1"/>
  <c r="JA146" i="1" s="1"/>
  <c r="IV151" i="1" a="1"/>
  <c r="IV151" i="1" s="1"/>
  <c r="IO150" i="1" a="1"/>
  <c r="IO150" i="1" s="1"/>
  <c r="IU153" i="1" a="1"/>
  <c r="IU153" i="1" s="1"/>
  <c r="IO149" i="1" a="1"/>
  <c r="IO149" i="1" s="1"/>
  <c r="IU152" i="1" a="1"/>
  <c r="IU152" i="1" s="1"/>
  <c r="IZ153" i="1" a="1"/>
  <c r="IZ153" i="1" s="1"/>
  <c r="JB154" i="1" a="1"/>
  <c r="JB154" i="1" s="1"/>
  <c r="IZ151" i="1" a="1"/>
  <c r="IZ151" i="1" s="1"/>
  <c r="JP149" i="1" a="1"/>
  <c r="JP149" i="1" s="1"/>
  <c r="JB152" i="1" a="1"/>
  <c r="JB152" i="1" s="1"/>
  <c r="IZ155" i="1" a="1"/>
  <c r="IZ155" i="1" s="1"/>
  <c r="IZ149" i="1" a="1"/>
  <c r="IZ149" i="1" s="1"/>
  <c r="IO155" i="1" a="1"/>
  <c r="IO155" i="1" s="1"/>
  <c r="JB150" i="1" a="1"/>
  <c r="JB150" i="1" s="1"/>
  <c r="IZ152" i="1" a="1"/>
  <c r="IZ152" i="1" s="1"/>
  <c r="JB153" i="1" a="1"/>
  <c r="JB153" i="1" s="1"/>
  <c r="IZ148" i="1" a="1"/>
  <c r="IZ148" i="1" s="1"/>
  <c r="IO154" i="1" a="1"/>
  <c r="IO154" i="1" s="1"/>
  <c r="JB149" i="1" a="1"/>
  <c r="JB149" i="1" s="1"/>
  <c r="IZ154" i="1" a="1"/>
  <c r="IZ154" i="1" s="1"/>
  <c r="JB155" i="1" a="1"/>
  <c r="JB155" i="1" s="1"/>
  <c r="IZ150" i="1" a="1"/>
  <c r="IZ150" i="1" s="1"/>
  <c r="JB151" i="1" a="1"/>
  <c r="JB151" i="1" s="1"/>
  <c r="IZ147" i="1" a="1"/>
  <c r="IZ147" i="1" s="1"/>
  <c r="JB148" i="1" a="1"/>
  <c r="JB148" i="1" s="1"/>
  <c r="JP148" i="1" a="1"/>
  <c r="JP148" i="1" s="1"/>
  <c r="IV150" i="1" a="1"/>
  <c r="IV150" i="1" s="1"/>
  <c r="JP147" i="1" a="1"/>
  <c r="JP147" i="1" s="1"/>
  <c r="IV149" i="1" a="1"/>
  <c r="IV149" i="1" s="1"/>
  <c r="IU151" i="1" a="1"/>
  <c r="IU151" i="1" s="1"/>
  <c r="JP146" i="1" a="1"/>
  <c r="JP146" i="1" s="1"/>
  <c r="IV148" i="1" a="1"/>
  <c r="IV148" i="1" s="1"/>
  <c r="IU150" i="1" a="1"/>
  <c r="IU150" i="1" s="1"/>
  <c r="IY155" i="1" a="1"/>
  <c r="IY155" i="1" s="1"/>
  <c r="IY153" i="1" a="1"/>
  <c r="IY153" i="1" s="1"/>
  <c r="JA153" i="1" a="1"/>
  <c r="JA153" i="1" s="1"/>
  <c r="IY151" i="1" a="1"/>
  <c r="IY151" i="1" s="1"/>
  <c r="JP155" i="1" a="1"/>
  <c r="JP155" i="1" s="1"/>
  <c r="IY150" i="1" a="1"/>
  <c r="IY150" i="1" s="1"/>
  <c r="JA152" i="1" a="1"/>
  <c r="JA152" i="1" s="1"/>
  <c r="JP154" i="1" a="1"/>
  <c r="JP154" i="1" s="1"/>
  <c r="JA155" i="1" a="1"/>
  <c r="JA155" i="1" s="1"/>
  <c r="IY152" i="1" a="1"/>
  <c r="IY152" i="1" s="1"/>
  <c r="JP153" i="1" a="1"/>
  <c r="JP153" i="1" s="1"/>
  <c r="IY149" i="1" a="1"/>
  <c r="IY149" i="1" s="1"/>
  <c r="IY148" i="1" a="1"/>
  <c r="IY148" i="1" s="1"/>
  <c r="JP152" i="1" a="1"/>
  <c r="JP152" i="1" s="1"/>
  <c r="IV154" i="1" a="1"/>
  <c r="IV154" i="1" s="1"/>
  <c r="JA151" i="1" a="1"/>
  <c r="JA151" i="1" s="1"/>
  <c r="IV155" i="1" a="1"/>
  <c r="IV155" i="1" s="1"/>
  <c r="IU155" i="1" a="1"/>
  <c r="IU155" i="1" s="1"/>
  <c r="IY154" i="1" a="1"/>
  <c r="IY154" i="1" s="1"/>
  <c r="JA154" i="1" a="1"/>
  <c r="JA154" i="1" s="1"/>
  <c r="JA150" i="1" a="1"/>
  <c r="JA150" i="1" s="1"/>
  <c r="IY147" i="1" a="1"/>
  <c r="IY147" i="1" s="1"/>
  <c r="JA149" i="1" a="1"/>
  <c r="JA149" i="1" s="1"/>
  <c r="JP151" i="1" a="1"/>
  <c r="JP151" i="1" s="1"/>
  <c r="IV153" i="1" a="1"/>
  <c r="IV153"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63" i="1" l="1"/>
  <c r="OS14" i="1" l="1"/>
  <c r="OS15" i="1" s="1" a="1"/>
  <c r="OS15" i="1" s="1"/>
  <c r="OS114" i="1" l="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44" i="1" a="1"/>
  <c r="OS144" i="1" s="1"/>
  <c r="OS145" i="1" s="1" a="1"/>
  <c r="OS145" i="1" s="1"/>
  <c r="OS146" i="1" s="1" a="1"/>
  <c r="OS146"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55" i="1" l="1" a="1"/>
  <c r="OS155" i="1" s="1"/>
  <c r="OS153" i="1" a="1"/>
  <c r="OS153" i="1" s="1"/>
  <c r="OS152" i="1" a="1"/>
  <c r="OS152" i="1" s="1"/>
  <c r="OS151" i="1" a="1"/>
  <c r="OS151" i="1" s="1"/>
  <c r="OS154" i="1" a="1"/>
  <c r="OS154" i="1" s="1"/>
  <c r="OS148" i="1" a="1"/>
  <c r="OS148" i="1" s="1"/>
  <c r="OS150" i="1" a="1"/>
  <c r="OS150" i="1" s="1"/>
  <c r="OS149" i="1" a="1"/>
  <c r="OS149" i="1" s="1"/>
  <c r="OS147" i="1" a="1"/>
  <c r="OS147"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63"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63"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FH114" i="1" l="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44" i="1" a="1"/>
  <c r="FH144" i="1" s="1"/>
  <c r="FH145" i="1" s="1" a="1"/>
  <c r="FH145" i="1" s="1"/>
  <c r="FH146" i="1" s="1" a="1"/>
  <c r="FH146"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44" i="1" a="1"/>
  <c r="OY144" i="1" s="1"/>
  <c r="OY145" i="1" s="1" a="1"/>
  <c r="OY145" i="1" s="1"/>
  <c r="OY154" i="1" s="1" a="1"/>
  <c r="OY154"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44" i="1" a="1"/>
  <c r="S144" i="1" s="1"/>
  <c r="S145" i="1" s="1" a="1"/>
  <c r="S145"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1" i="1" a="1"/>
  <c r="OY151" i="1" s="1"/>
  <c r="OY152" i="1" a="1"/>
  <c r="OY152" i="1" s="1"/>
  <c r="OY153" i="1" a="1"/>
  <c r="OY153" i="1" s="1"/>
  <c r="FH155" i="1" a="1"/>
  <c r="FH155" i="1" s="1"/>
  <c r="OY149" i="1" a="1"/>
  <c r="OY149" i="1" s="1"/>
  <c r="OY150" i="1" a="1"/>
  <c r="OY150" i="1" s="1"/>
  <c r="OY148" i="1" a="1"/>
  <c r="OY148" i="1" s="1"/>
  <c r="OY147" i="1" a="1"/>
  <c r="OY147" i="1" s="1"/>
  <c r="FH154" i="1" a="1"/>
  <c r="FH154" i="1" s="1"/>
  <c r="FH150" i="1" a="1"/>
  <c r="FH150" i="1" s="1"/>
  <c r="FH153" i="1" a="1"/>
  <c r="FH153" i="1" s="1"/>
  <c r="FH152" i="1" a="1"/>
  <c r="FH152" i="1" s="1"/>
  <c r="FH151" i="1" a="1"/>
  <c r="FH151" i="1" s="1"/>
  <c r="FH148" i="1" a="1"/>
  <c r="FH148" i="1" s="1"/>
  <c r="FH149" i="1" a="1"/>
  <c r="FH149" i="1" s="1"/>
  <c r="OY146" i="1" a="1"/>
  <c r="OY146" i="1" s="1"/>
  <c r="S146" i="1" a="1"/>
  <c r="S146" i="1" s="1"/>
  <c r="S147" i="1" a="1"/>
  <c r="S147" i="1" s="1"/>
  <c r="S148" i="1" a="1"/>
  <c r="S148" i="1" s="1"/>
  <c r="S149" i="1" a="1"/>
  <c r="S149" i="1" s="1"/>
  <c r="S150" i="1" a="1"/>
  <c r="S150" i="1" s="1"/>
  <c r="S151" i="1" a="1"/>
  <c r="S151" i="1" s="1"/>
  <c r="S152" i="1" a="1"/>
  <c r="S152" i="1" s="1"/>
  <c r="S153" i="1" a="1"/>
  <c r="S153" i="1" s="1"/>
  <c r="S154" i="1" a="1"/>
  <c r="S154" i="1" s="1"/>
  <c r="S155" i="1" a="1"/>
  <c r="S155" i="1" s="1"/>
  <c r="FH147" i="1" a="1"/>
  <c r="FH147" i="1" s="1"/>
  <c r="OY155" i="1" a="1"/>
  <c r="OY155"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63" i="1"/>
  <c r="GG14" i="1"/>
  <c r="GG15" i="1" s="1" a="1"/>
  <c r="GG15" i="1" s="1"/>
  <c r="GG44" i="1" s="1" a="1"/>
  <c r="GG44" i="1" s="1"/>
  <c r="GF163" i="1"/>
  <c r="GG163"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63" i="1"/>
  <c r="KL163" i="1"/>
  <c r="GJ163" i="1"/>
  <c r="GI163"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63"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63" i="1"/>
  <c r="OV163" i="1"/>
  <c r="IC163" i="1"/>
  <c r="KA14" i="1"/>
  <c r="BK40" i="4"/>
  <c r="AW40" i="4" s="1"/>
  <c r="AZ34" i="4"/>
  <c r="PN163" i="1"/>
  <c r="PM163" i="1"/>
  <c r="PD163" i="1"/>
  <c r="NZ163" i="1"/>
  <c r="NF163" i="1"/>
  <c r="LH163" i="1"/>
  <c r="FB163" i="1"/>
  <c r="JZ163" i="1"/>
  <c r="BM163" i="1"/>
  <c r="BC163"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63" i="1"/>
  <c r="CA163"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63" i="1"/>
  <c r="KI163"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63"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L114" i="1" l="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44" i="1" a="1"/>
  <c r="KM144" i="1" s="1"/>
  <c r="KM145" i="1" s="1" a="1"/>
  <c r="KM145" i="1" s="1"/>
  <c r="KM154" i="1" s="1" a="1"/>
  <c r="KM154"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44" i="1" a="1"/>
  <c r="KL144" i="1" s="1"/>
  <c r="KL145" i="1" s="1" a="1"/>
  <c r="KL145" i="1" s="1"/>
  <c r="KL146" i="1" s="1" a="1"/>
  <c r="KL146"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44" i="1" a="1"/>
  <c r="KI144" i="1" s="1"/>
  <c r="KI145" i="1" s="1" a="1"/>
  <c r="KI145" i="1" s="1"/>
  <c r="KI146" i="1" s="1" a="1"/>
  <c r="KI146"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53" i="1" l="1" a="1"/>
  <c r="KM153" i="1" s="1"/>
  <c r="KM152" i="1" a="1"/>
  <c r="KM152" i="1" s="1"/>
  <c r="KM150" i="1" a="1"/>
  <c r="KM150" i="1" s="1"/>
  <c r="KM149" i="1" a="1"/>
  <c r="KM149" i="1" s="1"/>
  <c r="KM148" i="1" a="1"/>
  <c r="KM148" i="1" s="1"/>
  <c r="KM151" i="1" a="1"/>
  <c r="KM151" i="1" s="1"/>
  <c r="KM147" i="1" a="1"/>
  <c r="KM147" i="1" s="1"/>
  <c r="KM146" i="1" a="1"/>
  <c r="KM146" i="1" s="1"/>
  <c r="KL155" i="1" a="1"/>
  <c r="KL155" i="1" s="1"/>
  <c r="KI152" i="1" a="1"/>
  <c r="KI152" i="1" s="1"/>
  <c r="KL150" i="1" a="1"/>
  <c r="KL150" i="1" s="1"/>
  <c r="KL149" i="1" a="1"/>
  <c r="KL149" i="1" s="1"/>
  <c r="KI150" i="1" a="1"/>
  <c r="KI150" i="1" s="1"/>
  <c r="KL154" i="1" a="1"/>
  <c r="KL154" i="1" s="1"/>
  <c r="KI155" i="1" a="1"/>
  <c r="KI155" i="1" s="1"/>
  <c r="KL153" i="1" a="1"/>
  <c r="KL153" i="1" s="1"/>
  <c r="KI154" i="1" a="1"/>
  <c r="KI154" i="1" s="1"/>
  <c r="KL152" i="1" a="1"/>
  <c r="KL152" i="1" s="1"/>
  <c r="KI153" i="1" a="1"/>
  <c r="KI153" i="1" s="1"/>
  <c r="KL151" i="1" a="1"/>
  <c r="KL151" i="1" s="1"/>
  <c r="KI151" i="1" a="1"/>
  <c r="KI151" i="1" s="1"/>
  <c r="KL148" i="1" a="1"/>
  <c r="KL148" i="1" s="1"/>
  <c r="KI149" i="1" a="1"/>
  <c r="KI149" i="1" s="1"/>
  <c r="KL147" i="1" a="1"/>
  <c r="KL147" i="1" s="1"/>
  <c r="KI148" i="1" a="1"/>
  <c r="KI148" i="1" s="1"/>
  <c r="KM155" i="1" a="1"/>
  <c r="KM155" i="1" s="1"/>
  <c r="KI147" i="1" a="1"/>
  <c r="KI147"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63" i="1"/>
  <c r="AF262" i="8" l="1"/>
  <c r="AF261" i="8"/>
  <c r="AF260" i="8"/>
  <c r="AF259" i="8"/>
  <c r="AF258" i="8"/>
  <c r="AF257" i="8"/>
  <c r="AF256" i="8"/>
  <c r="AS447" i="4"/>
  <c r="AT447" i="4" s="1"/>
  <c r="AU447" i="4" s="1"/>
  <c r="AV447" i="4" s="1"/>
  <c r="AW447" i="4" s="1"/>
  <c r="AX447" i="4" s="1"/>
  <c r="AF255" i="8"/>
  <c r="AR395" i="6"/>
  <c r="AR447" i="4"/>
  <c r="BL14" i="1"/>
  <c r="BL15" i="1" s="1" a="1"/>
  <c r="BL15" i="1" s="1"/>
  <c r="BL114" i="1" l="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44" i="1" a="1"/>
  <c r="BL144" i="1" s="1"/>
  <c r="BL145" i="1" s="1" a="1"/>
  <c r="BL145" i="1" s="1"/>
  <c r="BL146" i="1" s="1" a="1"/>
  <c r="BL146"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63"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55" i="1" a="1"/>
  <c r="BL155" i="1" s="1"/>
  <c r="BL154" i="1" a="1"/>
  <c r="BL154" i="1" s="1"/>
  <c r="BL153" i="1" a="1"/>
  <c r="BL153" i="1" s="1"/>
  <c r="BL152" i="1" a="1"/>
  <c r="BL152" i="1" s="1"/>
  <c r="BL151" i="1" a="1"/>
  <c r="BL151" i="1" s="1"/>
  <c r="BL150" i="1" a="1"/>
  <c r="BL150" i="1" s="1"/>
  <c r="BL149" i="1" a="1"/>
  <c r="BL149" i="1" s="1"/>
  <c r="BL148" i="1" a="1"/>
  <c r="BL148" i="1" s="1"/>
  <c r="BL147" i="1" a="1"/>
  <c r="BL147"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63" i="1"/>
  <c r="LZ44" i="1" l="1" a="1"/>
  <c r="LZ44" i="1" s="1"/>
  <c r="LZ144" i="1" a="1"/>
  <c r="LZ144" i="1" s="1"/>
  <c r="LZ145" i="1" s="1" a="1"/>
  <c r="LZ145"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63"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63"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63" i="1"/>
  <c r="M143" i="8"/>
  <c r="M143" i="7"/>
  <c r="M143" i="6"/>
  <c r="M142" i="8"/>
  <c r="M142" i="7"/>
  <c r="M142" i="6"/>
  <c r="HA163"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46" i="1" l="1" a="1"/>
  <c r="LZ146" i="1" s="1"/>
  <c r="LZ147" i="1" a="1"/>
  <c r="LZ147" i="1" s="1"/>
  <c r="LZ148" i="1" a="1"/>
  <c r="LZ148" i="1" s="1"/>
  <c r="LZ149" i="1" a="1"/>
  <c r="LZ149" i="1" s="1"/>
  <c r="LZ150" i="1" a="1"/>
  <c r="LZ150" i="1" s="1"/>
  <c r="LZ151" i="1" a="1"/>
  <c r="LZ151" i="1" s="1"/>
  <c r="LZ152" i="1" a="1"/>
  <c r="LZ152" i="1" s="1"/>
  <c r="LZ153" i="1" a="1"/>
  <c r="LZ153" i="1" s="1"/>
  <c r="LZ154" i="1" a="1"/>
  <c r="LZ154" i="1" s="1"/>
  <c r="LZ155" i="1" a="1"/>
  <c r="LZ155"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14" i="1" l="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44" i="1" a="1"/>
  <c r="LE144"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45" i="1" a="1"/>
  <c r="LE145" i="1" s="1"/>
  <c r="LE146" i="1" s="1" a="1"/>
  <c r="LE146"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55" i="1" l="1" a="1"/>
  <c r="LE155" i="1" s="1"/>
  <c r="LE154" i="1" a="1"/>
  <c r="LE154" i="1" s="1"/>
  <c r="LE153" i="1" a="1"/>
  <c r="LE153" i="1" s="1"/>
  <c r="LE152" i="1" a="1"/>
  <c r="LE152" i="1" s="1"/>
  <c r="LE151" i="1" a="1"/>
  <c r="LE151" i="1" s="1"/>
  <c r="LE150" i="1" a="1"/>
  <c r="LE150" i="1" s="1"/>
  <c r="LE149" i="1" a="1"/>
  <c r="LE149" i="1" s="1"/>
  <c r="LE148" i="1" a="1"/>
  <c r="LE148" i="1" s="1"/>
  <c r="LE147" i="1" a="1"/>
  <c r="LE147"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63" i="1"/>
  <c r="GS14" i="1"/>
  <c r="GS15" i="1" s="1" a="1"/>
  <c r="GS15" i="1" s="1"/>
  <c r="GS44" i="1" s="1" a="1"/>
  <c r="GS44" i="1" s="1"/>
  <c r="GT163" i="1"/>
  <c r="GT14" i="1"/>
  <c r="GT15" i="1" s="1" a="1"/>
  <c r="GT15" i="1" s="1"/>
  <c r="GT44" i="1" s="1" a="1"/>
  <c r="GT44" i="1" s="1"/>
  <c r="GU163"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63" i="1"/>
  <c r="HI163"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T144" i="1" a="1"/>
  <c r="T144" i="1" s="1"/>
  <c r="T145" i="1" s="1" a="1"/>
  <c r="T145"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K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63"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46" i="1" l="1" a="1"/>
  <c r="T146" i="1" s="1"/>
  <c r="T147" i="1" a="1"/>
  <c r="T147" i="1" s="1"/>
  <c r="T148" i="1" a="1"/>
  <c r="T148" i="1" s="1"/>
  <c r="T149" i="1" a="1"/>
  <c r="T149" i="1" s="1"/>
  <c r="T150" i="1" a="1"/>
  <c r="T150" i="1" s="1"/>
  <c r="T151" i="1" a="1"/>
  <c r="T151" i="1" s="1"/>
  <c r="T152" i="1" a="1"/>
  <c r="T152" i="1" s="1"/>
  <c r="T153" i="1" a="1"/>
  <c r="T153" i="1" s="1"/>
  <c r="T154" i="1" a="1"/>
  <c r="T154" i="1" s="1"/>
  <c r="T155" i="1" a="1"/>
  <c r="T155"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63"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63"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63"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63" i="1"/>
  <c r="HT14" i="1"/>
  <c r="HT15" i="1" s="1" a="1"/>
  <c r="HT15" i="1" s="1"/>
  <c r="HT44" i="1" s="1" a="1"/>
  <c r="HT44" i="1" s="1"/>
  <c r="HT163" i="1"/>
  <c r="HW14" i="1"/>
  <c r="HW15" i="1" s="1" a="1"/>
  <c r="HW15" i="1" s="1"/>
  <c r="HW44" i="1" s="1" a="1"/>
  <c r="HW44" i="1" s="1"/>
  <c r="HW163"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63" i="1"/>
  <c r="OI163" i="1"/>
  <c r="OJ163"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63" i="1"/>
  <c r="GR14" i="1"/>
  <c r="GR15" i="1" s="1" a="1"/>
  <c r="GR15" i="1" s="1"/>
  <c r="GR44" i="1" s="1" a="1"/>
  <c r="GR44" i="1" s="1"/>
  <c r="E489" i="4"/>
  <c r="OQ14" i="1"/>
  <c r="OQ15" i="1" s="1" a="1"/>
  <c r="OQ15" i="1" s="1"/>
  <c r="OQ163" i="1"/>
  <c r="OR14" i="1"/>
  <c r="OR15" i="1" s="1" a="1"/>
  <c r="OR15" i="1" s="1"/>
  <c r="OR163"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R114" i="1" l="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44" i="1" a="1"/>
  <c r="OQ144" i="1" s="1"/>
  <c r="OQ145" i="1" s="1" a="1"/>
  <c r="OQ145" i="1" s="1"/>
  <c r="OQ154" i="1" s="1" a="1"/>
  <c r="OQ154"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44" i="1" a="1"/>
  <c r="OR144" i="1" s="1"/>
  <c r="OR145" i="1" s="1" a="1"/>
  <c r="OR145" i="1" s="1"/>
  <c r="OR146" i="1" s="1" a="1"/>
  <c r="OR146"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14" i="1" l="1" a="1"/>
  <c r="OI114" i="1" s="1"/>
  <c r="OI113" i="1" a="1"/>
  <c r="OI113" i="1" s="1"/>
  <c r="OI122" i="1" a="1"/>
  <c r="OI122" i="1" s="1"/>
  <c r="OI121" i="1" a="1"/>
  <c r="OI121" i="1" s="1"/>
  <c r="OI144" i="1" a="1"/>
  <c r="OI144" i="1" s="1"/>
  <c r="OI145" i="1" s="1" a="1"/>
  <c r="OI145" i="1" s="1"/>
  <c r="OH145" i="1" s="1" a="1"/>
  <c r="OH145" i="1" s="1"/>
  <c r="OI97" i="1" a="1"/>
  <c r="OI97" i="1" s="1"/>
  <c r="OI96" i="1" a="1"/>
  <c r="OI96" i="1" s="1"/>
  <c r="OQ153" i="1" a="1"/>
  <c r="OQ153" i="1" s="1"/>
  <c r="OQ151" i="1" a="1"/>
  <c r="OQ151" i="1" s="1"/>
  <c r="OQ152" i="1" a="1"/>
  <c r="OQ152" i="1" s="1"/>
  <c r="OQ150" i="1" a="1"/>
  <c r="OQ150" i="1" s="1"/>
  <c r="OR155" i="1" a="1"/>
  <c r="OR155" i="1" s="1"/>
  <c r="OQ149" i="1" a="1"/>
  <c r="OQ149" i="1" s="1"/>
  <c r="OR154" i="1" a="1"/>
  <c r="OR154" i="1" s="1"/>
  <c r="OQ148" i="1" a="1"/>
  <c r="OQ148" i="1" s="1"/>
  <c r="OR153" i="1" a="1"/>
  <c r="OR153" i="1" s="1"/>
  <c r="OR152" i="1" a="1"/>
  <c r="OR152" i="1" s="1"/>
  <c r="OQ147" i="1" a="1"/>
  <c r="OQ147" i="1" s="1"/>
  <c r="OR151" i="1" a="1"/>
  <c r="OR151" i="1" s="1"/>
  <c r="OR150" i="1" a="1"/>
  <c r="OR150" i="1" s="1"/>
  <c r="OR149" i="1" a="1"/>
  <c r="OR149" i="1" s="1"/>
  <c r="OR148" i="1" a="1"/>
  <c r="OR148" i="1" s="1"/>
  <c r="OR147" i="1" a="1"/>
  <c r="OR147" i="1" s="1"/>
  <c r="OQ146" i="1" a="1"/>
  <c r="OQ146" i="1" s="1"/>
  <c r="OQ155" i="1" a="1"/>
  <c r="OQ155"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13" i="1" l="1" a="1"/>
  <c r="OH113" i="1" s="1"/>
  <c r="OI115" i="1" a="1"/>
  <c r="OI115" i="1" s="1"/>
  <c r="OH114" i="1" a="1"/>
  <c r="OH114" i="1" s="1"/>
  <c r="OI116" i="1" a="1"/>
  <c r="OI116" i="1" s="1"/>
  <c r="OH144" i="1" a="1"/>
  <c r="OH144"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1" i="1" a="1"/>
  <c r="OI151" i="1" s="1"/>
  <c r="OH151" i="1" s="1" a="1"/>
  <c r="OH151" i="1" s="1"/>
  <c r="OI148" i="1" a="1"/>
  <c r="OI148" i="1" s="1"/>
  <c r="OH148" i="1" s="1" a="1"/>
  <c r="OH148" i="1" s="1"/>
  <c r="OI150" i="1" a="1"/>
  <c r="OI150" i="1" s="1"/>
  <c r="OH150" i="1" s="1" a="1"/>
  <c r="OH150" i="1" s="1"/>
  <c r="OI147" i="1" a="1"/>
  <c r="OI147" i="1" s="1"/>
  <c r="OH147" i="1" s="1" a="1"/>
  <c r="OH147" i="1" s="1"/>
  <c r="OI146" i="1" a="1"/>
  <c r="OI146" i="1" s="1"/>
  <c r="OH146" i="1" s="1" a="1"/>
  <c r="OH146" i="1" s="1"/>
  <c r="OI155" i="1" a="1"/>
  <c r="OI155" i="1" s="1"/>
  <c r="OH155" i="1" s="1" a="1"/>
  <c r="OH155" i="1" s="1"/>
  <c r="OI154" i="1" a="1"/>
  <c r="OI154" i="1" s="1"/>
  <c r="OH154" i="1" s="1" a="1"/>
  <c r="OH154" i="1" s="1"/>
  <c r="OI152" i="1" a="1"/>
  <c r="OI152" i="1" s="1"/>
  <c r="OH152" i="1" s="1" a="1"/>
  <c r="OH152" i="1" s="1"/>
  <c r="OI149" i="1" a="1"/>
  <c r="OI149" i="1" s="1"/>
  <c r="OH149" i="1" s="1" a="1"/>
  <c r="OH149" i="1" s="1"/>
  <c r="OI153" i="1" a="1"/>
  <c r="OI153" i="1" s="1"/>
  <c r="OH153" i="1" s="1" a="1"/>
  <c r="OH153"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63" i="1"/>
  <c r="KB163" i="1"/>
  <c r="OH115" i="1" l="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63"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63" i="1"/>
  <c r="OH117" i="1" l="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44" i="1" a="1"/>
  <c r="KG144" i="1" s="1"/>
  <c r="KG145" i="1" s="1" a="1"/>
  <c r="KG145" i="1" s="1"/>
  <c r="KG146" i="1" s="1" a="1"/>
  <c r="KG146"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G125" i="1" l="1" a="1"/>
  <c r="KG125" i="1" s="1"/>
  <c r="KH115" i="1"/>
  <c r="KG117" i="1" a="1"/>
  <c r="KG117" i="1" s="1"/>
  <c r="OH127" i="1" a="1"/>
  <c r="OH127" i="1" s="1"/>
  <c r="OI129" i="1" a="1"/>
  <c r="OI129" i="1" s="1"/>
  <c r="KC124" i="1"/>
  <c r="KH124" i="1"/>
  <c r="KC125" i="1" s="1"/>
  <c r="OH128" i="1" a="1"/>
  <c r="OH128" i="1" s="1"/>
  <c r="OI130" i="1" a="1"/>
  <c r="OI130" i="1" s="1"/>
  <c r="KG127" i="1" a="1"/>
  <c r="KG127" i="1" s="1"/>
  <c r="KH98" i="1"/>
  <c r="KG100" i="1" a="1"/>
  <c r="KG100" i="1" s="1"/>
  <c r="OI81" i="1" a="1"/>
  <c r="OI81" i="1" s="1"/>
  <c r="OH81" i="1" s="1" a="1"/>
  <c r="OH81" i="1" s="1"/>
  <c r="KG155" i="1" a="1"/>
  <c r="KG155" i="1" s="1"/>
  <c r="KG150" i="1" a="1"/>
  <c r="KG150" i="1" s="1"/>
  <c r="KG154" i="1" a="1"/>
  <c r="KG154" i="1" s="1"/>
  <c r="KG149" i="1" a="1"/>
  <c r="KG149" i="1" s="1"/>
  <c r="KG153" i="1" a="1"/>
  <c r="KG153" i="1" s="1"/>
  <c r="KG152" i="1" a="1"/>
  <c r="KG152" i="1" s="1"/>
  <c r="KG151" i="1" a="1"/>
  <c r="KG151" i="1" s="1"/>
  <c r="KG148" i="1" a="1"/>
  <c r="KG148" i="1" s="1"/>
  <c r="KG147" i="1" a="1"/>
  <c r="KG147"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C116" i="1" l="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KC100" i="1" s="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H117" i="1" l="1"/>
  <c r="KC118" i="1" s="1"/>
  <c r="OI85" i="1" a="1"/>
  <c r="OI85" i="1" s="1"/>
  <c r="OH85" i="1" s="1" a="1"/>
  <c r="OH85" i="1" s="1"/>
  <c r="KH126" i="1"/>
  <c r="KC127" i="1" s="1"/>
  <c r="KH100" i="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KH101" i="1" l="1"/>
  <c r="KC102" i="1" s="1"/>
  <c r="KC101" i="1"/>
  <c r="OI87" i="1" a="1"/>
  <c r="OI87" i="1" s="1"/>
  <c r="KH118" i="1"/>
  <c r="KC119" i="1" s="1"/>
  <c r="KH127" i="1"/>
  <c r="KC128" i="1" s="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63" i="1"/>
  <c r="FN163" i="1"/>
  <c r="FJ163" i="1"/>
  <c r="FD163" i="1"/>
  <c r="KH128" i="1" l="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14" i="1" l="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KC130" i="1" s="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KH130" i="1"/>
  <c r="KC131" i="1" s="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H131" i="1" l="1"/>
  <c r="KC132" i="1" s="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H132" i="1" l="1"/>
  <c r="KC133" i="1" s="1"/>
  <c r="KH102" i="1"/>
  <c r="KC103" i="1" s="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H133" i="1" l="1"/>
  <c r="KC134" i="1" s="1"/>
  <c r="KG110" i="1" a="1"/>
  <c r="KG110" i="1" s="1"/>
  <c r="KH103" i="1"/>
  <c r="KC104" i="1" s="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63" i="1"/>
  <c r="KH104" i="1" l="1"/>
  <c r="KC105" i="1" s="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H135" i="1" l="1"/>
  <c r="KH105" i="1"/>
  <c r="KC106" i="1" s="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H106" i="1" l="1"/>
  <c r="KC107" i="1" s="1"/>
  <c r="BB17" i="1"/>
  <c r="E506" i="4"/>
  <c r="P491" i="4"/>
  <c r="C492" i="4"/>
  <c r="F507" i="4"/>
  <c r="I508" i="4"/>
  <c r="V508" i="4" s="1"/>
  <c r="H508" i="4"/>
  <c r="U508" i="4" s="1"/>
  <c r="G508" i="4"/>
  <c r="T508" i="4" s="1"/>
  <c r="D508" i="4"/>
  <c r="Q508" i="4" s="1"/>
  <c r="F572" i="4"/>
  <c r="E572" i="4"/>
  <c r="D572" i="4"/>
  <c r="Q572" i="4" s="1"/>
  <c r="R505" i="4"/>
  <c r="S491" i="4"/>
  <c r="B491" i="4"/>
  <c r="A509" i="4"/>
  <c r="A573" i="4"/>
  <c r="KH107" i="1" l="1"/>
  <c r="KC108" i="1" s="1"/>
  <c r="P492" i="4"/>
  <c r="C493" i="4"/>
  <c r="F508" i="4"/>
  <c r="E507" i="4"/>
  <c r="F573" i="4"/>
  <c r="E573" i="4"/>
  <c r="D573" i="4"/>
  <c r="Q573" i="4" s="1"/>
  <c r="I509" i="4"/>
  <c r="H509" i="4"/>
  <c r="G509" i="4"/>
  <c r="T509" i="4" s="1"/>
  <c r="D509" i="4"/>
  <c r="Q509" i="4" s="1"/>
  <c r="R506" i="4"/>
  <c r="S492" i="4"/>
  <c r="B492" i="4"/>
  <c r="A510" i="4"/>
  <c r="A574" i="4"/>
  <c r="KH108" i="1" l="1"/>
  <c r="KC109" i="1" s="1"/>
  <c r="E508" i="4"/>
  <c r="P493" i="4"/>
  <c r="C494" i="4"/>
  <c r="F509" i="4"/>
  <c r="U509" i="4"/>
  <c r="F574" i="4"/>
  <c r="E574" i="4"/>
  <c r="D574" i="4"/>
  <c r="Q574" i="4" s="1"/>
  <c r="I510" i="4"/>
  <c r="H510" i="4"/>
  <c r="U510" i="4" s="1"/>
  <c r="G510" i="4"/>
  <c r="D510" i="4"/>
  <c r="Q510" i="4" s="1"/>
  <c r="V509" i="4"/>
  <c r="R507" i="4"/>
  <c r="S493" i="4"/>
  <c r="B493" i="4"/>
  <c r="A575" i="4"/>
  <c r="A511" i="4"/>
  <c r="E509" i="4" l="1"/>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H110" i="1" l="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63"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14" i="1" l="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44" i="1" a="1"/>
  <c r="PB144" i="1" s="1"/>
  <c r="PB145" i="1" s="1" a="1"/>
  <c r="PB145" i="1" s="1"/>
  <c r="PB146" i="1" s="1" a="1"/>
  <c r="PB146"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63" i="1"/>
  <c r="KK163" i="1"/>
  <c r="PB155" i="1" l="1" a="1"/>
  <c r="PB155" i="1" s="1"/>
  <c r="PB154" i="1" a="1"/>
  <c r="PB154" i="1" s="1"/>
  <c r="PB153" i="1" a="1"/>
  <c r="PB153" i="1" s="1"/>
  <c r="PB152" i="1" a="1"/>
  <c r="PB152" i="1" s="1"/>
  <c r="PB151" i="1" a="1"/>
  <c r="PB151" i="1" s="1"/>
  <c r="PB150" i="1" a="1"/>
  <c r="PB150" i="1" s="1"/>
  <c r="PB149" i="1" a="1"/>
  <c r="PB149" i="1" s="1"/>
  <c r="PB148" i="1" a="1"/>
  <c r="PB148" i="1" s="1"/>
  <c r="PB147" i="1" a="1"/>
  <c r="PB147"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14" i="1" l="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44" i="1" a="1"/>
  <c r="KK144" i="1" s="1"/>
  <c r="KK145" i="1" s="1" a="1"/>
  <c r="KK145" i="1" s="1"/>
  <c r="KK146" i="1" s="1" a="1"/>
  <c r="KK146"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55" i="1" l="1" a="1"/>
  <c r="KK155" i="1" s="1"/>
  <c r="KK154" i="1" a="1"/>
  <c r="KK154" i="1" s="1"/>
  <c r="KK152" i="1" a="1"/>
  <c r="KK152" i="1" s="1"/>
  <c r="KK153" i="1" a="1"/>
  <c r="KK153" i="1" s="1"/>
  <c r="KK151" i="1" a="1"/>
  <c r="KK151" i="1" s="1"/>
  <c r="KK150" i="1" a="1"/>
  <c r="KK150" i="1" s="1"/>
  <c r="KK149" i="1" a="1"/>
  <c r="KK149" i="1" s="1"/>
  <c r="KK148" i="1" a="1"/>
  <c r="KK148" i="1" s="1"/>
  <c r="KK147" i="1" a="1"/>
  <c r="KK147"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63"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63" i="1"/>
  <c r="LY163"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14" i="1" l="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44" i="1" a="1"/>
  <c r="LY144"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45" i="1" a="1"/>
  <c r="LY145" i="1" s="1"/>
  <c r="LY146" i="1" s="1" a="1"/>
  <c r="LY146"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55" i="1" l="1" a="1"/>
  <c r="LY155" i="1" s="1"/>
  <c r="LY154" i="1" a="1"/>
  <c r="LY154" i="1" s="1"/>
  <c r="LY153" i="1" a="1"/>
  <c r="LY153" i="1" s="1"/>
  <c r="LY152" i="1" a="1"/>
  <c r="LY152" i="1" s="1"/>
  <c r="LY151" i="1" a="1"/>
  <c r="LY151" i="1" s="1"/>
  <c r="LY150" i="1" a="1"/>
  <c r="LY150" i="1" s="1"/>
  <c r="LY149" i="1" a="1"/>
  <c r="LY149" i="1" s="1"/>
  <c r="LY148" i="1" a="1"/>
  <c r="LY148" i="1" s="1"/>
  <c r="LY147" i="1" a="1"/>
  <c r="LY147"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63" i="1"/>
  <c r="FM163" i="1"/>
  <c r="FS163" i="1"/>
  <c r="FG163"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HX25" i="1" l="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44" i="1" a="1"/>
  <c r="FM144" i="1" s="1"/>
  <c r="FM145" i="1" s="1" a="1"/>
  <c r="FM145" i="1" s="1"/>
  <c r="FM152" i="1" s="1" a="1"/>
  <c r="FM152"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44" i="1" a="1"/>
  <c r="FS144" i="1" s="1"/>
  <c r="FS145" i="1" s="1" a="1"/>
  <c r="FS145" i="1" s="1"/>
  <c r="FS146" i="1" s="1" a="1"/>
  <c r="FS146"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44" i="1" a="1"/>
  <c r="FP144" i="1" s="1"/>
  <c r="FP145" i="1" s="1" a="1"/>
  <c r="FP145" i="1" s="1"/>
  <c r="FP154" i="1" s="1" a="1"/>
  <c r="FP154"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44" i="1" a="1"/>
  <c r="FG144" i="1" s="1"/>
  <c r="FG145" i="1" s="1" a="1"/>
  <c r="FG145" i="1" s="1"/>
  <c r="FG146" i="1" s="1" a="1"/>
  <c r="FG146"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FA60" i="1" a="1"/>
  <c r="FA60" i="1" s="1"/>
  <c r="FA61" i="1" a="1"/>
  <c r="FA61" i="1" s="1"/>
  <c r="FA62" i="1" a="1"/>
  <c r="FA62" i="1" s="1"/>
  <c r="FA63" i="1" a="1"/>
  <c r="FA63" i="1" s="1"/>
  <c r="FA64" i="1" a="1"/>
  <c r="FA64" i="1" s="1"/>
  <c r="FA65" i="1" a="1"/>
  <c r="FA65" i="1" s="1"/>
  <c r="FA66" i="1" a="1"/>
  <c r="FA66" i="1" s="1"/>
  <c r="FA67" i="1" a="1"/>
  <c r="FA67"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63" i="1"/>
  <c r="LF163" i="1"/>
  <c r="LA163" i="1"/>
  <c r="HX60" i="1" l="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49" i="1" a="1"/>
  <c r="FP149" i="1" s="1"/>
  <c r="NX42" i="1" a="1"/>
  <c r="NX42" i="1" s="1"/>
  <c r="NX31" i="1" a="1"/>
  <c r="NX31" i="1" s="1"/>
  <c r="NX24" i="1" a="1"/>
  <c r="NX24" i="1" s="1"/>
  <c r="NX35" i="1" a="1"/>
  <c r="NX35" i="1" s="1"/>
  <c r="NX25" i="1" a="1"/>
  <c r="NX25" i="1" s="1"/>
  <c r="NX36" i="1" a="1"/>
  <c r="NX36" i="1" s="1"/>
  <c r="FM147" i="1" a="1"/>
  <c r="FM147" i="1" s="1"/>
  <c r="FG155" i="1" a="1"/>
  <c r="FG155" i="1" s="1"/>
  <c r="FG154" i="1" a="1"/>
  <c r="FG154" i="1" s="1"/>
  <c r="FG153" i="1" a="1"/>
  <c r="FG153" i="1" s="1"/>
  <c r="FP147" i="1" a="1"/>
  <c r="FP147" i="1" s="1"/>
  <c r="FG152" i="1" a="1"/>
  <c r="FG152" i="1" s="1"/>
  <c r="FG151" i="1" a="1"/>
  <c r="FG151" i="1" s="1"/>
  <c r="FG150" i="1" a="1"/>
  <c r="FG150" i="1" s="1"/>
  <c r="FG149" i="1" a="1"/>
  <c r="FG149" i="1" s="1"/>
  <c r="FP148" i="1" a="1"/>
  <c r="FP148" i="1" s="1"/>
  <c r="FG148" i="1" a="1"/>
  <c r="FG148" i="1" s="1"/>
  <c r="FS149" i="1" a="1"/>
  <c r="FS149" i="1" s="1"/>
  <c r="FP146" i="1" a="1"/>
  <c r="FP146" i="1" s="1"/>
  <c r="FG147" i="1" a="1"/>
  <c r="FG147" i="1" s="1"/>
  <c r="FS148" i="1" a="1"/>
  <c r="FS148" i="1" s="1"/>
  <c r="FS147" i="1" a="1"/>
  <c r="FS147" i="1" s="1"/>
  <c r="FS155" i="1" a="1"/>
  <c r="FS155" i="1" s="1"/>
  <c r="FS154" i="1" a="1"/>
  <c r="FS154" i="1" s="1"/>
  <c r="FS153" i="1" a="1"/>
  <c r="FS153" i="1" s="1"/>
  <c r="FS152" i="1" a="1"/>
  <c r="FS152" i="1" s="1"/>
  <c r="FS151" i="1" a="1"/>
  <c r="FS151" i="1" s="1"/>
  <c r="FS150" i="1" a="1"/>
  <c r="FS150" i="1" s="1"/>
  <c r="FM151" i="1" a="1"/>
  <c r="FM151" i="1" s="1"/>
  <c r="FP153" i="1" a="1"/>
  <c r="FP153" i="1" s="1"/>
  <c r="FM150" i="1" a="1"/>
  <c r="FM150" i="1" s="1"/>
  <c r="FP152" i="1" a="1"/>
  <c r="FP152" i="1" s="1"/>
  <c r="FM149" i="1" a="1"/>
  <c r="FM149" i="1" s="1"/>
  <c r="FP151" i="1" a="1"/>
  <c r="FP151" i="1" s="1"/>
  <c r="FM148" i="1" a="1"/>
  <c r="FM148" i="1" s="1"/>
  <c r="FP150" i="1" a="1"/>
  <c r="FP150" i="1" s="1"/>
  <c r="FM146" i="1" a="1"/>
  <c r="FM146" i="1" s="1"/>
  <c r="FM155" i="1" a="1"/>
  <c r="FM155" i="1" s="1"/>
  <c r="FM154" i="1" a="1"/>
  <c r="FM154" i="1" s="1"/>
  <c r="FM153" i="1" a="1"/>
  <c r="FM153" i="1" s="1"/>
  <c r="FP155" i="1" a="1"/>
  <c r="FP155"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44" i="1" s="1" a="1"/>
  <c r="LF144" i="1" s="1"/>
  <c r="LG14" i="1"/>
  <c r="LG15" i="1" s="1" a="1"/>
  <c r="LG15" i="1" s="1"/>
  <c r="LG144" i="1" s="1" a="1"/>
  <c r="LG144" i="1" s="1"/>
  <c r="LA14" i="1"/>
  <c r="LA15" i="1" s="1" a="1"/>
  <c r="LA15" i="1" s="1"/>
  <c r="LA114" i="1" l="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44" i="1" a="1"/>
  <c r="LA144"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45" i="1" a="1"/>
  <c r="LG145" i="1" s="1"/>
  <c r="LG148" i="1" s="1" a="1"/>
  <c r="LG148" i="1" s="1"/>
  <c r="LF145" i="1" a="1"/>
  <c r="LF145" i="1" s="1"/>
  <c r="LF154" i="1" s="1" a="1"/>
  <c r="LF154" i="1" s="1"/>
  <c r="LA145" i="1" a="1"/>
  <c r="LA145" i="1" s="1"/>
  <c r="LA146" i="1" s="1" a="1"/>
  <c r="LA146"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53" i="1" l="1" a="1"/>
  <c r="LG153" i="1" s="1"/>
  <c r="LG149" i="1" a="1"/>
  <c r="LG149" i="1" s="1"/>
  <c r="LG155" i="1" a="1"/>
  <c r="LG155" i="1" s="1"/>
  <c r="LG154" i="1" a="1"/>
  <c r="LG154" i="1" s="1"/>
  <c r="LG147" i="1" a="1"/>
  <c r="LG147" i="1" s="1"/>
  <c r="LG152" i="1" a="1"/>
  <c r="LG152" i="1" s="1"/>
  <c r="LG146" i="1" a="1"/>
  <c r="LG146" i="1" s="1"/>
  <c r="LF147" i="1" a="1"/>
  <c r="LF147" i="1" s="1"/>
  <c r="LF149" i="1" a="1"/>
  <c r="LF149" i="1" s="1"/>
  <c r="LF146" i="1" a="1"/>
  <c r="LF146" i="1" s="1"/>
  <c r="LG151" i="1" a="1"/>
  <c r="LG151" i="1" s="1"/>
  <c r="LG150" i="1" a="1"/>
  <c r="LG150" i="1" s="1"/>
  <c r="LF148" i="1" a="1"/>
  <c r="LF148" i="1" s="1"/>
  <c r="LA149" i="1" a="1"/>
  <c r="LA149" i="1" s="1"/>
  <c r="LF153" i="1" a="1"/>
  <c r="LF153" i="1" s="1"/>
  <c r="LF152" i="1" a="1"/>
  <c r="LF152" i="1" s="1"/>
  <c r="LA155" i="1" a="1"/>
  <c r="LA155" i="1" s="1"/>
  <c r="LA154" i="1" a="1"/>
  <c r="LA154" i="1" s="1"/>
  <c r="LA153" i="1" a="1"/>
  <c r="LA153" i="1" s="1"/>
  <c r="LA152" i="1" a="1"/>
  <c r="LA152" i="1" s="1"/>
  <c r="LA151" i="1" a="1"/>
  <c r="LA151" i="1" s="1"/>
  <c r="LA150" i="1" a="1"/>
  <c r="LA150" i="1" s="1"/>
  <c r="LF151" i="1" a="1"/>
  <c r="LF151" i="1" s="1"/>
  <c r="LF150" i="1" a="1"/>
  <c r="LF150" i="1" s="1"/>
  <c r="LA148" i="1" a="1"/>
  <c r="LA148" i="1" s="1"/>
  <c r="LA147" i="1" a="1"/>
  <c r="LA147" i="1" s="1"/>
  <c r="LF155" i="1" a="1"/>
  <c r="LF155"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63"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63"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63" i="1"/>
  <c r="KC90" i="1" l="1"/>
  <c r="KH90" i="1"/>
  <c r="H616" i="4"/>
  <c r="I617" i="4"/>
  <c r="G567" i="4"/>
  <c r="P554" i="4"/>
  <c r="C555" i="4"/>
  <c r="B555" i="4" s="1"/>
  <c r="F619" i="4"/>
  <c r="E619" i="4"/>
  <c r="R619" i="4" s="1"/>
  <c r="D619" i="4"/>
  <c r="Q619" i="4" s="1"/>
  <c r="V555" i="4"/>
  <c r="U575" i="4"/>
  <c r="U569" i="4"/>
  <c r="U572" i="4"/>
  <c r="U578" i="4"/>
  <c r="S538" i="4"/>
  <c r="A620" i="4"/>
  <c r="KU163" i="1"/>
  <c r="KT163"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63"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63" i="1"/>
  <c r="H622" i="4" l="1"/>
  <c r="I623" i="4"/>
  <c r="G573" i="4"/>
  <c r="P560" i="4"/>
  <c r="C561" i="4"/>
  <c r="B561" i="4" s="1"/>
  <c r="F625" i="4"/>
  <c r="E625" i="4"/>
  <c r="R625" i="4" s="1"/>
  <c r="D625" i="4"/>
  <c r="Q625" i="4" s="1"/>
  <c r="V561" i="4"/>
  <c r="U599" i="4"/>
  <c r="U593" i="4"/>
  <c r="U596" i="4"/>
  <c r="U602" i="4"/>
  <c r="S544" i="4"/>
  <c r="A626" i="4"/>
  <c r="GY163" i="1"/>
  <c r="GZ163"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44" i="1" s="1" a="1"/>
  <c r="KD144" i="1" s="1"/>
  <c r="KC15" i="1"/>
  <c r="KB15" i="1"/>
  <c r="KB144" i="1" s="1" a="1"/>
  <c r="KB144" i="1" s="1"/>
  <c r="KA15" i="1"/>
  <c r="KA144" i="1" s="1" a="1"/>
  <c r="KA144" i="1" s="1"/>
  <c r="KF15" i="1"/>
  <c r="KF144" i="1" s="1" a="1"/>
  <c r="KF144"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C121" i="1" l="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44" i="1" a="1"/>
  <c r="KE144" i="1" s="1"/>
  <c r="KE145" i="1" s="1" a="1"/>
  <c r="KE145" i="1" s="1"/>
  <c r="KE152" i="1" s="1" a="1"/>
  <c r="KE152"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44" i="1" a="1"/>
  <c r="KC144" i="1" s="1"/>
  <c r="KC145" i="1" s="1" a="1"/>
  <c r="KC145" i="1" s="1"/>
  <c r="KC146" i="1" s="1" a="1"/>
  <c r="KC146" i="1" s="1"/>
  <c r="KC96" i="1" a="1"/>
  <c r="KC96" i="1" s="1"/>
  <c r="KF145" i="1" a="1"/>
  <c r="KF145" i="1" s="1"/>
  <c r="KF154" i="1" s="1" a="1"/>
  <c r="KF154" i="1" s="1"/>
  <c r="KD145" i="1" a="1"/>
  <c r="KD145" i="1" s="1"/>
  <c r="KD147" i="1" s="1" a="1"/>
  <c r="KD147" i="1" s="1"/>
  <c r="KA145" i="1" a="1"/>
  <c r="KA145" i="1" s="1"/>
  <c r="KA151" i="1" s="1" a="1"/>
  <c r="KA151" i="1" s="1"/>
  <c r="KB145" i="1" a="1"/>
  <c r="KB145" i="1" s="1"/>
  <c r="KB150" i="1" s="1" a="1"/>
  <c r="KB150"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53" i="1" l="1" a="1"/>
  <c r="KC153" i="1" s="1"/>
  <c r="KC151" i="1" a="1"/>
  <c r="KC151" i="1" s="1"/>
  <c r="KC155" i="1" a="1"/>
  <c r="KC155" i="1" s="1"/>
  <c r="KC154" i="1" a="1"/>
  <c r="KC154" i="1" s="1"/>
  <c r="KC152" i="1" a="1"/>
  <c r="KC152" i="1" s="1"/>
  <c r="KC150" i="1" a="1"/>
  <c r="KC150" i="1" s="1"/>
  <c r="KC149" i="1" a="1"/>
  <c r="KC149" i="1" s="1"/>
  <c r="KF152" i="1" a="1"/>
  <c r="KF152" i="1" s="1"/>
  <c r="KF150" i="1" a="1"/>
  <c r="KF150" i="1" s="1"/>
  <c r="KC148" i="1" a="1"/>
  <c r="KC148" i="1" s="1"/>
  <c r="KF151" i="1" a="1"/>
  <c r="KF151" i="1" s="1"/>
  <c r="KC147" i="1" a="1"/>
  <c r="KC147" i="1" s="1"/>
  <c r="KF153" i="1" a="1"/>
  <c r="KF153" i="1" s="1"/>
  <c r="KB146" i="1" a="1"/>
  <c r="KB146" i="1" s="1"/>
  <c r="KB148" i="1" a="1"/>
  <c r="KB148" i="1" s="1"/>
  <c r="KB147" i="1" a="1"/>
  <c r="KB147" i="1" s="1"/>
  <c r="KF148" i="1" a="1"/>
  <c r="KF148" i="1" s="1"/>
  <c r="KF149" i="1" a="1"/>
  <c r="KF149" i="1" s="1"/>
  <c r="KA146" i="1" a="1"/>
  <c r="KA146" i="1" s="1"/>
  <c r="KE151" i="1" a="1"/>
  <c r="KE151" i="1" s="1"/>
  <c r="KE150" i="1" a="1"/>
  <c r="KE150" i="1" s="1"/>
  <c r="KE149" i="1" a="1"/>
  <c r="KE149" i="1" s="1"/>
  <c r="KE148" i="1" a="1"/>
  <c r="KE148" i="1" s="1"/>
  <c r="KD155" i="1" a="1"/>
  <c r="KD155" i="1" s="1"/>
  <c r="KD150" i="1" a="1"/>
  <c r="KD150" i="1" s="1"/>
  <c r="KD146" i="1" a="1"/>
  <c r="KD146" i="1" s="1"/>
  <c r="KD149" i="1" a="1"/>
  <c r="KD149" i="1" s="1"/>
  <c r="KD152" i="1" a="1"/>
  <c r="KD152" i="1" s="1"/>
  <c r="KD151" i="1" a="1"/>
  <c r="KD151" i="1" s="1"/>
  <c r="KD148" i="1" a="1"/>
  <c r="KD148" i="1" s="1"/>
  <c r="KD154" i="1" a="1"/>
  <c r="KD154" i="1" s="1"/>
  <c r="KD153" i="1" a="1"/>
  <c r="KD153" i="1" s="1"/>
  <c r="KB149" i="1" a="1"/>
  <c r="KB149" i="1" s="1"/>
  <c r="KF146" i="1" a="1"/>
  <c r="KF146" i="1" s="1"/>
  <c r="KA155" i="1" a="1"/>
  <c r="KA155" i="1" s="1"/>
  <c r="KE146" i="1" a="1"/>
  <c r="KE146" i="1" s="1"/>
  <c r="KA154" i="1" a="1"/>
  <c r="KA154" i="1" s="1"/>
  <c r="KE147" i="1" a="1"/>
  <c r="KE147" i="1" s="1"/>
  <c r="KA153" i="1" a="1"/>
  <c r="KA153" i="1" s="1"/>
  <c r="KA152" i="1" a="1"/>
  <c r="KA152" i="1" s="1"/>
  <c r="KA148" i="1" a="1"/>
  <c r="KA148" i="1" s="1"/>
  <c r="KF147" i="1" a="1"/>
  <c r="KF147" i="1" s="1"/>
  <c r="KA150" i="1" a="1"/>
  <c r="KA150" i="1" s="1"/>
  <c r="KA149" i="1" a="1"/>
  <c r="KA149" i="1" s="1"/>
  <c r="KA147" i="1" a="1"/>
  <c r="KA147" i="1" s="1"/>
  <c r="KB154" i="1" a="1"/>
  <c r="KB154" i="1" s="1"/>
  <c r="KB153" i="1" a="1"/>
  <c r="KB153" i="1" s="1"/>
  <c r="KB152" i="1" a="1"/>
  <c r="KB152" i="1" s="1"/>
  <c r="KE154" i="1" a="1"/>
  <c r="KE154" i="1" s="1"/>
  <c r="KB155" i="1" a="1"/>
  <c r="KB155" i="1" s="1"/>
  <c r="KE155" i="1" a="1"/>
  <c r="KE155" i="1" s="1"/>
  <c r="KB151" i="1" a="1"/>
  <c r="KB151" i="1" s="1"/>
  <c r="KE153" i="1" a="1"/>
  <c r="KE153" i="1" s="1"/>
  <c r="KF155" i="1" a="1"/>
  <c r="KF155"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63" i="1"/>
  <c r="PF163" i="1"/>
  <c r="PE163" i="1"/>
  <c r="GL163" i="1"/>
  <c r="HJ163" i="1"/>
  <c r="HH163" i="1"/>
  <c r="LD163" i="1"/>
  <c r="LC163" i="1"/>
  <c r="LB163" i="1"/>
  <c r="KZ163" i="1"/>
  <c r="KY163" i="1"/>
  <c r="KX163" i="1"/>
  <c r="KW163" i="1"/>
  <c r="KV163" i="1"/>
  <c r="BK163" i="1"/>
  <c r="BJ163" i="1"/>
  <c r="BF163" i="1"/>
  <c r="BE163" i="1"/>
  <c r="FQ163" i="1"/>
  <c r="FI163" i="1"/>
  <c r="HS163" i="1"/>
  <c r="GQ163" i="1"/>
  <c r="GK163" i="1"/>
  <c r="KJ163" i="1"/>
  <c r="KU14" i="1"/>
  <c r="KU15" i="1" s="1" a="1"/>
  <c r="KU15" i="1" s="1"/>
  <c r="KU144" i="1" s="1" a="1"/>
  <c r="KU144" i="1" s="1"/>
  <c r="KT14" i="1"/>
  <c r="KT15" i="1" s="1" a="1"/>
  <c r="KT15" i="1" s="1"/>
  <c r="KT144" i="1" s="1" a="1"/>
  <c r="KT144" i="1" s="1"/>
  <c r="HQ163" i="1"/>
  <c r="HO163" i="1"/>
  <c r="BN163" i="1"/>
  <c r="KU145" i="1" l="1" a="1"/>
  <c r="KU145" i="1" s="1"/>
  <c r="KU146" i="1" s="1" a="1"/>
  <c r="KU146" i="1" s="1"/>
  <c r="KT145" i="1" a="1"/>
  <c r="KT145" i="1" s="1"/>
  <c r="KT154" i="1" s="1" a="1"/>
  <c r="KT154"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14" i="1" l="1" a="1"/>
  <c r="KJ114" i="1" s="1"/>
  <c r="KJ116" i="1" s="1" a="1"/>
  <c r="KJ116" i="1" s="1"/>
  <c r="KJ118" i="1" s="1" a="1"/>
  <c r="KJ118" i="1" s="1"/>
  <c r="KJ113" i="1" a="1"/>
  <c r="KJ113" i="1" s="1"/>
  <c r="KJ122" i="1" a="1"/>
  <c r="KJ122" i="1" s="1"/>
  <c r="KJ124" i="1" s="1" a="1"/>
  <c r="KJ124" i="1" s="1"/>
  <c r="KJ126" i="1" s="1" a="1"/>
  <c r="KJ126" i="1" s="1"/>
  <c r="KJ121" i="1" a="1"/>
  <c r="KJ121" i="1" s="1"/>
  <c r="KJ144" i="1" a="1"/>
  <c r="KJ144" i="1" s="1"/>
  <c r="KJ145" i="1" s="1" a="1"/>
  <c r="KJ145" i="1" s="1"/>
  <c r="KJ146" i="1" s="1" a="1"/>
  <c r="KJ146" i="1" s="1"/>
  <c r="KJ97" i="1" a="1"/>
  <c r="KJ97" i="1" s="1"/>
  <c r="KJ99" i="1" s="1" a="1"/>
  <c r="KJ99" i="1" s="1"/>
  <c r="KJ101" i="1" s="1" a="1"/>
  <c r="KJ101" i="1" s="1"/>
  <c r="KJ96" i="1" a="1"/>
  <c r="KJ96" i="1" s="1"/>
  <c r="BA96" i="1" s="1"/>
  <c r="BA97" i="1" s="1"/>
  <c r="KU155" i="1" a="1"/>
  <c r="KU155" i="1" s="1"/>
  <c r="KU154" i="1" a="1"/>
  <c r="KU154" i="1" s="1"/>
  <c r="KU153" i="1" a="1"/>
  <c r="KU153" i="1" s="1"/>
  <c r="KU152" i="1" a="1"/>
  <c r="KU152" i="1" s="1"/>
  <c r="KU150" i="1" a="1"/>
  <c r="KU150" i="1" s="1"/>
  <c r="KU151" i="1" a="1"/>
  <c r="KU151" i="1" s="1"/>
  <c r="KU149" i="1" a="1"/>
  <c r="KU149" i="1" s="1"/>
  <c r="KU148" i="1" a="1"/>
  <c r="KU148" i="1" s="1"/>
  <c r="KU147" i="1" a="1"/>
  <c r="KU147" i="1" s="1"/>
  <c r="KT152" i="1" a="1"/>
  <c r="KT152" i="1" s="1"/>
  <c r="KT153" i="1" a="1"/>
  <c r="KT153" i="1" s="1"/>
  <c r="KT148" i="1" a="1"/>
  <c r="KT148" i="1" s="1"/>
  <c r="KT151" i="1" a="1"/>
  <c r="KT151" i="1" s="1"/>
  <c r="KT149" i="1" a="1"/>
  <c r="KT149" i="1" s="1"/>
  <c r="KT150" i="1" a="1"/>
  <c r="KT150" i="1" s="1"/>
  <c r="KT147" i="1" a="1"/>
  <c r="KT147" i="1" s="1"/>
  <c r="KT146" i="1" a="1"/>
  <c r="KT146" i="1" s="1"/>
  <c r="KT155" i="1" a="1"/>
  <c r="KT155"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15" i="1" l="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55" i="1" a="1"/>
  <c r="KJ155" i="1" s="1"/>
  <c r="KJ149" i="1" a="1"/>
  <c r="KJ149" i="1" s="1"/>
  <c r="KJ153" i="1" a="1"/>
  <c r="KJ153" i="1" s="1"/>
  <c r="KJ150" i="1" a="1"/>
  <c r="KJ150" i="1" s="1"/>
  <c r="KJ154" i="1" a="1"/>
  <c r="KJ154" i="1" s="1"/>
  <c r="KJ152" i="1" a="1"/>
  <c r="KJ152" i="1" s="1"/>
  <c r="KJ151" i="1" a="1"/>
  <c r="KJ151" i="1" s="1"/>
  <c r="KJ148" i="1" a="1"/>
  <c r="KJ148" i="1" s="1"/>
  <c r="KJ147" i="1" a="1"/>
  <c r="KJ147"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14" i="1" l="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15" i="1" l="1"/>
  <c r="BA123" i="1"/>
  <c r="G588" i="4"/>
  <c r="H637" i="4"/>
  <c r="U637" i="4" s="1"/>
  <c r="I638" i="4"/>
  <c r="P575" i="4"/>
  <c r="C576" i="4"/>
  <c r="B576" i="4" s="1"/>
  <c r="F640" i="4"/>
  <c r="E640" i="4"/>
  <c r="R640" i="4" s="1"/>
  <c r="D640" i="4"/>
  <c r="Q640" i="4" s="1"/>
  <c r="V576" i="4"/>
  <c r="S559" i="4"/>
  <c r="A641" i="4"/>
  <c r="B57" i="3"/>
  <c r="B85" i="3"/>
  <c r="B84" i="3"/>
  <c r="B83" i="3"/>
  <c r="B69" i="3"/>
  <c r="B65" i="3"/>
  <c r="BA116" i="1" l="1"/>
  <c r="BA124" i="1"/>
  <c r="H638" i="4"/>
  <c r="U638" i="4" s="1"/>
  <c r="I639" i="4"/>
  <c r="G589" i="4"/>
  <c r="P576" i="4"/>
  <c r="C577" i="4"/>
  <c r="B577" i="4" s="1"/>
  <c r="F641" i="4"/>
  <c r="E641" i="4"/>
  <c r="R641" i="4" s="1"/>
  <c r="D641" i="4"/>
  <c r="Q641" i="4" s="1"/>
  <c r="V577" i="4"/>
  <c r="S560" i="4"/>
  <c r="A642" i="4"/>
  <c r="BK14" i="1"/>
  <c r="BK15" i="1" s="1" a="1"/>
  <c r="BK15" i="1" s="1"/>
  <c r="BK114" i="1" l="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44" i="1" a="1"/>
  <c r="BK144" i="1" s="1"/>
  <c r="BK145" i="1" s="1" a="1"/>
  <c r="BK145" i="1" s="1"/>
  <c r="BK146" i="1" s="1" a="1"/>
  <c r="BK146"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18" i="1" l="1"/>
  <c r="BA126" i="1"/>
  <c r="BK110" i="1" a="1"/>
  <c r="BK110" i="1" s="1"/>
  <c r="BK155" i="1" a="1"/>
  <c r="BK155" i="1" s="1"/>
  <c r="BK153" i="1" a="1"/>
  <c r="BK153" i="1" s="1"/>
  <c r="BK152" i="1" a="1"/>
  <c r="BK152" i="1" s="1"/>
  <c r="BK154" i="1" a="1"/>
  <c r="BK154" i="1" s="1"/>
  <c r="BK151" i="1" a="1"/>
  <c r="BK151" i="1" s="1"/>
  <c r="BK150" i="1" a="1"/>
  <c r="BK150" i="1" s="1"/>
  <c r="BK149" i="1" a="1"/>
  <c r="BK149" i="1" s="1"/>
  <c r="BK148" i="1" a="1"/>
  <c r="BK148" i="1" s="1"/>
  <c r="BK147" i="1" a="1"/>
  <c r="BK147"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19" i="1" l="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14" i="1" l="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44" i="1" a="1"/>
  <c r="KZ144" i="1" s="1"/>
  <c r="KZ145" i="1" s="1" a="1"/>
  <c r="KZ145" i="1" s="1"/>
  <c r="KZ146" i="1" s="1" a="1"/>
  <c r="KZ146"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44" i="1" a="1"/>
  <c r="KY144" i="1" s="1"/>
  <c r="KY145" i="1" s="1" a="1"/>
  <c r="KY145" i="1" s="1"/>
  <c r="KY154" i="1" s="1" a="1"/>
  <c r="KY154"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0" i="1" a="1"/>
  <c r="KZ150" i="1" s="1"/>
  <c r="KZ149" i="1" a="1"/>
  <c r="KZ149" i="1" s="1"/>
  <c r="KZ148" i="1" a="1"/>
  <c r="KZ148" i="1" s="1"/>
  <c r="KZ155" i="1" a="1"/>
  <c r="KZ155" i="1" s="1"/>
  <c r="KZ154" i="1" a="1"/>
  <c r="KZ154" i="1" s="1"/>
  <c r="KZ153" i="1" a="1"/>
  <c r="KZ153" i="1" s="1"/>
  <c r="KZ152" i="1" a="1"/>
  <c r="KZ152" i="1" s="1"/>
  <c r="KZ151" i="1" a="1"/>
  <c r="KZ151" i="1" s="1"/>
  <c r="KZ147" i="1" a="1"/>
  <c r="KZ147" i="1" s="1"/>
  <c r="KY153" i="1" a="1"/>
  <c r="KY153" i="1" s="1"/>
  <c r="KY151" i="1" a="1"/>
  <c r="KY151" i="1" s="1"/>
  <c r="KY152" i="1" a="1"/>
  <c r="KY152" i="1" s="1"/>
  <c r="KY150" i="1" a="1"/>
  <c r="KY150" i="1" s="1"/>
  <c r="KY149" i="1" a="1"/>
  <c r="KY149" i="1" s="1"/>
  <c r="KY148" i="1" a="1"/>
  <c r="KY148" i="1" s="1"/>
  <c r="KY147" i="1" a="1"/>
  <c r="KY147" i="1" s="1"/>
  <c r="KY146" i="1" a="1"/>
  <c r="KY146" i="1" s="1"/>
  <c r="KY155" i="1" a="1"/>
  <c r="KY155"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14" i="1" l="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44" i="1" a="1"/>
  <c r="BJ144" i="1" s="1"/>
  <c r="BJ145" i="1" s="1" a="1"/>
  <c r="BJ145" i="1" s="1"/>
  <c r="BJ146" i="1" s="1" a="1"/>
  <c r="BJ146"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14" i="1" l="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44" i="1" a="1"/>
  <c r="FI14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54" i="1" a="1"/>
  <c r="BJ154" i="1" s="1"/>
  <c r="BJ151" i="1" a="1"/>
  <c r="BJ151" i="1" s="1"/>
  <c r="BJ155" i="1" a="1"/>
  <c r="BJ155" i="1" s="1"/>
  <c r="BJ153" i="1" a="1"/>
  <c r="BJ153" i="1" s="1"/>
  <c r="BJ152" i="1" a="1"/>
  <c r="BJ152" i="1" s="1"/>
  <c r="BJ150" i="1" a="1"/>
  <c r="BJ150" i="1" s="1"/>
  <c r="BJ148" i="1" a="1"/>
  <c r="BJ148" i="1" s="1"/>
  <c r="BJ147" i="1" a="1"/>
  <c r="BJ147" i="1" s="1"/>
  <c r="BJ149" i="1" a="1"/>
  <c r="BJ149" i="1" s="1"/>
  <c r="FI145" i="1" a="1"/>
  <c r="FI145" i="1" s="1"/>
  <c r="FI146" i="1" s="1" a="1"/>
  <c r="FI146"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63" i="1"/>
  <c r="FQ14" i="1"/>
  <c r="FQ15" i="1" s="1" a="1"/>
  <c r="FQ15" i="1" s="1"/>
  <c r="FQ114" i="1" l="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44" i="1" a="1"/>
  <c r="FQ144"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54" i="1" a="1"/>
  <c r="FI154" i="1" s="1"/>
  <c r="FI155" i="1" a="1"/>
  <c r="FI155" i="1" s="1"/>
  <c r="FI153" i="1" a="1"/>
  <c r="FI153" i="1" s="1"/>
  <c r="FI151" i="1" a="1"/>
  <c r="FI151" i="1" s="1"/>
  <c r="FI152" i="1" a="1"/>
  <c r="FI152" i="1" s="1"/>
  <c r="FI150" i="1" a="1"/>
  <c r="FI150" i="1" s="1"/>
  <c r="FI149" i="1" a="1"/>
  <c r="FI149" i="1" s="1"/>
  <c r="FI148" i="1" a="1"/>
  <c r="FI148" i="1" s="1"/>
  <c r="FI147" i="1" a="1"/>
  <c r="FI147" i="1" s="1"/>
  <c r="FQ145" i="1" a="1"/>
  <c r="FQ145" i="1" s="1"/>
  <c r="FQ147" i="1" s="1" a="1"/>
  <c r="FQ147"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54" i="1" a="1"/>
  <c r="FQ154" i="1" s="1"/>
  <c r="FQ151" i="1" a="1"/>
  <c r="FQ151" i="1" s="1"/>
  <c r="FQ153" i="1" a="1"/>
  <c r="FQ153" i="1" s="1"/>
  <c r="FQ148" i="1" a="1"/>
  <c r="FQ148" i="1" s="1"/>
  <c r="FQ155" i="1" a="1"/>
  <c r="FQ155" i="1" s="1"/>
  <c r="FQ152" i="1" a="1"/>
  <c r="FQ152" i="1" s="1"/>
  <c r="FQ150" i="1" a="1"/>
  <c r="FQ150" i="1" s="1"/>
  <c r="FQ146" i="1" a="1"/>
  <c r="FQ146" i="1" s="1"/>
  <c r="FQ149" i="1" a="1"/>
  <c r="FQ149"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C14" i="1"/>
  <c r="LC15" i="1" s="1" a="1"/>
  <c r="LC15"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44" i="1" a="1"/>
  <c r="LC144" i="1" s="1"/>
  <c r="LC145" i="1" s="1" a="1"/>
  <c r="LC145" i="1" s="1"/>
  <c r="LC146" i="1" s="1" a="1"/>
  <c r="LC146" i="1" s="1"/>
  <c r="LC96" i="1" a="1"/>
  <c r="LC96" i="1" s="1"/>
  <c r="LC98" i="1" s="1" a="1"/>
  <c r="LC98" i="1" s="1"/>
  <c r="LC100" i="1" s="1" a="1"/>
  <c r="LC100" i="1" s="1"/>
  <c r="LC102" i="1" s="1" a="1"/>
  <c r="LC102" i="1" s="1"/>
  <c r="LC104" i="1" s="1" a="1"/>
  <c r="LC104" i="1" s="1"/>
  <c r="LC106" i="1" s="1" a="1"/>
  <c r="LC106" i="1" s="1"/>
  <c r="LC108" i="1" s="1" a="1"/>
  <c r="LC108" i="1" s="1"/>
  <c r="LC110" i="1" s="1" a="1"/>
  <c r="LC110" i="1" s="1"/>
  <c r="LD144" i="1" a="1"/>
  <c r="LD144" i="1" s="1"/>
  <c r="LD145" i="1" s="1" a="1"/>
  <c r="LD145" i="1" s="1"/>
  <c r="LD154" i="1" s="1" a="1"/>
  <c r="LD154"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55" i="1" l="1" a="1"/>
  <c r="LC155" i="1" s="1"/>
  <c r="LC154" i="1" a="1"/>
  <c r="LC154" i="1" s="1"/>
  <c r="LC153" i="1" a="1"/>
  <c r="LC153" i="1" s="1"/>
  <c r="LC152" i="1" a="1"/>
  <c r="LC152" i="1" s="1"/>
  <c r="LC151" i="1" a="1"/>
  <c r="LC151" i="1" s="1"/>
  <c r="LC150" i="1" a="1"/>
  <c r="LC150" i="1" s="1"/>
  <c r="LC149" i="1" a="1"/>
  <c r="LC149" i="1" s="1"/>
  <c r="LC148" i="1" a="1"/>
  <c r="LC148" i="1" s="1"/>
  <c r="LC147" i="1" a="1"/>
  <c r="LC147" i="1" s="1"/>
  <c r="LD153" i="1" a="1"/>
  <c r="LD153" i="1" s="1"/>
  <c r="LD151" i="1" a="1"/>
  <c r="LD151" i="1" s="1"/>
  <c r="LD152" i="1" a="1"/>
  <c r="LD152" i="1" s="1"/>
  <c r="LD150" i="1" a="1"/>
  <c r="LD150" i="1" s="1"/>
  <c r="LD149" i="1" a="1"/>
  <c r="LD149" i="1" s="1"/>
  <c r="LD148" i="1" a="1"/>
  <c r="LD148" i="1" s="1"/>
  <c r="LD147" i="1" a="1"/>
  <c r="LD147" i="1" s="1"/>
  <c r="LD146" i="1" a="1"/>
  <c r="LD146" i="1" s="1"/>
  <c r="LD155" i="1" a="1"/>
  <c r="LD155"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W14" i="1"/>
  <c r="KW15" i="1" s="1" a="1"/>
  <c r="KW15"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44" i="1" a="1"/>
  <c r="KX144" i="1" s="1"/>
  <c r="KX96" i="1" a="1"/>
  <c r="KX96" i="1" s="1"/>
  <c r="KX98" i="1" s="1" a="1"/>
  <c r="KX98" i="1" s="1"/>
  <c r="KX100" i="1" s="1" a="1"/>
  <c r="KX100" i="1" s="1"/>
  <c r="KX102" i="1" s="1" a="1"/>
  <c r="KX102" i="1" s="1"/>
  <c r="KX104" i="1" s="1" a="1"/>
  <c r="KX104" i="1" s="1"/>
  <c r="KX106" i="1" s="1" a="1"/>
  <c r="KX106" i="1" s="1"/>
  <c r="KX108" i="1" s="1" a="1"/>
  <c r="KX108" i="1" s="1"/>
  <c r="KX110" i="1" s="1" a="1"/>
  <c r="KX110" i="1" s="1"/>
  <c r="KW144" i="1" a="1"/>
  <c r="KW144" i="1" s="1"/>
  <c r="KW145" i="1" s="1" a="1"/>
  <c r="KW145" i="1" s="1"/>
  <c r="KW146" i="1" s="1" a="1"/>
  <c r="KW146" i="1" s="1"/>
  <c r="KW96" i="1" a="1"/>
  <c r="KW96" i="1" s="1"/>
  <c r="KW98" i="1" s="1" a="1"/>
  <c r="KW98" i="1" s="1"/>
  <c r="KW100" i="1" s="1" a="1"/>
  <c r="KW100" i="1" s="1"/>
  <c r="KW102" i="1" s="1" a="1"/>
  <c r="KW102" i="1" s="1"/>
  <c r="KW104" i="1" s="1" a="1"/>
  <c r="KW104" i="1" s="1"/>
  <c r="KW106" i="1" s="1" a="1"/>
  <c r="KW106" i="1" s="1"/>
  <c r="KW108" i="1" s="1" a="1"/>
  <c r="KW108" i="1" s="1"/>
  <c r="KW110" i="1" s="1" a="1"/>
  <c r="KW110" i="1" s="1"/>
  <c r="KX145" i="1" a="1"/>
  <c r="KX145" i="1" s="1"/>
  <c r="KX154" i="1" s="1" a="1"/>
  <c r="KX154"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53" i="1" l="1" a="1"/>
  <c r="KX153" i="1" s="1"/>
  <c r="KX152" i="1" a="1"/>
  <c r="KX152" i="1" s="1"/>
  <c r="KX151" i="1" a="1"/>
  <c r="KX151" i="1" s="1"/>
  <c r="KW150" i="1" a="1"/>
  <c r="KW150" i="1" s="1"/>
  <c r="KW149" i="1" a="1"/>
  <c r="KW149" i="1" s="1"/>
  <c r="KW148" i="1" a="1"/>
  <c r="KW148" i="1" s="1"/>
  <c r="KW155" i="1" a="1"/>
  <c r="KW155" i="1" s="1"/>
  <c r="KW154" i="1" a="1"/>
  <c r="KW154" i="1" s="1"/>
  <c r="KW153" i="1" a="1"/>
  <c r="KW153" i="1" s="1"/>
  <c r="KW152" i="1" a="1"/>
  <c r="KW152" i="1" s="1"/>
  <c r="KW151" i="1" a="1"/>
  <c r="KW151" i="1" s="1"/>
  <c r="KW147" i="1" a="1"/>
  <c r="KW147" i="1" s="1"/>
  <c r="KX150" i="1" a="1"/>
  <c r="KX150" i="1" s="1"/>
  <c r="KX149" i="1" a="1"/>
  <c r="KX149" i="1" s="1"/>
  <c r="KX148" i="1" a="1"/>
  <c r="KX148" i="1" s="1"/>
  <c r="KX147" i="1" a="1"/>
  <c r="KX147" i="1" s="1"/>
  <c r="KX146" i="1" a="1"/>
  <c r="KX146" i="1" s="1"/>
  <c r="KX155" i="1" a="1"/>
  <c r="KX155"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14" i="1" l="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44" i="1" a="1"/>
  <c r="BE144"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44" i="1" a="1"/>
  <c r="BF144" i="1" s="1"/>
  <c r="BF145" i="1" s="1" a="1"/>
  <c r="BF145" i="1" s="1"/>
  <c r="BF154" i="1" s="1" a="1"/>
  <c r="BF154"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45" i="1" a="1"/>
  <c r="BE145" i="1" s="1"/>
  <c r="BE146" i="1" s="1" a="1"/>
  <c r="BE146"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55" i="1" a="1"/>
  <c r="BE155" i="1" s="1"/>
  <c r="BE154" i="1" a="1"/>
  <c r="BE154" i="1" s="1"/>
  <c r="BE153" i="1" a="1"/>
  <c r="BE153" i="1" s="1"/>
  <c r="BE152" i="1" a="1"/>
  <c r="BE152" i="1" s="1"/>
  <c r="BE151" i="1" a="1"/>
  <c r="BE151" i="1" s="1"/>
  <c r="BE150" i="1" a="1"/>
  <c r="BE150" i="1" s="1"/>
  <c r="BE149" i="1" a="1"/>
  <c r="BE149" i="1" s="1"/>
  <c r="BE148" i="1" a="1"/>
  <c r="BE148" i="1" s="1"/>
  <c r="BE147" i="1" a="1"/>
  <c r="BE147" i="1" s="1"/>
  <c r="BF147" i="1" a="1"/>
  <c r="BF147" i="1" s="1"/>
  <c r="BF153" i="1" a="1"/>
  <c r="BF153" i="1" s="1"/>
  <c r="BF149" i="1" a="1"/>
  <c r="BF149" i="1" s="1"/>
  <c r="BF151" i="1" a="1"/>
  <c r="BF151" i="1" s="1"/>
  <c r="BF150" i="1" a="1"/>
  <c r="BF150" i="1" s="1"/>
  <c r="BF148" i="1" a="1"/>
  <c r="BF148" i="1" s="1"/>
  <c r="BF152" i="1" a="1"/>
  <c r="BF152" i="1" s="1"/>
  <c r="BF146" i="1" a="1"/>
  <c r="BF146" i="1" s="1"/>
  <c r="BF155" i="1" a="1"/>
  <c r="BF155"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14" i="1" l="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44" i="1" a="1"/>
  <c r="BD144" i="1" s="1"/>
  <c r="BD145" i="1" s="1" a="1"/>
  <c r="BD145" i="1" s="1"/>
  <c r="BD146" i="1" s="1" a="1"/>
  <c r="BD146"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55" i="1" a="1"/>
  <c r="BD155" i="1" s="1"/>
  <c r="BD154" i="1" a="1"/>
  <c r="BD154" i="1" s="1"/>
  <c r="BD151" i="1" a="1"/>
  <c r="BD151" i="1" s="1"/>
  <c r="BD153" i="1" a="1"/>
  <c r="BD153" i="1" s="1"/>
  <c r="BD152" i="1" a="1"/>
  <c r="BD152" i="1" s="1"/>
  <c r="BD150" i="1" a="1"/>
  <c r="BD150" i="1" s="1"/>
  <c r="BD149" i="1" a="1"/>
  <c r="BD149" i="1" s="1"/>
  <c r="BD147" i="1" a="1"/>
  <c r="BD147" i="1" s="1"/>
  <c r="BD148" i="1" a="1"/>
  <c r="BD148"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45" i="1" l="1"/>
  <c r="HT146" i="1"/>
  <c r="HT147" i="1"/>
  <c r="HT148" i="1"/>
  <c r="HT149" i="1"/>
  <c r="HT150" i="1"/>
  <c r="HT151" i="1"/>
  <c r="HT152" i="1"/>
  <c r="HT153" i="1"/>
  <c r="HT154" i="1"/>
  <c r="HT155"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47" i="1" l="1"/>
  <c r="HW148" i="1"/>
  <c r="HW149" i="1"/>
  <c r="HW150" i="1"/>
  <c r="HW151" i="1"/>
  <c r="HW152" i="1"/>
  <c r="HW153" i="1"/>
  <c r="HW154" i="1"/>
  <c r="HW155"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45" i="1" l="1"/>
  <c r="HS145" i="1"/>
  <c r="HR153" i="1"/>
  <c r="HS153" i="1"/>
  <c r="HS150" i="1"/>
  <c r="HR150" i="1"/>
  <c r="HS147" i="1"/>
  <c r="HR147" i="1"/>
  <c r="HS155" i="1"/>
  <c r="HR155" i="1"/>
  <c r="HS152" i="1"/>
  <c r="HR152" i="1"/>
  <c r="HS148" i="1"/>
  <c r="HR148" i="1"/>
  <c r="HS146" i="1"/>
  <c r="HR146" i="1"/>
  <c r="HS154" i="1"/>
  <c r="HR154" i="1"/>
  <c r="HS151" i="1"/>
  <c r="HR151" i="1"/>
  <c r="HS149" i="1"/>
  <c r="HR149" i="1"/>
  <c r="HS144" i="1"/>
  <c r="HR144"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52" i="1" l="1"/>
  <c r="NE152" i="1"/>
  <c r="HO152" i="1"/>
  <c r="HP152" i="1"/>
  <c r="PN152" i="1"/>
  <c r="HQ151" i="1"/>
  <c r="HO151" i="1"/>
  <c r="HP151" i="1"/>
  <c r="NE151" i="1"/>
  <c r="PN151" i="1"/>
  <c r="HQ150" i="1"/>
  <c r="HO150" i="1"/>
  <c r="NE150" i="1"/>
  <c r="HP150" i="1"/>
  <c r="PN150" i="1"/>
  <c r="HQ155" i="1"/>
  <c r="HP155" i="1"/>
  <c r="HO155" i="1"/>
  <c r="NE155" i="1"/>
  <c r="PN155" i="1"/>
  <c r="HP149" i="1"/>
  <c r="HO149" i="1"/>
  <c r="NE149" i="1"/>
  <c r="HQ149" i="1"/>
  <c r="PN149" i="1"/>
  <c r="NE148" i="1"/>
  <c r="HQ148" i="1"/>
  <c r="HP148" i="1"/>
  <c r="HO148" i="1"/>
  <c r="PN148" i="1"/>
  <c r="N69" i="1"/>
  <c r="GK69" i="1" s="1"/>
  <c r="NE147" i="1"/>
  <c r="HQ147" i="1"/>
  <c r="HP147" i="1"/>
  <c r="HO147" i="1"/>
  <c r="PN147" i="1"/>
  <c r="N65" i="1"/>
  <c r="GN65" i="1" s="1"/>
  <c r="N62" i="1"/>
  <c r="GM62" i="1" s="1"/>
  <c r="NE146" i="1"/>
  <c r="HQ146" i="1"/>
  <c r="HP146" i="1"/>
  <c r="HO146" i="1"/>
  <c r="PN146" i="1"/>
  <c r="NE154" i="1"/>
  <c r="HQ154" i="1"/>
  <c r="HP154" i="1"/>
  <c r="HO154" i="1"/>
  <c r="PN154" i="1"/>
  <c r="N67" i="1"/>
  <c r="GK67" i="1" s="1"/>
  <c r="N61" i="1"/>
  <c r="GN61" i="1" s="1"/>
  <c r="HQ145" i="1"/>
  <c r="NE145" i="1"/>
  <c r="HP145" i="1"/>
  <c r="HO145" i="1"/>
  <c r="PN145" i="1"/>
  <c r="N64" i="1"/>
  <c r="GN64" i="1" s="1"/>
  <c r="N63" i="1"/>
  <c r="GK63" i="1" s="1"/>
  <c r="N60" i="1"/>
  <c r="GK60" i="1" s="1"/>
  <c r="NE144" i="1"/>
  <c r="HP144" i="1"/>
  <c r="HO144" i="1"/>
  <c r="HQ144" i="1"/>
  <c r="HO153" i="1"/>
  <c r="HP153" i="1"/>
  <c r="HQ153" i="1"/>
  <c r="NE153" i="1"/>
  <c r="PN153"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O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P65" i="1" l="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44" i="1"/>
  <c r="HL144" i="1"/>
  <c r="HF144" i="1"/>
  <c r="PA149" i="1"/>
  <c r="IA149" i="1"/>
  <c r="IC149" i="1"/>
  <c r="GY149" i="1"/>
  <c r="IB149" i="1"/>
  <c r="GX149" i="1"/>
  <c r="HZ149" i="1"/>
  <c r="GW149" i="1"/>
  <c r="HY149" i="1"/>
  <c r="GV149" i="1"/>
  <c r="GU149" i="1"/>
  <c r="GT149" i="1"/>
  <c r="GZ149" i="1"/>
  <c r="GS149" i="1"/>
  <c r="GR149" i="1"/>
  <c r="GQ149" i="1"/>
  <c r="HA149" i="1"/>
  <c r="JU149" i="1"/>
  <c r="JT149" i="1"/>
  <c r="JL149" i="1"/>
  <c r="JO149" i="1"/>
  <c r="JS149" i="1"/>
  <c r="IP149" i="1"/>
  <c r="JR149" i="1"/>
  <c r="JQ149" i="1"/>
  <c r="JV149" i="1"/>
  <c r="HB149" i="1"/>
  <c r="GM69" i="1"/>
  <c r="GN59" i="1"/>
  <c r="HA148" i="1"/>
  <c r="GY148" i="1"/>
  <c r="GQ148" i="1"/>
  <c r="IA148" i="1"/>
  <c r="GX148" i="1"/>
  <c r="HZ148" i="1"/>
  <c r="GW148" i="1"/>
  <c r="HY148" i="1"/>
  <c r="GV148" i="1"/>
  <c r="GU148" i="1"/>
  <c r="GT148" i="1"/>
  <c r="GZ148" i="1"/>
  <c r="GS148" i="1"/>
  <c r="IC148" i="1"/>
  <c r="IB148" i="1"/>
  <c r="GR148" i="1"/>
  <c r="PA148" i="1"/>
  <c r="JV148" i="1"/>
  <c r="JT148" i="1"/>
  <c r="JU148" i="1"/>
  <c r="JQ148" i="1"/>
  <c r="JL148" i="1"/>
  <c r="JR148" i="1"/>
  <c r="JS148" i="1"/>
  <c r="IP148" i="1"/>
  <c r="JO148" i="1"/>
  <c r="HB148" i="1"/>
  <c r="GW147" i="1"/>
  <c r="GV147" i="1"/>
  <c r="GS147" i="1"/>
  <c r="IC147" i="1"/>
  <c r="GR147" i="1"/>
  <c r="PA147" i="1"/>
  <c r="GQ147" i="1"/>
  <c r="HZ147" i="1"/>
  <c r="GY147" i="1"/>
  <c r="GU147" i="1"/>
  <c r="GT147" i="1"/>
  <c r="GX147" i="1"/>
  <c r="IB147" i="1"/>
  <c r="IA147" i="1"/>
  <c r="HY147" i="1"/>
  <c r="HA147" i="1"/>
  <c r="GZ147" i="1"/>
  <c r="HF147" i="1"/>
  <c r="HB147" i="1"/>
  <c r="GO69" i="1"/>
  <c r="PA146" i="1"/>
  <c r="IA146" i="1"/>
  <c r="IC146" i="1"/>
  <c r="IB146" i="1"/>
  <c r="HZ146" i="1"/>
  <c r="HY146" i="1"/>
  <c r="HA146" i="1"/>
  <c r="GV146" i="1"/>
  <c r="GY146" i="1"/>
  <c r="GX146" i="1"/>
  <c r="GW146" i="1"/>
  <c r="GU146" i="1"/>
  <c r="GT146" i="1"/>
  <c r="GS146" i="1"/>
  <c r="GZ146" i="1"/>
  <c r="GR146" i="1"/>
  <c r="GQ146" i="1"/>
  <c r="IP146" i="1"/>
  <c r="JT146" i="1"/>
  <c r="JQ146" i="1"/>
  <c r="JR146" i="1"/>
  <c r="JU146" i="1"/>
  <c r="JL146" i="1"/>
  <c r="JV146" i="1"/>
  <c r="JS146" i="1"/>
  <c r="JO146" i="1"/>
  <c r="HC146" i="1"/>
  <c r="HB146" i="1"/>
  <c r="GQ144" i="1"/>
  <c r="FJ144" i="1"/>
  <c r="IC144" i="1"/>
  <c r="IB144" i="1"/>
  <c r="GY144" i="1"/>
  <c r="GX144" i="1"/>
  <c r="GW144" i="1"/>
  <c r="GV144" i="1"/>
  <c r="GT144" i="1"/>
  <c r="GU144" i="1"/>
  <c r="FD144" i="1"/>
  <c r="GR144" i="1"/>
  <c r="FN144" i="1"/>
  <c r="IA144" i="1"/>
  <c r="PA144" i="1"/>
  <c r="HZ144" i="1"/>
  <c r="HA144" i="1"/>
  <c r="GZ144" i="1"/>
  <c r="FT144" i="1"/>
  <c r="GS144" i="1"/>
  <c r="JS144" i="1"/>
  <c r="JU144" i="1"/>
  <c r="JT144" i="1"/>
  <c r="JQ144" i="1"/>
  <c r="IP144" i="1"/>
  <c r="JO144" i="1"/>
  <c r="JV144" i="1"/>
  <c r="JL144" i="1"/>
  <c r="JR144" i="1"/>
  <c r="HK144" i="1"/>
  <c r="HB144" i="1"/>
  <c r="GO155" i="1"/>
  <c r="GN155" i="1"/>
  <c r="GM155" i="1"/>
  <c r="GP155" i="1"/>
  <c r="GL155" i="1"/>
  <c r="GK155" i="1"/>
  <c r="GM65" i="1"/>
  <c r="GL154" i="1"/>
  <c r="GK154" i="1"/>
  <c r="GP154" i="1"/>
  <c r="GO154" i="1"/>
  <c r="GN154" i="1"/>
  <c r="GM154" i="1"/>
  <c r="GN153" i="1"/>
  <c r="GM153" i="1"/>
  <c r="GL153" i="1"/>
  <c r="GO153" i="1"/>
  <c r="GK153" i="1"/>
  <c r="GP153" i="1"/>
  <c r="GN152" i="1"/>
  <c r="GP152" i="1"/>
  <c r="GO152" i="1"/>
  <c r="GM152" i="1"/>
  <c r="GL152" i="1"/>
  <c r="GK152" i="1"/>
  <c r="GL66" i="1"/>
  <c r="GP151" i="1"/>
  <c r="GO151" i="1"/>
  <c r="GN151" i="1"/>
  <c r="GL151" i="1"/>
  <c r="GK151" i="1"/>
  <c r="GM151" i="1"/>
  <c r="GO150" i="1"/>
  <c r="GP150" i="1"/>
  <c r="GN150" i="1"/>
  <c r="GK150" i="1"/>
  <c r="GM150" i="1"/>
  <c r="GL150" i="1"/>
  <c r="GN66" i="1"/>
  <c r="IC155" i="1"/>
  <c r="IB155" i="1"/>
  <c r="GV155" i="1"/>
  <c r="GU155" i="1"/>
  <c r="GS155" i="1"/>
  <c r="GR155" i="1"/>
  <c r="GQ155" i="1"/>
  <c r="GW155" i="1"/>
  <c r="GT155" i="1"/>
  <c r="IA155" i="1"/>
  <c r="HZ155" i="1"/>
  <c r="HY155" i="1"/>
  <c r="GZ155" i="1"/>
  <c r="PA155" i="1"/>
  <c r="HA155" i="1"/>
  <c r="GY155" i="1"/>
  <c r="GX155" i="1"/>
  <c r="JQ155" i="1"/>
  <c r="JV155" i="1"/>
  <c r="JR155" i="1"/>
  <c r="JL155" i="1"/>
  <c r="JO155" i="1"/>
  <c r="IP155" i="1"/>
  <c r="JU155" i="1"/>
  <c r="JT155" i="1"/>
  <c r="JS155" i="1"/>
  <c r="HB155" i="1"/>
  <c r="GN149" i="1"/>
  <c r="GM149" i="1"/>
  <c r="GL149" i="1"/>
  <c r="GO149" i="1"/>
  <c r="GK149" i="1"/>
  <c r="GP149" i="1"/>
  <c r="IC154" i="1"/>
  <c r="PA154" i="1"/>
  <c r="IB154" i="1"/>
  <c r="GZ154" i="1"/>
  <c r="GW154" i="1"/>
  <c r="GV154" i="1"/>
  <c r="GU154" i="1"/>
  <c r="GT154" i="1"/>
  <c r="HA154" i="1"/>
  <c r="HZ154" i="1"/>
  <c r="GY154" i="1"/>
  <c r="IA154" i="1"/>
  <c r="HY154" i="1"/>
  <c r="GX154" i="1"/>
  <c r="GQ154" i="1"/>
  <c r="GS154" i="1"/>
  <c r="GR154" i="1"/>
  <c r="JR154" i="1"/>
  <c r="JO154" i="1"/>
  <c r="JQ154" i="1"/>
  <c r="JV154" i="1"/>
  <c r="JL154" i="1"/>
  <c r="JU154" i="1"/>
  <c r="IP154" i="1"/>
  <c r="JT154" i="1"/>
  <c r="JS154" i="1"/>
  <c r="HE154" i="1"/>
  <c r="HB154" i="1"/>
  <c r="GP148" i="1"/>
  <c r="GM148" i="1"/>
  <c r="GK148" i="1"/>
  <c r="GL148" i="1"/>
  <c r="GO148" i="1"/>
  <c r="GN148" i="1"/>
  <c r="GP60" i="1"/>
  <c r="GP66" i="1"/>
  <c r="GU153" i="1"/>
  <c r="GT153" i="1"/>
  <c r="GS153" i="1"/>
  <c r="IC153" i="1"/>
  <c r="IB153" i="1"/>
  <c r="IA153" i="1"/>
  <c r="GY153" i="1"/>
  <c r="GX153" i="1"/>
  <c r="GW153" i="1"/>
  <c r="GR153" i="1"/>
  <c r="HA153" i="1"/>
  <c r="GZ153" i="1"/>
  <c r="GV153" i="1"/>
  <c r="PA153" i="1"/>
  <c r="GQ153" i="1"/>
  <c r="HZ153" i="1"/>
  <c r="HY153" i="1"/>
  <c r="JR153" i="1"/>
  <c r="JV153" i="1"/>
  <c r="JQ153" i="1"/>
  <c r="JL153" i="1"/>
  <c r="JU153" i="1"/>
  <c r="JS153" i="1"/>
  <c r="IP153" i="1"/>
  <c r="JT153" i="1"/>
  <c r="JO153" i="1"/>
  <c r="HF153" i="1"/>
  <c r="HB153" i="1"/>
  <c r="GP147" i="1"/>
  <c r="GO147" i="1"/>
  <c r="GN147" i="1"/>
  <c r="GM147" i="1"/>
  <c r="GL147" i="1"/>
  <c r="GK147" i="1"/>
  <c r="GN60" i="1"/>
  <c r="GO60" i="1"/>
  <c r="GO66" i="1"/>
  <c r="GK66" i="1"/>
  <c r="IC152" i="1"/>
  <c r="HZ152" i="1"/>
  <c r="HY152" i="1"/>
  <c r="IA152" i="1"/>
  <c r="GY152" i="1"/>
  <c r="GX152" i="1"/>
  <c r="GW152" i="1"/>
  <c r="GS152" i="1"/>
  <c r="GR152" i="1"/>
  <c r="GQ152" i="1"/>
  <c r="IB152" i="1"/>
  <c r="PA152" i="1"/>
  <c r="GZ152" i="1"/>
  <c r="GV152" i="1"/>
  <c r="HA152" i="1"/>
  <c r="GU152" i="1"/>
  <c r="GT152" i="1"/>
  <c r="JL152" i="1"/>
  <c r="JS152" i="1"/>
  <c r="JT152" i="1"/>
  <c r="JO152" i="1"/>
  <c r="JQ152" i="1"/>
  <c r="JV152" i="1"/>
  <c r="JR152" i="1"/>
  <c r="JU152" i="1"/>
  <c r="IP152" i="1"/>
  <c r="HH152" i="1"/>
  <c r="HB152" i="1"/>
  <c r="GP146" i="1"/>
  <c r="GO146" i="1"/>
  <c r="GL146" i="1"/>
  <c r="GM146" i="1"/>
  <c r="GK146" i="1"/>
  <c r="GN146" i="1"/>
  <c r="GL62" i="1"/>
  <c r="GK59" i="1"/>
  <c r="GZ151" i="1"/>
  <c r="GY151" i="1"/>
  <c r="GX151" i="1"/>
  <c r="GT151" i="1"/>
  <c r="HZ151" i="1"/>
  <c r="HA151" i="1"/>
  <c r="HY151" i="1"/>
  <c r="GW151" i="1"/>
  <c r="GV151" i="1"/>
  <c r="GS151" i="1"/>
  <c r="IA151" i="1"/>
  <c r="PA151" i="1"/>
  <c r="IC151" i="1"/>
  <c r="GR151" i="1"/>
  <c r="IB151" i="1"/>
  <c r="GU151" i="1"/>
  <c r="GQ151" i="1"/>
  <c r="JV151" i="1"/>
  <c r="JS151" i="1"/>
  <c r="IP151" i="1"/>
  <c r="JU151" i="1"/>
  <c r="JT151" i="1"/>
  <c r="JO151" i="1"/>
  <c r="JL151" i="1"/>
  <c r="JQ151" i="1"/>
  <c r="JR151" i="1"/>
  <c r="HD151" i="1"/>
  <c r="HB151" i="1"/>
  <c r="GL145" i="1"/>
  <c r="GK145" i="1"/>
  <c r="GP145" i="1"/>
  <c r="GO145" i="1"/>
  <c r="GN145" i="1"/>
  <c r="GM145" i="1"/>
  <c r="GX145" i="1"/>
  <c r="GW145" i="1"/>
  <c r="GV145" i="1"/>
  <c r="GU145" i="1"/>
  <c r="GT145" i="1"/>
  <c r="IC145" i="1"/>
  <c r="HY145" i="1"/>
  <c r="GY145" i="1"/>
  <c r="IA145" i="1"/>
  <c r="HZ145" i="1"/>
  <c r="HA145" i="1"/>
  <c r="PA145" i="1"/>
  <c r="GS145" i="1"/>
  <c r="GR145" i="1"/>
  <c r="IB145" i="1"/>
  <c r="GZ145" i="1"/>
  <c r="GQ145" i="1"/>
  <c r="JU145" i="1"/>
  <c r="JT145" i="1"/>
  <c r="JV145" i="1"/>
  <c r="JS145" i="1"/>
  <c r="JO145" i="1"/>
  <c r="JR145" i="1"/>
  <c r="JL145" i="1"/>
  <c r="IP145" i="1"/>
  <c r="JQ145" i="1"/>
  <c r="HJ145" i="1"/>
  <c r="HB145" i="1"/>
  <c r="GS150" i="1"/>
  <c r="GR150" i="1"/>
  <c r="GQ150" i="1"/>
  <c r="GV150" i="1"/>
  <c r="GU150" i="1"/>
  <c r="GT150" i="1"/>
  <c r="HA150" i="1"/>
  <c r="GY150" i="1"/>
  <c r="GX150" i="1"/>
  <c r="GW150" i="1"/>
  <c r="PA150" i="1"/>
  <c r="IC150" i="1"/>
  <c r="GZ150" i="1"/>
  <c r="IB150" i="1"/>
  <c r="HY150" i="1"/>
  <c r="IA150" i="1"/>
  <c r="HZ150" i="1"/>
  <c r="JU150" i="1"/>
  <c r="JQ150" i="1"/>
  <c r="JS150" i="1"/>
  <c r="JR150" i="1"/>
  <c r="JT150" i="1"/>
  <c r="JO150" i="1"/>
  <c r="JL150" i="1"/>
  <c r="IP150" i="1"/>
  <c r="JV150" i="1"/>
  <c r="HM150" i="1"/>
  <c r="HB150" i="1"/>
  <c r="GP144" i="1"/>
  <c r="GO144" i="1"/>
  <c r="GN144" i="1"/>
  <c r="GM144" i="1"/>
  <c r="GL144" i="1"/>
  <c r="GK144"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45" i="1" l="1"/>
  <c r="FD149" i="1" s="1"/>
  <c r="HC144" i="1"/>
  <c r="BA144" i="1" s="1"/>
  <c r="HN150" i="1"/>
  <c r="HC150" i="1"/>
  <c r="HG144" i="1"/>
  <c r="HL150" i="1"/>
  <c r="HE151" i="1"/>
  <c r="HC151" i="1"/>
  <c r="HN146" i="1"/>
  <c r="HK145" i="1"/>
  <c r="HC145" i="1"/>
  <c r="HH145" i="1"/>
  <c r="HF150" i="1"/>
  <c r="HJ150" i="1"/>
  <c r="HF145" i="1"/>
  <c r="HG145" i="1"/>
  <c r="HL153" i="1"/>
  <c r="HK154" i="1"/>
  <c r="HG153" i="1"/>
  <c r="HL154" i="1"/>
  <c r="HD154" i="1"/>
  <c r="HH154" i="1"/>
  <c r="HK146" i="1"/>
  <c r="HH146" i="1"/>
  <c r="HD146" i="1"/>
  <c r="HE150" i="1"/>
  <c r="FN145" i="1"/>
  <c r="FN148" i="1" s="1"/>
  <c r="HG150" i="1"/>
  <c r="HI150" i="1"/>
  <c r="HM151" i="1"/>
  <c r="HN151" i="1"/>
  <c r="HH153" i="1"/>
  <c r="HJ153" i="1"/>
  <c r="HM146" i="1"/>
  <c r="HD153" i="1"/>
  <c r="HF151" i="1"/>
  <c r="HF146" i="1"/>
  <c r="HE153" i="1"/>
  <c r="HG151" i="1"/>
  <c r="HI146" i="1"/>
  <c r="HI153" i="1"/>
  <c r="HM153" i="1"/>
  <c r="HE146" i="1"/>
  <c r="HN153" i="1"/>
  <c r="HI151" i="1"/>
  <c r="HJ146" i="1"/>
  <c r="HJ151" i="1"/>
  <c r="HG147" i="1"/>
  <c r="HK151" i="1"/>
  <c r="HK153" i="1"/>
  <c r="HL151" i="1"/>
  <c r="FJ145" i="1"/>
  <c r="FJ146" i="1" s="1"/>
  <c r="HM147" i="1"/>
  <c r="HM154" i="1"/>
  <c r="HD145" i="1"/>
  <c r="HF149" i="1"/>
  <c r="HI149" i="1"/>
  <c r="HH149" i="1"/>
  <c r="HG149" i="1"/>
  <c r="HM149" i="1"/>
  <c r="HL149" i="1"/>
  <c r="HE149" i="1"/>
  <c r="HC149" i="1"/>
  <c r="HN149" i="1"/>
  <c r="HK149" i="1"/>
  <c r="HJ149" i="1"/>
  <c r="HD149" i="1"/>
  <c r="HN154" i="1"/>
  <c r="HE145" i="1"/>
  <c r="GH150" i="1"/>
  <c r="GG150" i="1"/>
  <c r="GF150" i="1"/>
  <c r="GI150" i="1"/>
  <c r="GE150" i="1"/>
  <c r="GJ150" i="1"/>
  <c r="PQ150" i="1"/>
  <c r="PP150" i="1"/>
  <c r="PS150" i="1"/>
  <c r="PR150" i="1"/>
  <c r="GH154" i="1"/>
  <c r="GE154" i="1"/>
  <c r="GJ154" i="1"/>
  <c r="GG154" i="1"/>
  <c r="GF154" i="1"/>
  <c r="GI154" i="1"/>
  <c r="PP154" i="1"/>
  <c r="PS154" i="1"/>
  <c r="PR154" i="1"/>
  <c r="PQ154" i="1"/>
  <c r="GJ155" i="1"/>
  <c r="GI155" i="1"/>
  <c r="GH155" i="1"/>
  <c r="GF155" i="1"/>
  <c r="GE155" i="1"/>
  <c r="GG155" i="1"/>
  <c r="PR155" i="1"/>
  <c r="PQ155" i="1"/>
  <c r="PS155" i="1"/>
  <c r="PP155" i="1"/>
  <c r="HJ154" i="1"/>
  <c r="GH146" i="1"/>
  <c r="GG146" i="1"/>
  <c r="GF146" i="1"/>
  <c r="GE146" i="1"/>
  <c r="GJ146" i="1"/>
  <c r="GI146" i="1"/>
  <c r="PS146" i="1"/>
  <c r="PR146" i="1"/>
  <c r="PQ146" i="1"/>
  <c r="PP146" i="1"/>
  <c r="HN145" i="1"/>
  <c r="GI153" i="1"/>
  <c r="GH153" i="1"/>
  <c r="GG153" i="1"/>
  <c r="GF153" i="1"/>
  <c r="GJ153" i="1"/>
  <c r="GE153" i="1"/>
  <c r="PQ153" i="1"/>
  <c r="PS153" i="1"/>
  <c r="PR153" i="1"/>
  <c r="PP153" i="1"/>
  <c r="HF154" i="1"/>
  <c r="HE144" i="1"/>
  <c r="HE152" i="1"/>
  <c r="HC153" i="1"/>
  <c r="HD150" i="1"/>
  <c r="HG154" i="1"/>
  <c r="GH149" i="1"/>
  <c r="GF149" i="1"/>
  <c r="GG149" i="1"/>
  <c r="GE149" i="1"/>
  <c r="GI149" i="1"/>
  <c r="GJ149" i="1"/>
  <c r="PS149" i="1"/>
  <c r="PR149" i="1"/>
  <c r="PQ149" i="1"/>
  <c r="PP149" i="1"/>
  <c r="HN144" i="1"/>
  <c r="HF152" i="1"/>
  <c r="HN147" i="1"/>
  <c r="HM144" i="1"/>
  <c r="HG152" i="1"/>
  <c r="HI154" i="1"/>
  <c r="HC147" i="1"/>
  <c r="GJ144" i="1"/>
  <c r="GE144" i="1"/>
  <c r="GI144" i="1"/>
  <c r="GG144" i="1"/>
  <c r="GH144" i="1"/>
  <c r="GF144" i="1"/>
  <c r="PS144" i="1"/>
  <c r="PP144" i="1"/>
  <c r="PR144" i="1"/>
  <c r="PQ144" i="1"/>
  <c r="HJ152" i="1"/>
  <c r="HH150" i="1"/>
  <c r="HD147" i="1"/>
  <c r="HH144" i="1"/>
  <c r="HN152" i="1"/>
  <c r="HH147" i="1"/>
  <c r="GG148" i="1"/>
  <c r="GE148" i="1"/>
  <c r="GJ148" i="1"/>
  <c r="GH148" i="1"/>
  <c r="GF148" i="1"/>
  <c r="GI148" i="1"/>
  <c r="PS148" i="1"/>
  <c r="PR148" i="1"/>
  <c r="PQ148" i="1"/>
  <c r="PP148" i="1"/>
  <c r="HI144" i="1"/>
  <c r="HI152" i="1"/>
  <c r="FT145" i="1"/>
  <c r="FT155" i="1" s="1"/>
  <c r="HI155" i="1"/>
  <c r="HH155" i="1"/>
  <c r="HG155" i="1"/>
  <c r="HM155" i="1"/>
  <c r="HD155" i="1"/>
  <c r="HC155" i="1"/>
  <c r="HN155" i="1"/>
  <c r="HF155" i="1"/>
  <c r="HE155" i="1"/>
  <c r="HL155" i="1"/>
  <c r="HK155" i="1"/>
  <c r="HJ155" i="1"/>
  <c r="HK150" i="1"/>
  <c r="HJ147" i="1"/>
  <c r="HG146" i="1"/>
  <c r="HJ144" i="1"/>
  <c r="HK152" i="1"/>
  <c r="GJ147" i="1"/>
  <c r="GI147" i="1"/>
  <c r="GH147" i="1"/>
  <c r="GF147" i="1"/>
  <c r="GE147" i="1"/>
  <c r="GG147" i="1"/>
  <c r="PP147" i="1"/>
  <c r="PS147" i="1"/>
  <c r="PR147" i="1"/>
  <c r="PQ147" i="1"/>
  <c r="HK147" i="1"/>
  <c r="HL152" i="1"/>
  <c r="HL147" i="1"/>
  <c r="HI145" i="1"/>
  <c r="HM152" i="1"/>
  <c r="GI145" i="1"/>
  <c r="GH145" i="1"/>
  <c r="GG145" i="1"/>
  <c r="GF145" i="1"/>
  <c r="GE145" i="1"/>
  <c r="GJ145" i="1"/>
  <c r="PP145" i="1"/>
  <c r="PS145" i="1"/>
  <c r="PR145" i="1"/>
  <c r="PQ145" i="1"/>
  <c r="HM148" i="1"/>
  <c r="HL148" i="1"/>
  <c r="HI148" i="1"/>
  <c r="HG148" i="1"/>
  <c r="HD148" i="1"/>
  <c r="HC148" i="1"/>
  <c r="HJ148" i="1"/>
  <c r="HH148" i="1"/>
  <c r="HF148" i="1"/>
  <c r="HE148" i="1"/>
  <c r="HN148" i="1"/>
  <c r="HK148" i="1"/>
  <c r="HI147" i="1"/>
  <c r="HM145" i="1"/>
  <c r="HC152" i="1"/>
  <c r="GF151" i="1"/>
  <c r="GE151" i="1"/>
  <c r="GJ151" i="1"/>
  <c r="GI151" i="1"/>
  <c r="GH151" i="1"/>
  <c r="GG151" i="1"/>
  <c r="PR151" i="1"/>
  <c r="PQ151" i="1"/>
  <c r="PP151" i="1"/>
  <c r="PS151" i="1"/>
  <c r="HE147" i="1"/>
  <c r="HH151" i="1"/>
  <c r="HL146" i="1"/>
  <c r="HC154" i="1"/>
  <c r="HL145" i="1"/>
  <c r="HD152" i="1"/>
  <c r="GI152" i="1"/>
  <c r="GH152" i="1"/>
  <c r="GJ152" i="1"/>
  <c r="GG152" i="1"/>
  <c r="GF152" i="1"/>
  <c r="GE152" i="1"/>
  <c r="PS152" i="1"/>
  <c r="PP152" i="1"/>
  <c r="PQ152" i="1"/>
  <c r="PR152"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45" i="1" l="1"/>
  <c r="BA146" i="1" s="1"/>
  <c r="BA147" i="1" s="1"/>
  <c r="BA148" i="1" s="1"/>
  <c r="BA149" i="1" s="1"/>
  <c r="BA150" i="1" s="1"/>
  <c r="FD146" i="1"/>
  <c r="FD147" i="1"/>
  <c r="FD148" i="1"/>
  <c r="FD151" i="1"/>
  <c r="FD155" i="1"/>
  <c r="FD150" i="1"/>
  <c r="FD154" i="1"/>
  <c r="FD153" i="1"/>
  <c r="FN151" i="1"/>
  <c r="FN155" i="1"/>
  <c r="FN153" i="1"/>
  <c r="FN154" i="1"/>
  <c r="FJ155" i="1"/>
  <c r="FN146" i="1"/>
  <c r="FJ148" i="1"/>
  <c r="FN150" i="1"/>
  <c r="FN147" i="1"/>
  <c r="FN152" i="1"/>
  <c r="FT151" i="1"/>
  <c r="FT147" i="1"/>
  <c r="FJ153" i="1"/>
  <c r="FT153" i="1"/>
  <c r="FT149" i="1"/>
  <c r="FT152" i="1"/>
  <c r="FT146" i="1"/>
  <c r="FT154" i="1"/>
  <c r="FT150" i="1"/>
  <c r="FN149" i="1"/>
  <c r="FD152" i="1"/>
  <c r="FJ147" i="1"/>
  <c r="FJ152" i="1"/>
  <c r="FJ150" i="1"/>
  <c r="FT148" i="1"/>
  <c r="FJ149" i="1"/>
  <c r="FJ151" i="1"/>
  <c r="FJ154" i="1"/>
  <c r="BA60" i="1"/>
  <c r="BA61" i="1" s="1"/>
  <c r="BA62" i="1" s="1"/>
  <c r="BA63" i="1" s="1"/>
  <c r="BA64" i="1" s="1"/>
  <c r="BA65" i="1" s="1"/>
  <c r="BA66" i="1" s="1"/>
  <c r="BA151" i="1" l="1"/>
  <c r="BA152" i="1" s="1"/>
  <c r="BA153" i="1" s="1"/>
  <c r="BA154" i="1" s="1"/>
  <c r="BA155" i="1" s="1"/>
  <c r="BA67" i="1"/>
  <c r="BA68" i="1" s="1"/>
  <c r="BA69" i="1" s="1"/>
  <c r="BA70" i="1" s="1"/>
  <c r="FZ15" i="1"/>
  <c r="FZ21" i="1"/>
  <c r="FZ19" i="1"/>
  <c r="FZ18" i="1"/>
  <c r="FZ33" i="1" s="1"/>
  <c r="FZ20" i="1"/>
  <c r="FD17" i="1"/>
  <c r="FD21" i="1" s="1"/>
  <c r="FT17" i="1"/>
  <c r="FT19" i="1" s="1"/>
  <c r="FN17" i="1"/>
  <c r="FN18" i="1" s="1"/>
  <c r="KH15" i="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44" i="1"/>
  <c r="KH145" i="1" s="1"/>
  <c r="KH146"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55" i="1" l="1"/>
  <c r="KH154" i="1"/>
  <c r="KH153" i="1"/>
  <c r="KH152" i="1"/>
  <c r="KH151" i="1"/>
  <c r="KH150" i="1"/>
  <c r="KH148" i="1"/>
  <c r="KH149" i="1"/>
  <c r="KH147"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13" i="1" l="1"/>
  <c r="BB119" i="1"/>
  <c r="BB114" i="1"/>
  <c r="BB118" i="1"/>
  <c r="BB115" i="1"/>
  <c r="BB116" i="1"/>
  <c r="BB117" i="1"/>
  <c r="BB110" i="1"/>
  <c r="BB136" i="1"/>
  <c r="BB133" i="1"/>
  <c r="BB134" i="1"/>
  <c r="BB135" i="1"/>
  <c r="BB121" i="1"/>
  <c r="BB130" i="1"/>
  <c r="BB132" i="1"/>
  <c r="BB125" i="1"/>
  <c r="BB123" i="1"/>
  <c r="BB128" i="1"/>
  <c r="BB129" i="1"/>
  <c r="BB126" i="1"/>
  <c r="BB127" i="1"/>
  <c r="BB124" i="1"/>
  <c r="BB122" i="1"/>
  <c r="BB131" i="1"/>
  <c r="BB160" i="1"/>
  <c r="BB163" i="1"/>
  <c r="BB111" i="1"/>
  <c r="BB144" i="1"/>
  <c r="BB151" i="1"/>
  <c r="BB148" i="1"/>
  <c r="BB158" i="1"/>
  <c r="BB159" i="1"/>
  <c r="BB147" i="1"/>
  <c r="BB150" i="1"/>
  <c r="BB156" i="1"/>
  <c r="BB153" i="1"/>
  <c r="BB152" i="1"/>
  <c r="BB139" i="1"/>
  <c r="BB161" i="1"/>
  <c r="BB157" i="1"/>
  <c r="BB145" i="1"/>
  <c r="BB146" i="1"/>
  <c r="BB138" i="1"/>
  <c r="BB155" i="1"/>
  <c r="BB154" i="1"/>
  <c r="BB162" i="1"/>
  <c r="BB149"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19" authorId="2" shapeId="0" xr:uid="{540F62DB-AE55-4DC5-9805-1C45F736429E}">
      <text>
        <r>
          <rPr>
            <b/>
            <sz val="9"/>
            <color indexed="81"/>
            <rFont val="Tahoma"/>
            <family val="2"/>
          </rPr>
          <t>John:</t>
        </r>
        <r>
          <rPr>
            <sz val="9"/>
            <color indexed="81"/>
            <rFont val="Tahoma"/>
            <family val="2"/>
          </rPr>
          <t xml:space="preserve">
Can start with the final pkl_fs from the previous optimisation</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AY137"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37"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38"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38"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38"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38"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38"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38"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38"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38"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38"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38"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38"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38"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39"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39"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0"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44"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44"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44"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44"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44"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44"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44"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44"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44"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44"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44"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44"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44"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44"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44"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45"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6"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7"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8"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9"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0"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0"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0"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0"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1"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2"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3"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62"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<sst xmlns="http://schemas.openxmlformats.org/spreadsheetml/2006/main" count="16805" uniqueCount="2730">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</sst>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2">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63"/>
  <sheetViews>
    <sheetView tabSelected="1" zoomScale="80" zoomScaleNormal="80" workbookViewId="0">
      <pane xSplit="53" ySplit="13" topLeftCell="JX114" activePane="bottomRight" state="frozen"/>
      <selection pane="topRight" activeCell="BB1" sqref="BB1"/>
      <selection pane="bottomLeft" activeCell="A14" sqref="A14"/>
      <selection pane="bottomRight" activeCell="KG119" sqref="KG119"/>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lapsed="1"/>
    <col min="35" max="40" width="3.81640625" hidden="1" customWidth="1" outlineLevel="1"/>
    <col min="41" max="42" width="4.54296875" hidden="1" customWidth="1" outlineLevel="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COUNTIFS($C$4:$C$163,$A$3,$E$4:$E$163,TRUE)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("&amp;COUNT(A$13:A$163)-1&amp;")"</f>
        <v>Trial Number
(149)</v>
      </c>
      <c r="B4" s="626" t="s">
        <v>63</v>
      </c>
      <c r="C4" s="626" t="s">
        <v>59</v>
      </c>
      <c r="D4" s="626" t="s">
        <v>1294</v>
      </c>
      <c r="E4" s="626" t="str">
        <f>"Run Trials
("&amp;COUNTIFS(E$13:E$163,TRUE)&amp;")
("&amp;TEXT(COUNTIFS(E$13:E$163,TRUE)/(COUNTA($A$13:$A$163)-1),"0.0%)")</f>
        <v>Run Trials
(85)
(57.0%)</v>
      </c>
      <c r="F4" s="627" t="str">
        <f>"Full output
("&amp;TEXT(COUNTIFS($E$13:$E$163,TRUE,F$13:F$163,TRUE)/COUNTIFS($E$13:$E$163,TRUE),"0%)")</f>
        <v>Full output
(4%)</v>
      </c>
      <c r="G4" s="626" t="str">
        <f>"Report
("&amp;TEXT(COUNTIFS(G$13:G$163,TRUE)/(COUNTA(G$13:G$163)-1),"0.0%)")&amp;"
("&amp;TEXT(COUNTIFS(G$13:G$163,TRUE,$E$13:$E$163,TRUE)/COUNTIFS($E$13:$E$163,TRUE),"0%)")</f>
        <v>Report
(64.9%)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IF(COUNTIFS(BB$13:BB$163,"Dup")&gt;0,"Dup","")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56"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3">
        <f t="shared" ref="KC100:KC110" ca="1" si="326">OFFSET($KH100,-1,0)</f>
        <v>1102</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3">
        <f t="shared" ca="1" si="326"/>
        <v>1102</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3">
        <f t="shared" ca="1" si="326"/>
        <v>1103</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3">
        <f t="shared" ca="1" si="326"/>
        <v>1103</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3">
        <f t="shared" ca="1" si="326"/>
        <v>1104</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3">
        <f t="shared" ca="1" si="326"/>
        <v>1104</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3">
        <f t="shared" ca="1" si="326"/>
        <v>1105</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3">
        <f t="shared" ca="1" si="326"/>
        <v>1105</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3">
        <f t="shared" ca="1" si="326"/>
        <v>1106</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3">
        <f t="shared" ca="1" si="326"/>
        <v>1106</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3">
        <f t="shared" ca="1" si="326"/>
        <v>11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0</v>
      </c>
      <c r="F113" t="b">
        <v>0</v>
      </c>
      <c r="G113" t="b">
        <f t="shared" ref="G113:G119" si="346">E113</f>
        <v>0</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0</v>
      </c>
      <c r="F114" t="b">
        <v>0</v>
      </c>
      <c r="G114" t="b">
        <f t="shared" si="346"/>
        <v>0</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0</v>
      </c>
      <c r="F115" t="b">
        <v>0</v>
      </c>
      <c r="G115" t="b">
        <f t="shared" si="346"/>
        <v>0</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0</v>
      </c>
      <c r="F116" t="b">
        <v>0</v>
      </c>
      <c r="G116" t="b">
        <f t="shared" si="346"/>
        <v>0</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9"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0</v>
      </c>
      <c r="F117" t="b">
        <v>0</v>
      </c>
      <c r="G117" t="b">
        <f t="shared" si="346"/>
        <v>0</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8" ca="1" si="411">OFFSET($KH117,-1,0)</f>
        <v>2102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0</v>
      </c>
      <c r="F118" t="b">
        <v>0</v>
      </c>
      <c r="G118" t="b">
        <f t="shared" si="346"/>
        <v>0</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ca="1">OFFSET($KH119,-1,0)</f>
        <v>2103</v>
      </c>
      <c r="KD119" s="567" t="b" cm="1">
        <f t="array" aca="1" ref="KD119" ca="1">INDEX(KD$13:KD118,$B119+1,1)</f>
        <v>0</v>
      </c>
      <c r="KE119" s="567" cm="1">
        <f t="array" aca="1" ref="KE119" ca="1">INDEX(KE$13:KE118,$B119+1,1)</f>
        <v>0</v>
      </c>
      <c r="KF119" s="22" t="s">
        <v>30</v>
      </c>
      <c r="KG119" s="22" t="b">
        <v>1</v>
      </c>
      <c r="KH119" s="571">
        <f ca="1">VALUE($I119&amp;$AI119)</f>
        <v>21</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1</v>
      </c>
      <c r="F121" t="b">
        <v>0</v>
      </c>
      <c r="G121" t="b">
        <f t="shared" ref="G121:G135" si="417">E121</f>
        <v>1</v>
      </c>
      <c r="H121" s="22">
        <v>0</v>
      </c>
      <c r="I121" s="506">
        <v>2</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DS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0</v>
      </c>
      <c r="BO121" s="441" t="str">
        <f t="shared" si="422"/>
        <v>-</v>
      </c>
      <c r="BP121" s="441" t="b">
        <f t="shared" si="422"/>
        <v>0</v>
      </c>
      <c r="BQ121" s="441" t="str">
        <f t="shared" si="422"/>
        <v>-</v>
      </c>
      <c r="BR121" s="441" t="str">
        <f t="shared" si="422"/>
        <v>-</v>
      </c>
      <c r="BS121" s="441" t="str">
        <f t="shared" si="422"/>
        <v>-</v>
      </c>
      <c r="BT121" s="441" t="b">
        <f t="shared" si="422"/>
        <v>0</v>
      </c>
      <c r="BU121" s="441" t="b">
        <f t="shared" si="422"/>
        <v>1</v>
      </c>
      <c r="BV121" s="441" t="str">
        <f t="shared" si="422"/>
        <v>-</v>
      </c>
      <c r="BW121" s="441" t="str">
        <f t="shared" si="422"/>
        <v>-</v>
      </c>
      <c r="BX121" s="441" t="str">
        <f t="shared" si="422"/>
        <v>-</v>
      </c>
      <c r="BY121" s="441" t="str">
        <f t="shared" si="422"/>
        <v>-</v>
      </c>
      <c r="BZ121" s="441" t="b">
        <f t="shared" si="422"/>
        <v>1</v>
      </c>
      <c r="CA121" s="91">
        <f t="shared" si="422"/>
        <v>0</v>
      </c>
      <c r="CB121" s="567" t="str" cm="1">
        <f t="array" ref="CB121">INDEX(CB$13:CB120,$B121+1,1)</f>
        <v>-</v>
      </c>
      <c r="CC121" s="567" t="str" cm="1">
        <f t="array" ref="CC121">INDEX(CC$13:CC120,$B121+1,1)</f>
        <v>-</v>
      </c>
      <c r="CD121" s="567" t="b" cm="1">
        <f t="array" ref="CD121">INDEX(CD$13:CD120,$B121+1,1)</f>
        <v>1</v>
      </c>
      <c r="CE121" s="567" t="str" cm="1">
        <f t="array" ref="CE121">INDEX(CE$13:CE120,$B121+1,1)</f>
        <v>-</v>
      </c>
      <c r="CF121" s="567" t="str" cm="1">
        <f t="array" ref="CF121">INDEX(CF$13:CF120,$B121+1,1)</f>
        <v>-</v>
      </c>
      <c r="CG121" s="567" t="str" cm="1">
        <f t="array" ref="CG121">INDEX(CG$13:CG120,$B121+1,1)</f>
        <v>-</v>
      </c>
      <c r="CH121" s="567" t="str" cm="1">
        <f t="array" ref="CH121">INDEX(CH$13:CH120,$B121+1,1)</f>
        <v>-</v>
      </c>
      <c r="CI121" s="567" t="str" cm="1">
        <f t="array" ref="CI121">INDEX(CI$13:CI120,$B121+1,1)</f>
        <v>-</v>
      </c>
      <c r="CJ121" s="567" t="str" cm="1">
        <f t="array" ref="CJ121">INDEX(CJ$13:CJ120,$B121+1,1)</f>
        <v>-</v>
      </c>
      <c r="CK121" s="567" t="str" cm="1">
        <f t="array" ref="CK121">INDEX(CK$13:CK120,$B121+1,1)</f>
        <v>-</v>
      </c>
      <c r="CL121" s="567" t="str" cm="1">
        <f t="array" ref="CL121">INDEX(CL$13:CL120,$B121+1,1)</f>
        <v>-</v>
      </c>
      <c r="CM121" s="567" t="str" cm="1">
        <f t="array" ref="CM121">INDEX(CM$13:CM120,$B121+1,1)</f>
        <v>-</v>
      </c>
      <c r="CN121" s="567" t="str" cm="1">
        <f t="array" ref="CN121">INDEX(CN$13:CN120,$B121+1,1)</f>
        <v>-</v>
      </c>
      <c r="CO121" s="567" t="str" cm="1">
        <f t="array" ref="CO121">INDEX(CO$13:CO120,$B121+1,1)</f>
        <v>-</v>
      </c>
      <c r="CP121" s="567" t="str" cm="1">
        <f t="array" ref="CP121">INDEX(CP$13:CP120,$B121+1,1)</f>
        <v>-</v>
      </c>
      <c r="CQ121" s="567" t="str" cm="1">
        <f t="array" ref="CQ121">INDEX(CQ$13:CQ120,$B121+1,1)</f>
        <v>-</v>
      </c>
      <c r="CR121" s="567" t="str" cm="1">
        <f t="array" ref="CR121">INDEX(CR$13:CR120,$B121+1,1)</f>
        <v>-</v>
      </c>
      <c r="CS121" s="567" t="str" cm="1">
        <f t="array" ref="CS121">INDEX(CS$13:CS120,$B121+1,1)</f>
        <v>-</v>
      </c>
      <c r="CT121" s="567" t="str" cm="1">
        <f t="array" ref="CT121">INDEX(CT$13:CT120,$B121+1,1)</f>
        <v>-</v>
      </c>
      <c r="CU121" s="567" t="str" cm="1">
        <f t="array" ref="CU121">INDEX(CU$13:CU120,$B121+1,1)</f>
        <v>-</v>
      </c>
      <c r="CV121" s="567" t="str" cm="1">
        <f t="array" ref="CV121">INDEX(CV$13:CV120,$B121+1,1)</f>
        <v>-</v>
      </c>
      <c r="CW121" s="567" t="str" cm="1">
        <f t="array" ref="CW121">INDEX(CW$13:CW120,$B121+1,1)</f>
        <v>-</v>
      </c>
      <c r="CX121" s="567" t="str" cm="1">
        <f t="array" ref="CX121">INDEX(CX$13:CX120,$B121+1,1)</f>
        <v>-</v>
      </c>
      <c r="CY121" s="567" t="str" cm="1">
        <f t="array" ref="CY121">INDEX(CY$13:CY120,$B121+1,1)</f>
        <v>-</v>
      </c>
      <c r="CZ121" s="567" t="str" cm="1">
        <f t="array" ref="CZ121">INDEX(CZ$13:CZ120,$B121+1,1)</f>
        <v>-</v>
      </c>
      <c r="DA121" s="567" t="str" cm="1">
        <f t="array" ref="DA121">INDEX(DA$13:DA120,$B121+1,1)</f>
        <v>-</v>
      </c>
      <c r="DB121" s="567" t="str" cm="1">
        <f t="array" ref="DB121">INDEX(DB$13:DB120,$B121+1,1)</f>
        <v>-</v>
      </c>
      <c r="DC121" s="567" t="str" cm="1">
        <f t="array" ref="DC121">INDEX(DC$13:DC120,$B121+1,1)</f>
        <v>-</v>
      </c>
      <c r="DD121" s="567" t="str" cm="1">
        <f t="array" ref="DD121">INDEX(DD$13:DD120,$B121+1,1)</f>
        <v>-</v>
      </c>
      <c r="DE121" s="567" t="str" cm="1">
        <f t="array" ref="DE121">INDEX(DE$13:DE120,$B121+1,1)</f>
        <v>-</v>
      </c>
      <c r="DF121" s="567" t="str" cm="1">
        <f t="array" ref="DF121">INDEX(DF$13:DF120,$B121+1,1)</f>
        <v>-</v>
      </c>
      <c r="DG121" s="567" t="str" cm="1">
        <f t="array" ref="DG121">INDEX(DG$13:DG120,$B121+1,1)</f>
        <v>-</v>
      </c>
      <c r="DH121" s="567" t="str" cm="1">
        <f t="array" ref="DH121">INDEX(DH$13:DH120,$B121+1,1)</f>
        <v>-</v>
      </c>
      <c r="DI121" s="567" t="str" cm="1">
        <f t="array" ref="DI121">INDEX(DI$13:DI120,$B121+1,1)</f>
        <v>-</v>
      </c>
      <c r="DJ121" s="567" t="str" cm="1">
        <f t="array" ref="DJ121">INDEX(DJ$13:DJ120,$B121+1,1)</f>
        <v>-</v>
      </c>
      <c r="DK121" s="567" t="str" cm="1">
        <f t="array" ref="DK121">INDEX(DK$13:DK120,$B121+1,1)</f>
        <v>-</v>
      </c>
      <c r="DL121" s="567" t="str" cm="1">
        <f t="array" ref="DL121">INDEX(DL$13:DL120,$B121+1,1)</f>
        <v>-</v>
      </c>
      <c r="DM121" s="567" t="str" cm="1">
        <f t="array" ref="DM121">INDEX(DM$13:DM120,$B121+1,1)</f>
        <v>-</v>
      </c>
      <c r="DN121" s="567" t="str" cm="1">
        <f t="array" ref="DN121">INDEX(DN$13:DN120,$B121+1,1)</f>
        <v>-</v>
      </c>
      <c r="DO121" s="567" t="str" cm="1">
        <f t="array" ref="DO121">INDEX(DO$13:DO120,$B121+1,1)</f>
        <v>-</v>
      </c>
      <c r="DP121" s="567" t="str" cm="1">
        <f t="array" ref="DP121">INDEX(DP$13:DP120,$B121+1,1)</f>
        <v>-</v>
      </c>
      <c r="DQ121" s="567" t="str" cm="1">
        <f t="array" ref="DQ121">INDEX(DQ$13:DQ120,$B121+1,1)</f>
        <v>-</v>
      </c>
      <c r="DR121" s="567" t="str" cm="1">
        <f t="array" ref="DR121">INDEX(DR$13:DR120,$B121+1,1)</f>
        <v>-</v>
      </c>
      <c r="DS121" s="567" t="str" cm="1">
        <f t="array" ref="DS121">INDEX(DS$13:DS120,$B121+1,1)</f>
        <v>-</v>
      </c>
      <c r="DT121" s="567" t="str" cm="1">
        <f t="array" ref="DT121">INDEX(DT$13:DT120,$B121+1,1)</f>
        <v>-</v>
      </c>
      <c r="DU121" s="567" t="str" cm="1">
        <f t="array" ref="DU121">INDEX(DU$13:DU120,$B121+1,1)</f>
        <v>-</v>
      </c>
      <c r="DV121" s="567" t="str" cm="1">
        <f t="array" ref="DV121">INDEX(DV$13:DV120,$B121+1,1)</f>
        <v>-</v>
      </c>
      <c r="DW121" s="567" t="str" cm="1">
        <f t="array" ref="DW121">INDEX(DW$13:DW120,$B121+1,1)</f>
        <v>-</v>
      </c>
      <c r="DX121" s="567" t="str" cm="1">
        <f t="array" ref="DX121">INDEX(DX$13:DX120,$B121+1,1)</f>
        <v>-</v>
      </c>
      <c r="DY121" s="567" t="str" cm="1">
        <f t="array" ref="DY121">INDEX(DY$13:DY120,$B121+1,1)</f>
        <v>-</v>
      </c>
      <c r="DZ121" s="567" t="str" cm="1">
        <f t="array" ref="DZ121">INDEX(DZ$13:DZ120,$B121+1,1)</f>
        <v>-</v>
      </c>
      <c r="EA121" s="567" t="str" cm="1">
        <f t="array" ref="EA121">INDEX(EA$13:EA120,$B121+1,1)</f>
        <v>-</v>
      </c>
      <c r="EB121" s="567" t="str" cm="1">
        <f t="array" ref="EB121">INDEX(EB$13:EB120,$B121+1,1)</f>
        <v>-</v>
      </c>
      <c r="EC121" s="567" t="str" cm="1">
        <f t="array" ref="EC121">INDEX(EC$13:EC120,$B121+1,1)</f>
        <v>-</v>
      </c>
      <c r="ED121" s="567" t="str" cm="1">
        <f t="array" ref="ED121">INDEX(ED$13:ED120,$B121+1,1)</f>
        <v>-</v>
      </c>
      <c r="EE121" s="567" t="str" cm="1">
        <f t="array" ref="EE121">INDEX(EE$13:EE120,$B121+1,1)</f>
        <v>-</v>
      </c>
      <c r="EF121" s="567" t="str" cm="1">
        <f t="array" ref="EF121">INDEX(EF$13:EF120,$B121+1,1)</f>
        <v>-</v>
      </c>
      <c r="EG121" s="567" t="str" cm="1">
        <f t="array" ref="EG121">INDEX(EG$13:EG120,$B121+1,1)</f>
        <v>-</v>
      </c>
      <c r="EH121" s="567" t="str" cm="1">
        <f t="array" ref="EH121">INDEX(EH$13:EH120,$B121+1,1)</f>
        <v>-</v>
      </c>
      <c r="EI121" s="567" t="str" cm="1">
        <f t="array" ref="EI121">INDEX(EI$13:EI120,$B121+1,1)</f>
        <v>-</v>
      </c>
      <c r="EJ121" s="567" t="str" cm="1">
        <f t="array" ref="EJ121">INDEX(EJ$13:EJ120,$B121+1,1)</f>
        <v>-</v>
      </c>
      <c r="EK121" s="567" t="str" cm="1">
        <f t="array" ref="EK121">INDEX(EK$13:EK120,$B121+1,1)</f>
        <v>-</v>
      </c>
      <c r="EL121" s="567" t="str" cm="1">
        <f t="array" ref="EL121">INDEX(EL$13:EL120,$B121+1,1)</f>
        <v>-</v>
      </c>
      <c r="EM121" s="567" t="str" cm="1">
        <f t="array" ref="EM121">INDEX(EM$13:EM120,$B121+1,1)</f>
        <v>-</v>
      </c>
      <c r="EN121" s="567" t="str" cm="1">
        <f t="array" ref="EN121">INDEX(EN$13:EN120,$B121+1,1)</f>
        <v>-</v>
      </c>
      <c r="EO121" s="567" t="str" cm="1">
        <f t="array" ref="EO121">INDEX(EO$13:EO120,$B121+1,1)</f>
        <v>-</v>
      </c>
      <c r="EP121" s="567" t="str" cm="1">
        <f t="array" ref="EP121">INDEX(EP$13:EP120,$B121+1,1)</f>
        <v>-</v>
      </c>
      <c r="EQ121" s="567" t="str" cm="1">
        <f t="array" ref="EQ121">INDEX(EQ$13:EQ120,$B121+1,1)</f>
        <v>-</v>
      </c>
      <c r="ER121" s="567" t="str" cm="1">
        <f t="array" ref="ER121">INDEX(ER$13:ER120,$B121+1,1)</f>
        <v>-</v>
      </c>
      <c r="ES121" s="567" t="str" cm="1">
        <f t="array" ref="ES121">INDEX(ES$13:ES120,$B121+1,1)</f>
        <v>-</v>
      </c>
      <c r="ET121" s="567" t="str" cm="1">
        <f t="array" ref="ET121">INDEX(ET$13:ET120,$B121+1,1)</f>
        <v>-</v>
      </c>
      <c r="EU121" s="567" t="str" cm="1">
        <f t="array" ref="EU121">INDEX(EU$13:EU120,$B121+1,1)</f>
        <v>-</v>
      </c>
      <c r="EV121" s="567" t="str" cm="1">
        <f t="array" ref="EV121">INDEX(EV$13:EV120,$B121+1,1)</f>
        <v>-</v>
      </c>
      <c r="EW121" s="567" t="str" cm="1">
        <f t="array" ref="EW121">INDEX(EW$13:EW120,$B121+1,1)</f>
        <v>-</v>
      </c>
      <c r="EX121" s="567" t="str" cm="1">
        <f t="array" ref="EX121">INDEX(EX$13:EX120,$B121+1,1)</f>
        <v>-</v>
      </c>
      <c r="EY121" s="567" t="str" cm="1">
        <f t="array" ref="EY121">INDEX(EY$13:EY120,$B121+1,1)</f>
        <v>-</v>
      </c>
      <c r="EZ121" s="567" t="str" cm="1">
        <f t="array" ref="EZ121">INDEX(EZ$13:EZ120,$B121+1,1)</f>
        <v>-</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1</v>
      </c>
      <c r="F122" t="b">
        <v>0</v>
      </c>
      <c r="G122" t="b">
        <f t="shared" si="417"/>
        <v>1</v>
      </c>
      <c r="H122" s="200">
        <f ca="1">OFFSET(H122,-1,0)+1</f>
        <v>1</v>
      </c>
      <c r="I122" s="506">
        <v>2</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DS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0</v>
      </c>
      <c r="BO122" s="441" t="str">
        <f t="shared" si="422"/>
        <v>-</v>
      </c>
      <c r="BP122" s="441" t="b">
        <f t="shared" si="422"/>
        <v>0</v>
      </c>
      <c r="BQ122" s="441" t="str">
        <f t="shared" si="422"/>
        <v>-</v>
      </c>
      <c r="BR122" s="441" t="str">
        <f t="shared" si="422"/>
        <v>-</v>
      </c>
      <c r="BS122" s="441" t="str">
        <f t="shared" si="422"/>
        <v>-</v>
      </c>
      <c r="BT122" s="441" t="b">
        <f t="shared" si="422"/>
        <v>0</v>
      </c>
      <c r="BU122" s="441" t="b">
        <f t="shared" si="422"/>
        <v>1</v>
      </c>
      <c r="BV122" s="441" t="str">
        <f t="shared" si="422"/>
        <v>-</v>
      </c>
      <c r="BW122" s="441" t="str">
        <f t="shared" si="422"/>
        <v>-</v>
      </c>
      <c r="BX122" s="441" t="str">
        <f t="shared" si="422"/>
        <v>-</v>
      </c>
      <c r="BY122" s="441" t="str">
        <f t="shared" si="422"/>
        <v>-</v>
      </c>
      <c r="BZ122" s="441" t="b">
        <f t="shared" si="422"/>
        <v>1</v>
      </c>
      <c r="CA122" s="91">
        <f t="shared" si="422"/>
        <v>0</v>
      </c>
      <c r="CB122" s="567" t="str" cm="1">
        <f t="array" ref="CB122">INDEX(CB$13:CB121,$B122+1,1)</f>
        <v>-</v>
      </c>
      <c r="CC122" s="567" t="str" cm="1">
        <f t="array" ref="CC122">INDEX(CC$13:CC121,$B122+1,1)</f>
        <v>-</v>
      </c>
      <c r="CD122" s="567" t="b" cm="1">
        <f t="array" ref="CD122">INDEX(CD$13:CD121,$B122+1,1)</f>
        <v>1</v>
      </c>
      <c r="CE122" s="567" t="str" cm="1">
        <f t="array" ref="CE122">INDEX(CE$13:CE121,$B122+1,1)</f>
        <v>-</v>
      </c>
      <c r="CF122" s="567" t="str" cm="1">
        <f t="array" ref="CF122">INDEX(CF$13:CF121,$B122+1,1)</f>
        <v>-</v>
      </c>
      <c r="CG122" s="567" t="str" cm="1">
        <f t="array" ref="CG122">INDEX(CG$13:CG121,$B122+1,1)</f>
        <v>-</v>
      </c>
      <c r="CH122" s="567" t="str" cm="1">
        <f t="array" ref="CH122">INDEX(CH$13:CH121,$B122+1,1)</f>
        <v>-</v>
      </c>
      <c r="CI122" s="567" t="str" cm="1">
        <f t="array" ref="CI122">INDEX(CI$13:CI121,$B122+1,1)</f>
        <v>-</v>
      </c>
      <c r="CJ122" s="567" t="str" cm="1">
        <f t="array" ref="CJ122">INDEX(CJ$13:CJ121,$B122+1,1)</f>
        <v>-</v>
      </c>
      <c r="CK122" s="567" t="str" cm="1">
        <f t="array" ref="CK122">INDEX(CK$13:CK121,$B122+1,1)</f>
        <v>-</v>
      </c>
      <c r="CL122" s="567" t="str" cm="1">
        <f t="array" ref="CL122">INDEX(CL$13:CL121,$B122+1,1)</f>
        <v>-</v>
      </c>
      <c r="CM122" s="567" t="str" cm="1">
        <f t="array" ref="CM122">INDEX(CM$13:CM121,$B122+1,1)</f>
        <v>-</v>
      </c>
      <c r="CN122" s="567" t="str" cm="1">
        <f t="array" ref="CN122">INDEX(CN$13:CN121,$B122+1,1)</f>
        <v>-</v>
      </c>
      <c r="CO122" s="567" t="str" cm="1">
        <f t="array" ref="CO122">INDEX(CO$13:CO121,$B122+1,1)</f>
        <v>-</v>
      </c>
      <c r="CP122" s="567" t="str" cm="1">
        <f t="array" ref="CP122">INDEX(CP$13:CP121,$B122+1,1)</f>
        <v>-</v>
      </c>
      <c r="CQ122" s="567" t="str" cm="1">
        <f t="array" ref="CQ122">INDEX(CQ$13:CQ121,$B122+1,1)</f>
        <v>-</v>
      </c>
      <c r="CR122" s="567" t="str" cm="1">
        <f t="array" ref="CR122">INDEX(CR$13:CR121,$B122+1,1)</f>
        <v>-</v>
      </c>
      <c r="CS122" s="567" t="str" cm="1">
        <f t="array" ref="CS122">INDEX(CS$13:CS121,$B122+1,1)</f>
        <v>-</v>
      </c>
      <c r="CT122" s="567" t="str" cm="1">
        <f t="array" ref="CT122">INDEX(CT$13:CT121,$B122+1,1)</f>
        <v>-</v>
      </c>
      <c r="CU122" s="567" t="str" cm="1">
        <f t="array" ref="CU122">INDEX(CU$13:CU121,$B122+1,1)</f>
        <v>-</v>
      </c>
      <c r="CV122" s="567" t="str" cm="1">
        <f t="array" ref="CV122">INDEX(CV$13:CV121,$B122+1,1)</f>
        <v>-</v>
      </c>
      <c r="CW122" s="567" t="str" cm="1">
        <f t="array" ref="CW122">INDEX(CW$13:CW121,$B122+1,1)</f>
        <v>-</v>
      </c>
      <c r="CX122" s="567" t="str" cm="1">
        <f t="array" ref="CX122">INDEX(CX$13:CX121,$B122+1,1)</f>
        <v>-</v>
      </c>
      <c r="CY122" s="567" t="str" cm="1">
        <f t="array" ref="CY122">INDEX(CY$13:CY121,$B122+1,1)</f>
        <v>-</v>
      </c>
      <c r="CZ122" s="567" t="str" cm="1">
        <f t="array" ref="CZ122">INDEX(CZ$13:CZ121,$B122+1,1)</f>
        <v>-</v>
      </c>
      <c r="DA122" s="567" t="str" cm="1">
        <f t="array" ref="DA122">INDEX(DA$13:DA121,$B122+1,1)</f>
        <v>-</v>
      </c>
      <c r="DB122" s="567" t="str" cm="1">
        <f t="array" ref="DB122">INDEX(DB$13:DB121,$B122+1,1)</f>
        <v>-</v>
      </c>
      <c r="DC122" s="567" t="str" cm="1">
        <f t="array" ref="DC122">INDEX(DC$13:DC121,$B122+1,1)</f>
        <v>-</v>
      </c>
      <c r="DD122" s="567" t="str" cm="1">
        <f t="array" ref="DD122">INDEX(DD$13:DD121,$B122+1,1)</f>
        <v>-</v>
      </c>
      <c r="DE122" s="567" t="str" cm="1">
        <f t="array" ref="DE122">INDEX(DE$13:DE121,$B122+1,1)</f>
        <v>-</v>
      </c>
      <c r="DF122" s="567" t="str" cm="1">
        <f t="array" ref="DF122">INDEX(DF$13:DF121,$B122+1,1)</f>
        <v>-</v>
      </c>
      <c r="DG122" s="567" t="str" cm="1">
        <f t="array" ref="DG122">INDEX(DG$13:DG121,$B122+1,1)</f>
        <v>-</v>
      </c>
      <c r="DH122" s="567" t="str" cm="1">
        <f t="array" ref="DH122">INDEX(DH$13:DH121,$B122+1,1)</f>
        <v>-</v>
      </c>
      <c r="DI122" s="567" t="str" cm="1">
        <f t="array" ref="DI122">INDEX(DI$13:DI121,$B122+1,1)</f>
        <v>-</v>
      </c>
      <c r="DJ122" s="567" t="str" cm="1">
        <f t="array" ref="DJ122">INDEX(DJ$13:DJ121,$B122+1,1)</f>
        <v>-</v>
      </c>
      <c r="DK122" s="567" t="str" cm="1">
        <f t="array" ref="DK122">INDEX(DK$13:DK121,$B122+1,1)</f>
        <v>-</v>
      </c>
      <c r="DL122" s="567" t="str" cm="1">
        <f t="array" ref="DL122">INDEX(DL$13:DL121,$B122+1,1)</f>
        <v>-</v>
      </c>
      <c r="DM122" s="567" t="str" cm="1">
        <f t="array" ref="DM122">INDEX(DM$13:DM121,$B122+1,1)</f>
        <v>-</v>
      </c>
      <c r="DN122" s="567" t="str" cm="1">
        <f t="array" ref="DN122">INDEX(DN$13:DN121,$B122+1,1)</f>
        <v>-</v>
      </c>
      <c r="DO122" s="567" t="str" cm="1">
        <f t="array" ref="DO122">INDEX(DO$13:DO121,$B122+1,1)</f>
        <v>-</v>
      </c>
      <c r="DP122" s="567" t="str" cm="1">
        <f t="array" ref="DP122">INDEX(DP$13:DP121,$B122+1,1)</f>
        <v>-</v>
      </c>
      <c r="DQ122" s="567" t="str" cm="1">
        <f t="array" ref="DQ122">INDEX(DQ$13:DQ121,$B122+1,1)</f>
        <v>-</v>
      </c>
      <c r="DR122" s="567" t="str" cm="1">
        <f t="array" ref="DR122">INDEX(DR$13:DR121,$B122+1,1)</f>
        <v>-</v>
      </c>
      <c r="DS122" s="567" t="str" cm="1">
        <f t="array" ref="DS122">INDEX(DS$13:DS121,$B122+1,1)</f>
        <v>-</v>
      </c>
      <c r="DT122" s="567" t="str" cm="1">
        <f t="array" ref="DT122">INDEX(DT$13:DT121,$B122+1,1)</f>
        <v>-</v>
      </c>
      <c r="DU122" s="567" t="str" cm="1">
        <f t="array" ref="DU122">INDEX(DU$13:DU121,$B122+1,1)</f>
        <v>-</v>
      </c>
      <c r="DV122" s="567" t="str" cm="1">
        <f t="array" ref="DV122">INDEX(DV$13:DV121,$B122+1,1)</f>
        <v>-</v>
      </c>
      <c r="DW122" s="567" t="str" cm="1">
        <f t="array" ref="DW122">INDEX(DW$13:DW121,$B122+1,1)</f>
        <v>-</v>
      </c>
      <c r="DX122" s="567" t="str" cm="1">
        <f t="array" ref="DX122">INDEX(DX$13:DX121,$B122+1,1)</f>
        <v>-</v>
      </c>
      <c r="DY122" s="567" t="str" cm="1">
        <f t="array" ref="DY122">INDEX(DY$13:DY121,$B122+1,1)</f>
        <v>-</v>
      </c>
      <c r="DZ122" s="567" t="str" cm="1">
        <f t="array" ref="DZ122">INDEX(DZ$13:DZ121,$B122+1,1)</f>
        <v>-</v>
      </c>
      <c r="EA122" s="567" t="str" cm="1">
        <f t="array" ref="EA122">INDEX(EA$13:EA121,$B122+1,1)</f>
        <v>-</v>
      </c>
      <c r="EB122" s="567" t="str" cm="1">
        <f t="array" ref="EB122">INDEX(EB$13:EB121,$B122+1,1)</f>
        <v>-</v>
      </c>
      <c r="EC122" s="567" t="str" cm="1">
        <f t="array" ref="EC122">INDEX(EC$13:EC121,$B122+1,1)</f>
        <v>-</v>
      </c>
      <c r="ED122" s="567" t="str" cm="1">
        <f t="array" ref="ED122">INDEX(ED$13:ED121,$B122+1,1)</f>
        <v>-</v>
      </c>
      <c r="EE122" s="567" t="str" cm="1">
        <f t="array" ref="EE122">INDEX(EE$13:EE121,$B122+1,1)</f>
        <v>-</v>
      </c>
      <c r="EF122" s="567" t="str" cm="1">
        <f t="array" ref="EF122">INDEX(EF$13:EF121,$B122+1,1)</f>
        <v>-</v>
      </c>
      <c r="EG122" s="567" t="str" cm="1">
        <f t="array" ref="EG122">INDEX(EG$13:EG121,$B122+1,1)</f>
        <v>-</v>
      </c>
      <c r="EH122" s="567" t="str" cm="1">
        <f t="array" ref="EH122">INDEX(EH$13:EH121,$B122+1,1)</f>
        <v>-</v>
      </c>
      <c r="EI122" s="567" t="str" cm="1">
        <f t="array" ref="EI122">INDEX(EI$13:EI121,$B122+1,1)</f>
        <v>-</v>
      </c>
      <c r="EJ122" s="567" t="str" cm="1">
        <f t="array" ref="EJ122">INDEX(EJ$13:EJ121,$B122+1,1)</f>
        <v>-</v>
      </c>
      <c r="EK122" s="567" t="str" cm="1">
        <f t="array" ref="EK122">INDEX(EK$13:EK121,$B122+1,1)</f>
        <v>-</v>
      </c>
      <c r="EL122" s="567" t="str" cm="1">
        <f t="array" ref="EL122">INDEX(EL$13:EL121,$B122+1,1)</f>
        <v>-</v>
      </c>
      <c r="EM122" s="567" t="str" cm="1">
        <f t="array" ref="EM122">INDEX(EM$13:EM121,$B122+1,1)</f>
        <v>-</v>
      </c>
      <c r="EN122" s="567" t="str" cm="1">
        <f t="array" ref="EN122">INDEX(EN$13:EN121,$B122+1,1)</f>
        <v>-</v>
      </c>
      <c r="EO122" s="567" t="str" cm="1">
        <f t="array" ref="EO122">INDEX(EO$13:EO121,$B122+1,1)</f>
        <v>-</v>
      </c>
      <c r="EP122" s="567" t="str" cm="1">
        <f t="array" ref="EP122">INDEX(EP$13:EP121,$B122+1,1)</f>
        <v>-</v>
      </c>
      <c r="EQ122" s="567" t="str" cm="1">
        <f t="array" ref="EQ122">INDEX(EQ$13:EQ121,$B122+1,1)</f>
        <v>-</v>
      </c>
      <c r="ER122" s="567" t="str" cm="1">
        <f t="array" ref="ER122">INDEX(ER$13:ER121,$B122+1,1)</f>
        <v>-</v>
      </c>
      <c r="ES122" s="567" t="str" cm="1">
        <f t="array" ref="ES122">INDEX(ES$13:ES121,$B122+1,1)</f>
        <v>-</v>
      </c>
      <c r="ET122" s="567" t="str" cm="1">
        <f t="array" ref="ET122">INDEX(ET$13:ET121,$B122+1,1)</f>
        <v>-</v>
      </c>
      <c r="EU122" s="567" t="str" cm="1">
        <f t="array" ref="EU122">INDEX(EU$13:EU121,$B122+1,1)</f>
        <v>-</v>
      </c>
      <c r="EV122" s="567" t="str" cm="1">
        <f t="array" ref="EV122">INDEX(EV$13:EV121,$B122+1,1)</f>
        <v>-</v>
      </c>
      <c r="EW122" s="567" t="str" cm="1">
        <f t="array" ref="EW122">INDEX(EW$13:EW121,$B122+1,1)</f>
        <v>-</v>
      </c>
      <c r="EX122" s="567" t="str" cm="1">
        <f t="array" ref="EX122">INDEX(EX$13:EX121,$B122+1,1)</f>
        <v>-</v>
      </c>
      <c r="EY122" s="567" t="str" cm="1">
        <f t="array" ref="EY122">INDEX(EY$13:EY121,$B122+1,1)</f>
        <v>-</v>
      </c>
      <c r="EZ122" s="567" t="str" cm="1">
        <f t="array" ref="EZ122">INDEX(EZ$13:EZ121,$B122+1,1)</f>
        <v>-</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22</v>
      </c>
      <c r="KD122" s="91" t="b">
        <f>NOT(KB122)</f>
        <v>1</v>
      </c>
      <c r="KE122" s="567" cm="1">
        <f t="array" aca="1" ref="KE122" ca="1">INDEX(KE$13:KE121,$B122+1,1)</f>
        <v>0</v>
      </c>
      <c r="KF122" s="22" t="s">
        <v>30</v>
      </c>
      <c r="KG122" s="22" t="b">
        <v>1</v>
      </c>
      <c r="KH122" s="672">
        <f>VALUE($I122&amp;$AI122&amp;"01")</f>
        <v>2201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1</v>
      </c>
      <c r="F123" t="b">
        <v>0</v>
      </c>
      <c r="G123" t="b">
        <f t="shared" si="417"/>
        <v>1</v>
      </c>
      <c r="H123" s="200">
        <f t="shared" ref="H123:H135" ca="1" si="475">OFFSET(H123,-1,0)+1</f>
        <v>2</v>
      </c>
      <c r="I123" s="567" cm="1">
        <f t="array" aca="1" ref="I123" ca="1">INDEX(I$13:I122,$B123+1,1)</f>
        <v>2</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DS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0</v>
      </c>
      <c r="BO123" s="441" t="str">
        <f t="shared" ca="1" si="422"/>
        <v>-</v>
      </c>
      <c r="BP123" s="441" t="b">
        <f t="shared" ca="1" si="422"/>
        <v>0</v>
      </c>
      <c r="BQ123" s="441" t="str">
        <f t="shared" ca="1" si="422"/>
        <v>-</v>
      </c>
      <c r="BR123" s="441" t="str">
        <f t="shared" ca="1" si="422"/>
        <v>-</v>
      </c>
      <c r="BS123" s="441" t="str">
        <f t="shared" ca="1" si="422"/>
        <v>-</v>
      </c>
      <c r="BT123" s="441" t="b">
        <f t="shared" ca="1" si="422"/>
        <v>0</v>
      </c>
      <c r="BU123" s="441" t="b">
        <f t="shared" ca="1" si="422"/>
        <v>1</v>
      </c>
      <c r="BV123" s="441" t="str">
        <f t="shared" ca="1" si="422"/>
        <v>-</v>
      </c>
      <c r="BW123" s="441" t="str">
        <f t="shared" ca="1" si="422"/>
        <v>-</v>
      </c>
      <c r="BX123" s="441" t="str">
        <f t="shared" ca="1" si="422"/>
        <v>-</v>
      </c>
      <c r="BY123" s="441" t="str">
        <f t="shared" ca="1" si="422"/>
        <v>-</v>
      </c>
      <c r="BZ123" s="441" t="b">
        <f t="shared" ca="1" si="422"/>
        <v>1</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2201</v>
      </c>
      <c r="KD123" s="22" t="b">
        <v>0</v>
      </c>
      <c r="KE123" s="567" cm="1">
        <f t="array" aca="1" ref="KE123" ca="1">INDEX(KE$13:KE122,$B123+1,1)</f>
        <v>0</v>
      </c>
      <c r="KF123" s="22" t="s">
        <v>30</v>
      </c>
      <c r="KG123" s="567" t="str" cm="1">
        <f t="array" aca="1" ref="KG123" ca="1">INDEX(KG$13:KG122,$B123+1,1)</f>
        <v>-</v>
      </c>
      <c r="KH123" s="578">
        <f ca="1">OFFSET(KH123,-1,0)+IF($KG123=TRUE,1,0)</f>
        <v>2201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1</v>
      </c>
      <c r="F124" t="b">
        <v>0</v>
      </c>
      <c r="G124" t="b">
        <f t="shared" si="417"/>
        <v>1</v>
      </c>
      <c r="H124" s="200">
        <f t="shared" ca="1" si="475"/>
        <v>3</v>
      </c>
      <c r="I124" s="567" cm="1">
        <f t="array" aca="1" ref="I124" ca="1">INDEX(I$13:I123,$B124+1,1)</f>
        <v>2</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DS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0</v>
      </c>
      <c r="BO124" s="441" t="str">
        <f t="shared" ca="1" si="422"/>
        <v>-</v>
      </c>
      <c r="BP124" s="441" t="b">
        <f t="shared" ca="1" si="422"/>
        <v>0</v>
      </c>
      <c r="BQ124" s="441" t="str">
        <f t="shared" ca="1" si="422"/>
        <v>-</v>
      </c>
      <c r="BR124" s="441" t="str">
        <f t="shared" ca="1" si="422"/>
        <v>-</v>
      </c>
      <c r="BS124" s="441" t="str">
        <f t="shared" ca="1" si="422"/>
        <v>-</v>
      </c>
      <c r="BT124" s="441" t="b">
        <f t="shared" ca="1" si="422"/>
        <v>0</v>
      </c>
      <c r="BU124" s="441" t="b">
        <f t="shared" ca="1" si="422"/>
        <v>1</v>
      </c>
      <c r="BV124" s="441" t="str">
        <f t="shared" ca="1" si="422"/>
        <v>-</v>
      </c>
      <c r="BW124" s="441" t="str">
        <f t="shared" ca="1" si="422"/>
        <v>-</v>
      </c>
      <c r="BX124" s="441" t="str">
        <f t="shared" ca="1" si="422"/>
        <v>-</v>
      </c>
      <c r="BY124" s="441" t="str">
        <f t="shared" ca="1" si="422"/>
        <v>-</v>
      </c>
      <c r="BZ124" s="441" t="b">
        <f t="shared" ca="1" si="422"/>
        <v>1</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2201</v>
      </c>
      <c r="KD124" s="22" t="b">
        <v>0</v>
      </c>
      <c r="KE124" s="567" cm="1">
        <f t="array" aca="1" ref="KE124" ca="1">INDEX(KE$13:KE123,$B124+1,1)</f>
        <v>0</v>
      </c>
      <c r="KF124" s="22" t="s">
        <v>30</v>
      </c>
      <c r="KG124" s="567" t="b" cm="1">
        <f t="array" aca="1" ref="KG124" ca="1">INDEX(KG$13:KG123,$B124+1,1)</f>
        <v>1</v>
      </c>
      <c r="KH124" s="578">
        <f t="shared" ref="KH124:KH135" ca="1" si="479">OFFSET(KH124,-1,0)+IF($KG124=TRUE,1,0)</f>
        <v>2202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1</v>
      </c>
      <c r="F125" t="b">
        <v>0</v>
      </c>
      <c r="G125" t="b">
        <f t="shared" si="417"/>
        <v>1</v>
      </c>
      <c r="H125" s="200">
        <f t="shared" ca="1" si="475"/>
        <v>4</v>
      </c>
      <c r="I125" s="567" cm="1">
        <f t="array" aca="1" ref="I125" ca="1">INDEX(I$13:I124,$B125+1,1)</f>
        <v>2</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DS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0</v>
      </c>
      <c r="BO125" s="441" t="str">
        <f t="shared" ca="1" si="422"/>
        <v>-</v>
      </c>
      <c r="BP125" s="441" t="b">
        <f t="shared" ca="1" si="422"/>
        <v>0</v>
      </c>
      <c r="BQ125" s="441" t="str">
        <f t="shared" ca="1" si="422"/>
        <v>-</v>
      </c>
      <c r="BR125" s="441" t="str">
        <f t="shared" ca="1" si="422"/>
        <v>-</v>
      </c>
      <c r="BS125" s="441" t="str">
        <f t="shared" ca="1" si="422"/>
        <v>-</v>
      </c>
      <c r="BT125" s="441" t="b">
        <f t="shared" ca="1" si="422"/>
        <v>0</v>
      </c>
      <c r="BU125" s="441" t="b">
        <f t="shared" ca="1" si="422"/>
        <v>1</v>
      </c>
      <c r="BV125" s="441" t="str">
        <f t="shared" ca="1" si="422"/>
        <v>-</v>
      </c>
      <c r="BW125" s="441" t="str">
        <f t="shared" ca="1" si="422"/>
        <v>-</v>
      </c>
      <c r="BX125" s="441" t="str">
        <f t="shared" ca="1" si="422"/>
        <v>-</v>
      </c>
      <c r="BY125" s="441" t="str">
        <f t="shared" ca="1" si="422"/>
        <v>-</v>
      </c>
      <c r="BZ125" s="441" t="b">
        <f t="shared" ca="1" si="422"/>
        <v>1</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3">
        <f t="shared" ref="KC125:KC135" ca="1" si="482">OFFSET($KH125,-1,0)</f>
        <v>2202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2202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1</v>
      </c>
      <c r="F126" t="b">
        <v>0</v>
      </c>
      <c r="G126" t="b">
        <f t="shared" si="417"/>
        <v>1</v>
      </c>
      <c r="H126" s="200">
        <f t="shared" ca="1" si="475"/>
        <v>5</v>
      </c>
      <c r="I126" s="567" cm="1">
        <f t="array" aca="1" ref="I126" ca="1">INDEX(I$13:I125,$B126+1,1)</f>
        <v>2</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DS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0</v>
      </c>
      <c r="BO126" s="441" t="str">
        <f t="shared" ca="1" si="422"/>
        <v>-</v>
      </c>
      <c r="BP126" s="441" t="b">
        <f t="shared" ca="1" si="422"/>
        <v>0</v>
      </c>
      <c r="BQ126" s="441" t="str">
        <f t="shared" ca="1" si="422"/>
        <v>-</v>
      </c>
      <c r="BR126" s="441" t="str">
        <f t="shared" ca="1" si="422"/>
        <v>-</v>
      </c>
      <c r="BS126" s="441" t="str">
        <f t="shared" ca="1" si="422"/>
        <v>-</v>
      </c>
      <c r="BT126" s="441" t="b">
        <f t="shared" ca="1" si="422"/>
        <v>0</v>
      </c>
      <c r="BU126" s="441" t="b">
        <f t="shared" ca="1" si="422"/>
        <v>1</v>
      </c>
      <c r="BV126" s="441" t="str">
        <f t="shared" ca="1" si="422"/>
        <v>-</v>
      </c>
      <c r="BW126" s="441" t="str">
        <f t="shared" ca="1" si="422"/>
        <v>-</v>
      </c>
      <c r="BX126" s="441" t="str">
        <f t="shared" ca="1" si="422"/>
        <v>-</v>
      </c>
      <c r="BY126" s="441" t="str">
        <f t="shared" ca="1" si="422"/>
        <v>-</v>
      </c>
      <c r="BZ126" s="441" t="b">
        <f t="shared" ca="1" si="422"/>
        <v>1</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3">
        <f t="shared" ca="1" si="482"/>
        <v>2202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2203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1</v>
      </c>
      <c r="F127" t="b">
        <v>0</v>
      </c>
      <c r="G127" t="b">
        <f t="shared" si="417"/>
        <v>1</v>
      </c>
      <c r="H127" s="200">
        <f t="shared" ca="1" si="475"/>
        <v>6</v>
      </c>
      <c r="I127" s="567" cm="1">
        <f t="array" aca="1" ref="I127" ca="1">INDEX(I$13:I126,$B127+1,1)</f>
        <v>2</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DS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0</v>
      </c>
      <c r="BO127" s="441" t="str">
        <f t="shared" ca="1" si="422"/>
        <v>-</v>
      </c>
      <c r="BP127" s="441" t="b">
        <f t="shared" ca="1" si="422"/>
        <v>0</v>
      </c>
      <c r="BQ127" s="441" t="str">
        <f t="shared" ca="1" si="422"/>
        <v>-</v>
      </c>
      <c r="BR127" s="441" t="str">
        <f t="shared" ca="1" si="422"/>
        <v>-</v>
      </c>
      <c r="BS127" s="441" t="str">
        <f t="shared" ca="1" si="422"/>
        <v>-</v>
      </c>
      <c r="BT127" s="441" t="b">
        <f t="shared" ca="1" si="422"/>
        <v>0</v>
      </c>
      <c r="BU127" s="441" t="b">
        <f t="shared" ca="1" si="422"/>
        <v>1</v>
      </c>
      <c r="BV127" s="441" t="str">
        <f t="shared" ca="1" si="422"/>
        <v>-</v>
      </c>
      <c r="BW127" s="441" t="str">
        <f t="shared" ca="1" si="422"/>
        <v>-</v>
      </c>
      <c r="BX127" s="441" t="str">
        <f t="shared" ca="1" si="422"/>
        <v>-</v>
      </c>
      <c r="BY127" s="441" t="str">
        <f t="shared" ca="1" si="422"/>
        <v>-</v>
      </c>
      <c r="BZ127" s="441" t="b">
        <f t="shared" ca="1" si="422"/>
        <v>1</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3">
        <f t="shared" ca="1" si="482"/>
        <v>2203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2203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1</v>
      </c>
      <c r="F128" t="b">
        <v>0</v>
      </c>
      <c r="G128" t="b">
        <f t="shared" si="417"/>
        <v>1</v>
      </c>
      <c r="H128" s="200">
        <f t="shared" ca="1" si="475"/>
        <v>7</v>
      </c>
      <c r="I128" s="567" cm="1">
        <f t="array" aca="1" ref="I128" ca="1">INDEX(I$13:I127,$B128+1,1)</f>
        <v>2</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DS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0</v>
      </c>
      <c r="BO128" s="441" t="str">
        <f t="shared" ca="1" si="422"/>
        <v>-</v>
      </c>
      <c r="BP128" s="441" t="b">
        <f t="shared" ca="1" si="422"/>
        <v>0</v>
      </c>
      <c r="BQ128" s="441" t="str">
        <f t="shared" ca="1" si="422"/>
        <v>-</v>
      </c>
      <c r="BR128" s="441" t="str">
        <f t="shared" ca="1" si="422"/>
        <v>-</v>
      </c>
      <c r="BS128" s="441" t="str">
        <f t="shared" ca="1" si="422"/>
        <v>-</v>
      </c>
      <c r="BT128" s="441" t="b">
        <f t="shared" ca="1" si="422"/>
        <v>0</v>
      </c>
      <c r="BU128" s="441" t="b">
        <f t="shared" ca="1" si="422"/>
        <v>1</v>
      </c>
      <c r="BV128" s="441" t="str">
        <f t="shared" ca="1" si="422"/>
        <v>-</v>
      </c>
      <c r="BW128" s="441" t="str">
        <f t="shared" ca="1" si="422"/>
        <v>-</v>
      </c>
      <c r="BX128" s="441" t="str">
        <f t="shared" ca="1" si="422"/>
        <v>-</v>
      </c>
      <c r="BY128" s="441" t="str">
        <f t="shared" ca="1" si="422"/>
        <v>-</v>
      </c>
      <c r="BZ128" s="441" t="b">
        <f t="shared" ca="1" si="422"/>
        <v>1</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567" t="str" cm="1">
        <f t="array" aca="1" ref="CE128" ca="1">INDEX(CE$13:CE127,$B128+1,1)</f>
        <v>-</v>
      </c>
      <c r="CF128" s="567" t="str" cm="1">
        <f t="array" aca="1" ref="CF128" ca="1">INDEX(CF$13:CF127,$B128+1,1)</f>
        <v>-</v>
      </c>
      <c r="CG128" s="567" t="str" cm="1">
        <f t="array" aca="1" ref="CG128" ca="1">INDEX(CG$13:CG127,$B128+1,1)</f>
        <v>-</v>
      </c>
      <c r="CH128" s="567" t="str" cm="1">
        <f t="array" aca="1" ref="CH128" ca="1">INDEX(CH$13:CH127,$B128+1,1)</f>
        <v>-</v>
      </c>
      <c r="CI128" s="567" t="str" cm="1">
        <f t="array" aca="1" ref="CI128" ca="1">INDEX(CI$13:CI127,$B128+1,1)</f>
        <v>-</v>
      </c>
      <c r="CJ128" s="567" t="str" cm="1">
        <f t="array" aca="1" ref="CJ128" ca="1">INDEX(CJ$13:CJ127,$B128+1,1)</f>
        <v>-</v>
      </c>
      <c r="CK128" s="567" t="str" cm="1">
        <f t="array" aca="1" ref="CK128" ca="1">INDEX(CK$13:CK127,$B128+1,1)</f>
        <v>-</v>
      </c>
      <c r="CL128" s="567" t="str" cm="1">
        <f t="array" aca="1" ref="CL128" ca="1">INDEX(CL$13:CL127,$B128+1,1)</f>
        <v>-</v>
      </c>
      <c r="CM128" s="567" t="str" cm="1">
        <f t="array" aca="1" ref="CM128" ca="1">INDEX(CM$13:CM127,$B128+1,1)</f>
        <v>-</v>
      </c>
      <c r="CN128" s="567" t="str" cm="1">
        <f t="array" aca="1" ref="CN128" ca="1">INDEX(CN$13:CN127,$B128+1,1)</f>
        <v>-</v>
      </c>
      <c r="CO128" s="567" t="str" cm="1">
        <f t="array" aca="1" ref="CO128" ca="1">INDEX(CO$13:CO127,$B128+1,1)</f>
        <v>-</v>
      </c>
      <c r="CP128" s="567" t="str" cm="1">
        <f t="array" aca="1" ref="CP128" ca="1">INDEX(CP$13:CP127,$B128+1,1)</f>
        <v>-</v>
      </c>
      <c r="CQ128" s="567" t="str" cm="1">
        <f t="array" aca="1" ref="CQ128" ca="1">INDEX(CQ$13:CQ127,$B128+1,1)</f>
        <v>-</v>
      </c>
      <c r="CR128" s="567" t="str" cm="1">
        <f t="array" aca="1" ref="CR128" ca="1">INDEX(CR$13:CR127,$B128+1,1)</f>
        <v>-</v>
      </c>
      <c r="CS128" s="567" t="str" cm="1">
        <f t="array" aca="1" ref="CS128" ca="1">INDEX(CS$13:CS127,$B128+1,1)</f>
        <v>-</v>
      </c>
      <c r="CT128" s="567" t="str" cm="1">
        <f t="array" aca="1" ref="CT128" ca="1">INDEX(CT$13:CT127,$B128+1,1)</f>
        <v>-</v>
      </c>
      <c r="CU128" s="567" t="str" cm="1">
        <f t="array" aca="1" ref="CU128" ca="1">INDEX(CU$13:CU127,$B128+1,1)</f>
        <v>-</v>
      </c>
      <c r="CV128" s="567" t="str" cm="1">
        <f t="array" aca="1" ref="CV128" ca="1">INDEX(CV$13:CV127,$B128+1,1)</f>
        <v>-</v>
      </c>
      <c r="CW128" s="567" t="str" cm="1">
        <f t="array" aca="1" ref="CW128" ca="1">INDEX(CW$13:CW127,$B128+1,1)</f>
        <v>-</v>
      </c>
      <c r="CX128" s="567" t="str" cm="1">
        <f t="array" aca="1" ref="CX128" ca="1">INDEX(CX$13:CX127,$B128+1,1)</f>
        <v>-</v>
      </c>
      <c r="CY128" s="567" t="str" cm="1">
        <f t="array" aca="1" ref="CY128" ca="1">INDEX(CY$13:CY127,$B128+1,1)</f>
        <v>-</v>
      </c>
      <c r="CZ128" s="567" t="str" cm="1">
        <f t="array" aca="1" ref="CZ128" ca="1">INDEX(CZ$13:CZ127,$B128+1,1)</f>
        <v>-</v>
      </c>
      <c r="DA128" s="567" t="str" cm="1">
        <f t="array" aca="1" ref="DA128" ca="1">INDEX(DA$13:DA127,$B128+1,1)</f>
        <v>-</v>
      </c>
      <c r="DB128" s="567" t="str" cm="1">
        <f t="array" aca="1" ref="DB128" ca="1">INDEX(DB$13:DB127,$B128+1,1)</f>
        <v>-</v>
      </c>
      <c r="DC128" s="567" t="str" cm="1">
        <f t="array" aca="1" ref="DC128" ca="1">INDEX(DC$13:DC127,$B128+1,1)</f>
        <v>-</v>
      </c>
      <c r="DD128" s="567" t="str" cm="1">
        <f t="array" aca="1" ref="DD128" ca="1">INDEX(DD$13:DD127,$B128+1,1)</f>
        <v>-</v>
      </c>
      <c r="DE128" s="567" t="str" cm="1">
        <f t="array" aca="1" ref="DE128" ca="1">INDEX(DE$13:DE127,$B128+1,1)</f>
        <v>-</v>
      </c>
      <c r="DF128" s="567" t="str" cm="1">
        <f t="array" aca="1" ref="DF128" ca="1">INDEX(DF$13:DF127,$B128+1,1)</f>
        <v>-</v>
      </c>
      <c r="DG128" s="567" t="str" cm="1">
        <f t="array" aca="1" ref="DG128" ca="1">INDEX(DG$13:DG127,$B128+1,1)</f>
        <v>-</v>
      </c>
      <c r="DH128" s="567" t="str" cm="1">
        <f t="array" aca="1" ref="DH128" ca="1">INDEX(DH$13:DH127,$B128+1,1)</f>
        <v>-</v>
      </c>
      <c r="DI128" s="567" t="str" cm="1">
        <f t="array" aca="1" ref="DI128" ca="1">INDEX(DI$13:DI127,$B128+1,1)</f>
        <v>-</v>
      </c>
      <c r="DJ128" s="567" t="str" cm="1">
        <f t="array" aca="1" ref="DJ128" ca="1">INDEX(DJ$13:DJ127,$B128+1,1)</f>
        <v>-</v>
      </c>
      <c r="DK128" s="567" t="str" cm="1">
        <f t="array" aca="1" ref="DK128" ca="1">INDEX(DK$13:DK127,$B128+1,1)</f>
        <v>-</v>
      </c>
      <c r="DL128" s="567" t="str" cm="1">
        <f t="array" aca="1" ref="DL128" ca="1">INDEX(DL$13:DL127,$B128+1,1)</f>
        <v>-</v>
      </c>
      <c r="DM128" s="567" t="str" cm="1">
        <f t="array" aca="1" ref="DM128" ca="1">INDEX(DM$13:DM127,$B128+1,1)</f>
        <v>-</v>
      </c>
      <c r="DN128" s="567" t="str" cm="1">
        <f t="array" aca="1" ref="DN128" ca="1">INDEX(DN$13:DN127,$B128+1,1)</f>
        <v>-</v>
      </c>
      <c r="DO128" s="567" t="str" cm="1">
        <f t="array" aca="1" ref="DO128" ca="1">INDEX(DO$13:DO127,$B128+1,1)</f>
        <v>-</v>
      </c>
      <c r="DP128" s="567" t="str" cm="1">
        <f t="array" aca="1" ref="DP128" ca="1">INDEX(DP$13:DP127,$B128+1,1)</f>
        <v>-</v>
      </c>
      <c r="DQ128" s="567" t="str" cm="1">
        <f t="array" aca="1" ref="DQ128" ca="1">INDEX(DQ$13:DQ127,$B128+1,1)</f>
        <v>-</v>
      </c>
      <c r="DR128" s="567" t="str" cm="1">
        <f t="array" aca="1" ref="DR128" ca="1">INDEX(DR$13:DR127,$B128+1,1)</f>
        <v>-</v>
      </c>
      <c r="DS128" s="567" t="str" cm="1">
        <f t="array" aca="1" ref="DS128" ca="1">INDEX(DS$13:DS127,$B128+1,1)</f>
        <v>-</v>
      </c>
      <c r="DT128" s="567" t="str" cm="1">
        <f t="array" aca="1" ref="DT128" ca="1">INDEX(DT$13:DT127,$B128+1,1)</f>
        <v>-</v>
      </c>
      <c r="DU128" s="567" t="str" cm="1">
        <f t="array" aca="1" ref="DU128" ca="1">INDEX(DU$13:DU127,$B128+1,1)</f>
        <v>-</v>
      </c>
      <c r="DV128" s="567" t="str" cm="1">
        <f t="array" aca="1" ref="DV128" ca="1">INDEX(DV$13:DV127,$B128+1,1)</f>
        <v>-</v>
      </c>
      <c r="DW128" s="567" t="str" cm="1">
        <f t="array" aca="1" ref="DW128" ca="1">INDEX(DW$13:DW127,$B128+1,1)</f>
        <v>-</v>
      </c>
      <c r="DX128" s="567" t="str" cm="1">
        <f t="array" aca="1" ref="DX128" ca="1">INDEX(DX$13:DX127,$B128+1,1)</f>
        <v>-</v>
      </c>
      <c r="DY128" s="567" t="str" cm="1">
        <f t="array" aca="1" ref="DY128" ca="1">INDEX(DY$13:DY127,$B128+1,1)</f>
        <v>-</v>
      </c>
      <c r="DZ128" s="567" t="str" cm="1">
        <f t="array" aca="1" ref="DZ128" ca="1">INDEX(DZ$13:DZ127,$B128+1,1)</f>
        <v>-</v>
      </c>
      <c r="EA128" s="567" t="str" cm="1">
        <f t="array" aca="1" ref="EA128" ca="1">INDEX(EA$13:EA127,$B128+1,1)</f>
        <v>-</v>
      </c>
      <c r="EB128" s="567" t="str" cm="1">
        <f t="array" aca="1" ref="EB128" ca="1">INDEX(EB$13:EB127,$B128+1,1)</f>
        <v>-</v>
      </c>
      <c r="EC128" s="567" t="str" cm="1">
        <f t="array" aca="1" ref="EC128" ca="1">INDEX(EC$13:EC127,$B128+1,1)</f>
        <v>-</v>
      </c>
      <c r="ED128" s="567" t="str" cm="1">
        <f t="array" aca="1" ref="ED128" ca="1">INDEX(ED$13:ED127,$B128+1,1)</f>
        <v>-</v>
      </c>
      <c r="EE128" s="567" t="str" cm="1">
        <f t="array" aca="1" ref="EE128" ca="1">INDEX(EE$13:EE127,$B128+1,1)</f>
        <v>-</v>
      </c>
      <c r="EF128" s="567" t="str" cm="1">
        <f t="array" aca="1" ref="EF128" ca="1">INDEX(EF$13:EF127,$B128+1,1)</f>
        <v>-</v>
      </c>
      <c r="EG128" s="567" t="str" cm="1">
        <f t="array" aca="1" ref="EG128" ca="1">INDEX(EG$13:EG127,$B128+1,1)</f>
        <v>-</v>
      </c>
      <c r="EH128" s="567" t="str" cm="1">
        <f t="array" aca="1" ref="EH128" ca="1">INDEX(EH$13:EH127,$B128+1,1)</f>
        <v>-</v>
      </c>
      <c r="EI128" s="567" t="str" cm="1">
        <f t="array" aca="1" ref="EI128" ca="1">INDEX(EI$13:EI127,$B128+1,1)</f>
        <v>-</v>
      </c>
      <c r="EJ128" s="567" t="str" cm="1">
        <f t="array" aca="1" ref="EJ128" ca="1">INDEX(EJ$13:EJ127,$B128+1,1)</f>
        <v>-</v>
      </c>
      <c r="EK128" s="567" t="str" cm="1">
        <f t="array" aca="1" ref="EK128" ca="1">INDEX(EK$13:EK127,$B128+1,1)</f>
        <v>-</v>
      </c>
      <c r="EL128" s="567" t="str" cm="1">
        <f t="array" aca="1" ref="EL128" ca="1">INDEX(EL$13:EL127,$B128+1,1)</f>
        <v>-</v>
      </c>
      <c r="EM128" s="567" t="str" cm="1">
        <f t="array" aca="1" ref="EM128" ca="1">INDEX(EM$13:EM127,$B128+1,1)</f>
        <v>-</v>
      </c>
      <c r="EN128" s="567" t="str" cm="1">
        <f t="array" aca="1" ref="EN128" ca="1">INDEX(EN$13:EN127,$B128+1,1)</f>
        <v>-</v>
      </c>
      <c r="EO128" s="567" t="str" cm="1">
        <f t="array" aca="1" ref="EO128" ca="1">INDEX(EO$13:EO127,$B128+1,1)</f>
        <v>-</v>
      </c>
      <c r="EP128" s="567" t="str" cm="1">
        <f t="array" aca="1" ref="EP128" ca="1">INDEX(EP$13:EP127,$B128+1,1)</f>
        <v>-</v>
      </c>
      <c r="EQ128" s="567" t="str" cm="1">
        <f t="array" aca="1" ref="EQ128" ca="1">INDEX(EQ$13:EQ127,$B128+1,1)</f>
        <v>-</v>
      </c>
      <c r="ER128" s="567" t="str" cm="1">
        <f t="array" aca="1" ref="ER128" ca="1">INDEX(ER$13:ER127,$B128+1,1)</f>
        <v>-</v>
      </c>
      <c r="ES128" s="567" t="str" cm="1">
        <f t="array" aca="1" ref="ES128" ca="1">INDEX(ES$13:ES127,$B128+1,1)</f>
        <v>-</v>
      </c>
      <c r="ET128" s="567" t="str" cm="1">
        <f t="array" aca="1" ref="ET128" ca="1">INDEX(ET$13:ET127,$B128+1,1)</f>
        <v>-</v>
      </c>
      <c r="EU128" s="567" t="str" cm="1">
        <f t="array" aca="1" ref="EU128" ca="1">INDEX(EU$13:EU127,$B128+1,1)</f>
        <v>-</v>
      </c>
      <c r="EV128" s="567" t="str" cm="1">
        <f t="array" aca="1" ref="EV128" ca="1">INDEX(EV$13:EV127,$B128+1,1)</f>
        <v>-</v>
      </c>
      <c r="EW128" s="567" t="str" cm="1">
        <f t="array" aca="1" ref="EW128" ca="1">INDEX(EW$13:EW127,$B128+1,1)</f>
        <v>-</v>
      </c>
      <c r="EX128" s="567" t="str" cm="1">
        <f t="array" aca="1" ref="EX128" ca="1">INDEX(EX$13:EX127,$B128+1,1)</f>
        <v>-</v>
      </c>
      <c r="EY128" s="567" t="str" cm="1">
        <f t="array" aca="1" ref="EY128" ca="1">INDEX(EY$13:EY127,$B128+1,1)</f>
        <v>-</v>
      </c>
      <c r="EZ128" s="567" t="str" cm="1">
        <f t="array" aca="1" ref="EZ128" ca="1">INDEX(EZ$13:EZ127,$B128+1,1)</f>
        <v>-</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3">
        <f t="shared" ca="1" si="482"/>
        <v>2203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2204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1</v>
      </c>
      <c r="F129" t="b">
        <v>0</v>
      </c>
      <c r="G129" t="b">
        <f t="shared" si="417"/>
        <v>1</v>
      </c>
      <c r="H129" s="200">
        <f t="shared" ca="1" si="475"/>
        <v>8</v>
      </c>
      <c r="I129" s="567" cm="1">
        <f t="array" aca="1" ref="I129" ca="1">INDEX(I$13:I128,$B129+1,1)</f>
        <v>2</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DS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0</v>
      </c>
      <c r="BO129" s="441" t="str">
        <f t="shared" ca="1" si="422"/>
        <v>-</v>
      </c>
      <c r="BP129" s="441" t="b">
        <f t="shared" ca="1" si="422"/>
        <v>0</v>
      </c>
      <c r="BQ129" s="441" t="str">
        <f t="shared" ca="1" si="422"/>
        <v>-</v>
      </c>
      <c r="BR129" s="441" t="str">
        <f t="shared" ca="1" si="422"/>
        <v>-</v>
      </c>
      <c r="BS129" s="441" t="str">
        <f t="shared" ca="1" si="422"/>
        <v>-</v>
      </c>
      <c r="BT129" s="441" t="b">
        <f t="shared" ca="1" si="422"/>
        <v>0</v>
      </c>
      <c r="BU129" s="441" t="b">
        <f t="shared" ca="1" si="422"/>
        <v>1</v>
      </c>
      <c r="BV129" s="441" t="str">
        <f t="shared" ca="1" si="422"/>
        <v>-</v>
      </c>
      <c r="BW129" s="441" t="str">
        <f t="shared" ca="1" si="422"/>
        <v>-</v>
      </c>
      <c r="BX129" s="441" t="str">
        <f t="shared" ca="1" si="422"/>
        <v>-</v>
      </c>
      <c r="BY129" s="441" t="str">
        <f t="shared" ca="1" si="422"/>
        <v>-</v>
      </c>
      <c r="BZ129" s="441" t="b">
        <f t="shared" ca="1" si="422"/>
        <v>1</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567" t="str" cm="1">
        <f t="array" aca="1" ref="CE129" ca="1">INDEX(CE$13:CE128,$B129+1,1)</f>
        <v>-</v>
      </c>
      <c r="CF129" s="567" t="str" cm="1">
        <f t="array" aca="1" ref="CF129" ca="1">INDEX(CF$13:CF128,$B129+1,1)</f>
        <v>-</v>
      </c>
      <c r="CG129" s="567" t="str" cm="1">
        <f t="array" aca="1" ref="CG129" ca="1">INDEX(CG$13:CG128,$B129+1,1)</f>
        <v>-</v>
      </c>
      <c r="CH129" s="567" t="str" cm="1">
        <f t="array" aca="1" ref="CH129" ca="1">INDEX(CH$13:CH128,$B129+1,1)</f>
        <v>-</v>
      </c>
      <c r="CI129" s="567" t="str" cm="1">
        <f t="array" aca="1" ref="CI129" ca="1">INDEX(CI$13:CI128,$B129+1,1)</f>
        <v>-</v>
      </c>
      <c r="CJ129" s="567" t="str" cm="1">
        <f t="array" aca="1" ref="CJ129" ca="1">INDEX(CJ$13:CJ128,$B129+1,1)</f>
        <v>-</v>
      </c>
      <c r="CK129" s="567" t="str" cm="1">
        <f t="array" aca="1" ref="CK129" ca="1">INDEX(CK$13:CK128,$B129+1,1)</f>
        <v>-</v>
      </c>
      <c r="CL129" s="567" t="str" cm="1">
        <f t="array" aca="1" ref="CL129" ca="1">INDEX(CL$13:CL128,$B129+1,1)</f>
        <v>-</v>
      </c>
      <c r="CM129" s="567" t="str" cm="1">
        <f t="array" aca="1" ref="CM129" ca="1">INDEX(CM$13:CM128,$B129+1,1)</f>
        <v>-</v>
      </c>
      <c r="CN129" s="567" t="str" cm="1">
        <f t="array" aca="1" ref="CN129" ca="1">INDEX(CN$13:CN128,$B129+1,1)</f>
        <v>-</v>
      </c>
      <c r="CO129" s="567" t="str" cm="1">
        <f t="array" aca="1" ref="CO129" ca="1">INDEX(CO$13:CO128,$B129+1,1)</f>
        <v>-</v>
      </c>
      <c r="CP129" s="567" t="str" cm="1">
        <f t="array" aca="1" ref="CP129" ca="1">INDEX(CP$13:CP128,$B129+1,1)</f>
        <v>-</v>
      </c>
      <c r="CQ129" s="567" t="str" cm="1">
        <f t="array" aca="1" ref="CQ129" ca="1">INDEX(CQ$13:CQ128,$B129+1,1)</f>
        <v>-</v>
      </c>
      <c r="CR129" s="567" t="str" cm="1">
        <f t="array" aca="1" ref="CR129" ca="1">INDEX(CR$13:CR128,$B129+1,1)</f>
        <v>-</v>
      </c>
      <c r="CS129" s="567" t="str" cm="1">
        <f t="array" aca="1" ref="CS129" ca="1">INDEX(CS$13:CS128,$B129+1,1)</f>
        <v>-</v>
      </c>
      <c r="CT129" s="567" t="str" cm="1">
        <f t="array" aca="1" ref="CT129" ca="1">INDEX(CT$13:CT128,$B129+1,1)</f>
        <v>-</v>
      </c>
      <c r="CU129" s="567" t="str" cm="1">
        <f t="array" aca="1" ref="CU129" ca="1">INDEX(CU$13:CU128,$B129+1,1)</f>
        <v>-</v>
      </c>
      <c r="CV129" s="567" t="str" cm="1">
        <f t="array" aca="1" ref="CV129" ca="1">INDEX(CV$13:CV128,$B129+1,1)</f>
        <v>-</v>
      </c>
      <c r="CW129" s="567" t="str" cm="1">
        <f t="array" aca="1" ref="CW129" ca="1">INDEX(CW$13:CW128,$B129+1,1)</f>
        <v>-</v>
      </c>
      <c r="CX129" s="567" t="str" cm="1">
        <f t="array" aca="1" ref="CX129" ca="1">INDEX(CX$13:CX128,$B129+1,1)</f>
        <v>-</v>
      </c>
      <c r="CY129" s="567" t="str" cm="1">
        <f t="array" aca="1" ref="CY129" ca="1">INDEX(CY$13:CY128,$B129+1,1)</f>
        <v>-</v>
      </c>
      <c r="CZ129" s="567" t="str" cm="1">
        <f t="array" aca="1" ref="CZ129" ca="1">INDEX(CZ$13:CZ128,$B129+1,1)</f>
        <v>-</v>
      </c>
      <c r="DA129" s="567" t="str" cm="1">
        <f t="array" aca="1" ref="DA129" ca="1">INDEX(DA$13:DA128,$B129+1,1)</f>
        <v>-</v>
      </c>
      <c r="DB129" s="567" t="str" cm="1">
        <f t="array" aca="1" ref="DB129" ca="1">INDEX(DB$13:DB128,$B129+1,1)</f>
        <v>-</v>
      </c>
      <c r="DC129" s="567" t="str" cm="1">
        <f t="array" aca="1" ref="DC129" ca="1">INDEX(DC$13:DC128,$B129+1,1)</f>
        <v>-</v>
      </c>
      <c r="DD129" s="567" t="str" cm="1">
        <f t="array" aca="1" ref="DD129" ca="1">INDEX(DD$13:DD128,$B129+1,1)</f>
        <v>-</v>
      </c>
      <c r="DE129" s="567" t="str" cm="1">
        <f t="array" aca="1" ref="DE129" ca="1">INDEX(DE$13:DE128,$B129+1,1)</f>
        <v>-</v>
      </c>
      <c r="DF129" s="567" t="str" cm="1">
        <f t="array" aca="1" ref="DF129" ca="1">INDEX(DF$13:DF128,$B129+1,1)</f>
        <v>-</v>
      </c>
      <c r="DG129" s="567" t="str" cm="1">
        <f t="array" aca="1" ref="DG129" ca="1">INDEX(DG$13:DG128,$B129+1,1)</f>
        <v>-</v>
      </c>
      <c r="DH129" s="567" t="str" cm="1">
        <f t="array" aca="1" ref="DH129" ca="1">INDEX(DH$13:DH128,$B129+1,1)</f>
        <v>-</v>
      </c>
      <c r="DI129" s="567" t="str" cm="1">
        <f t="array" aca="1" ref="DI129" ca="1">INDEX(DI$13:DI128,$B129+1,1)</f>
        <v>-</v>
      </c>
      <c r="DJ129" s="567" t="str" cm="1">
        <f t="array" aca="1" ref="DJ129" ca="1">INDEX(DJ$13:DJ128,$B129+1,1)</f>
        <v>-</v>
      </c>
      <c r="DK129" s="567" t="str" cm="1">
        <f t="array" aca="1" ref="DK129" ca="1">INDEX(DK$13:DK128,$B129+1,1)</f>
        <v>-</v>
      </c>
      <c r="DL129" s="567" t="str" cm="1">
        <f t="array" aca="1" ref="DL129" ca="1">INDEX(DL$13:DL128,$B129+1,1)</f>
        <v>-</v>
      </c>
      <c r="DM129" s="567" t="str" cm="1">
        <f t="array" aca="1" ref="DM129" ca="1">INDEX(DM$13:DM128,$B129+1,1)</f>
        <v>-</v>
      </c>
      <c r="DN129" s="567" t="str" cm="1">
        <f t="array" aca="1" ref="DN129" ca="1">INDEX(DN$13:DN128,$B129+1,1)</f>
        <v>-</v>
      </c>
      <c r="DO129" s="567" t="str" cm="1">
        <f t="array" aca="1" ref="DO129" ca="1">INDEX(DO$13:DO128,$B129+1,1)</f>
        <v>-</v>
      </c>
      <c r="DP129" s="567" t="str" cm="1">
        <f t="array" aca="1" ref="DP129" ca="1">INDEX(DP$13:DP128,$B129+1,1)</f>
        <v>-</v>
      </c>
      <c r="DQ129" s="567" t="str" cm="1">
        <f t="array" aca="1" ref="DQ129" ca="1">INDEX(DQ$13:DQ128,$B129+1,1)</f>
        <v>-</v>
      </c>
      <c r="DR129" s="567" t="str" cm="1">
        <f t="array" aca="1" ref="DR129" ca="1">INDEX(DR$13:DR128,$B129+1,1)</f>
        <v>-</v>
      </c>
      <c r="DS129" s="567" t="str" cm="1">
        <f t="array" aca="1" ref="DS129" ca="1">INDEX(DS$13:DS128,$B129+1,1)</f>
        <v>-</v>
      </c>
      <c r="DT129" s="567" t="str" cm="1">
        <f t="array" aca="1" ref="DT129" ca="1">INDEX(DT$13:DT128,$B129+1,1)</f>
        <v>-</v>
      </c>
      <c r="DU129" s="567" t="str" cm="1">
        <f t="array" aca="1" ref="DU129" ca="1">INDEX(DU$13:DU128,$B129+1,1)</f>
        <v>-</v>
      </c>
      <c r="DV129" s="567" t="str" cm="1">
        <f t="array" aca="1" ref="DV129" ca="1">INDEX(DV$13:DV128,$B129+1,1)</f>
        <v>-</v>
      </c>
      <c r="DW129" s="567" t="str" cm="1">
        <f t="array" aca="1" ref="DW129" ca="1">INDEX(DW$13:DW128,$B129+1,1)</f>
        <v>-</v>
      </c>
      <c r="DX129" s="567" t="str" cm="1">
        <f t="array" aca="1" ref="DX129" ca="1">INDEX(DX$13:DX128,$B129+1,1)</f>
        <v>-</v>
      </c>
      <c r="DY129" s="567" t="str" cm="1">
        <f t="array" aca="1" ref="DY129" ca="1">INDEX(DY$13:DY128,$B129+1,1)</f>
        <v>-</v>
      </c>
      <c r="DZ129" s="567" t="str" cm="1">
        <f t="array" aca="1" ref="DZ129" ca="1">INDEX(DZ$13:DZ128,$B129+1,1)</f>
        <v>-</v>
      </c>
      <c r="EA129" s="567" t="str" cm="1">
        <f t="array" aca="1" ref="EA129" ca="1">INDEX(EA$13:EA128,$B129+1,1)</f>
        <v>-</v>
      </c>
      <c r="EB129" s="567" t="str" cm="1">
        <f t="array" aca="1" ref="EB129" ca="1">INDEX(EB$13:EB128,$B129+1,1)</f>
        <v>-</v>
      </c>
      <c r="EC129" s="567" t="str" cm="1">
        <f t="array" aca="1" ref="EC129" ca="1">INDEX(EC$13:EC128,$B129+1,1)</f>
        <v>-</v>
      </c>
      <c r="ED129" s="567" t="str" cm="1">
        <f t="array" aca="1" ref="ED129" ca="1">INDEX(ED$13:ED128,$B129+1,1)</f>
        <v>-</v>
      </c>
      <c r="EE129" s="567" t="str" cm="1">
        <f t="array" aca="1" ref="EE129" ca="1">INDEX(EE$13:EE128,$B129+1,1)</f>
        <v>-</v>
      </c>
      <c r="EF129" s="567" t="str" cm="1">
        <f t="array" aca="1" ref="EF129" ca="1">INDEX(EF$13:EF128,$B129+1,1)</f>
        <v>-</v>
      </c>
      <c r="EG129" s="567" t="str" cm="1">
        <f t="array" aca="1" ref="EG129" ca="1">INDEX(EG$13:EG128,$B129+1,1)</f>
        <v>-</v>
      </c>
      <c r="EH129" s="567" t="str" cm="1">
        <f t="array" aca="1" ref="EH129" ca="1">INDEX(EH$13:EH128,$B129+1,1)</f>
        <v>-</v>
      </c>
      <c r="EI129" s="567" t="str" cm="1">
        <f t="array" aca="1" ref="EI129" ca="1">INDEX(EI$13:EI128,$B129+1,1)</f>
        <v>-</v>
      </c>
      <c r="EJ129" s="567" t="str" cm="1">
        <f t="array" aca="1" ref="EJ129" ca="1">INDEX(EJ$13:EJ128,$B129+1,1)</f>
        <v>-</v>
      </c>
      <c r="EK129" s="567" t="str" cm="1">
        <f t="array" aca="1" ref="EK129" ca="1">INDEX(EK$13:EK128,$B129+1,1)</f>
        <v>-</v>
      </c>
      <c r="EL129" s="567" t="str" cm="1">
        <f t="array" aca="1" ref="EL129" ca="1">INDEX(EL$13:EL128,$B129+1,1)</f>
        <v>-</v>
      </c>
      <c r="EM129" s="567" t="str" cm="1">
        <f t="array" aca="1" ref="EM129" ca="1">INDEX(EM$13:EM128,$B129+1,1)</f>
        <v>-</v>
      </c>
      <c r="EN129" s="567" t="str" cm="1">
        <f t="array" aca="1" ref="EN129" ca="1">INDEX(EN$13:EN128,$B129+1,1)</f>
        <v>-</v>
      </c>
      <c r="EO129" s="567" t="str" cm="1">
        <f t="array" aca="1" ref="EO129" ca="1">INDEX(EO$13:EO128,$B129+1,1)</f>
        <v>-</v>
      </c>
      <c r="EP129" s="567" t="str" cm="1">
        <f t="array" aca="1" ref="EP129" ca="1">INDEX(EP$13:EP128,$B129+1,1)</f>
        <v>-</v>
      </c>
      <c r="EQ129" s="567" t="str" cm="1">
        <f t="array" aca="1" ref="EQ129" ca="1">INDEX(EQ$13:EQ128,$B129+1,1)</f>
        <v>-</v>
      </c>
      <c r="ER129" s="567" t="str" cm="1">
        <f t="array" aca="1" ref="ER129" ca="1">INDEX(ER$13:ER128,$B129+1,1)</f>
        <v>-</v>
      </c>
      <c r="ES129" s="567" t="str" cm="1">
        <f t="array" aca="1" ref="ES129" ca="1">INDEX(ES$13:ES128,$B129+1,1)</f>
        <v>-</v>
      </c>
      <c r="ET129" s="567" t="str" cm="1">
        <f t="array" aca="1" ref="ET129" ca="1">INDEX(ET$13:ET128,$B129+1,1)</f>
        <v>-</v>
      </c>
      <c r="EU129" s="567" t="str" cm="1">
        <f t="array" aca="1" ref="EU129" ca="1">INDEX(EU$13:EU128,$B129+1,1)</f>
        <v>-</v>
      </c>
      <c r="EV129" s="567" t="str" cm="1">
        <f t="array" aca="1" ref="EV129" ca="1">INDEX(EV$13:EV128,$B129+1,1)</f>
        <v>-</v>
      </c>
      <c r="EW129" s="567" t="str" cm="1">
        <f t="array" aca="1" ref="EW129" ca="1">INDEX(EW$13:EW128,$B129+1,1)</f>
        <v>-</v>
      </c>
      <c r="EX129" s="567" t="str" cm="1">
        <f t="array" aca="1" ref="EX129" ca="1">INDEX(EX$13:EX128,$B129+1,1)</f>
        <v>-</v>
      </c>
      <c r="EY129" s="567" t="str" cm="1">
        <f t="array" aca="1" ref="EY129" ca="1">INDEX(EY$13:EY128,$B129+1,1)</f>
        <v>-</v>
      </c>
      <c r="EZ129" s="567" t="str" cm="1">
        <f t="array" aca="1" ref="EZ129" ca="1">INDEX(EZ$13:EZ128,$B129+1,1)</f>
        <v>-</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3">
        <f t="shared" ca="1" si="482"/>
        <v>2204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2204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1</v>
      </c>
      <c r="F130" t="b">
        <v>0</v>
      </c>
      <c r="G130" t="b">
        <f t="shared" si="417"/>
        <v>1</v>
      </c>
      <c r="H130" s="200">
        <f t="shared" ca="1" si="475"/>
        <v>9</v>
      </c>
      <c r="I130" s="567" cm="1">
        <f t="array" aca="1" ref="I130" ca="1">INDEX(I$13:I129,$B130+1,1)</f>
        <v>2</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DS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0</v>
      </c>
      <c r="BO130" s="441" t="str">
        <f t="shared" ca="1" si="422"/>
        <v>-</v>
      </c>
      <c r="BP130" s="441" t="b">
        <f t="shared" ca="1" si="422"/>
        <v>0</v>
      </c>
      <c r="BQ130" s="441" t="str">
        <f t="shared" ca="1" si="422"/>
        <v>-</v>
      </c>
      <c r="BR130" s="441" t="str">
        <f t="shared" ca="1" si="422"/>
        <v>-</v>
      </c>
      <c r="BS130" s="441" t="str">
        <f t="shared" ca="1" si="422"/>
        <v>-</v>
      </c>
      <c r="BT130" s="441" t="b">
        <f t="shared" ca="1" si="422"/>
        <v>0</v>
      </c>
      <c r="BU130" s="441" t="b">
        <f t="shared" ca="1" si="422"/>
        <v>1</v>
      </c>
      <c r="BV130" s="441" t="str">
        <f t="shared" ca="1" si="422"/>
        <v>-</v>
      </c>
      <c r="BW130" s="441" t="str">
        <f t="shared" ca="1" si="422"/>
        <v>-</v>
      </c>
      <c r="BX130" s="441" t="str">
        <f t="shared" ca="1" si="422"/>
        <v>-</v>
      </c>
      <c r="BY130" s="441" t="str">
        <f t="shared" ca="1" si="422"/>
        <v>-</v>
      </c>
      <c r="BZ130" s="441" t="b">
        <f t="shared" ca="1" si="422"/>
        <v>1</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567" t="str" cm="1">
        <f t="array" aca="1" ref="CE130" ca="1">INDEX(CE$13:CE129,$B130+1,1)</f>
        <v>-</v>
      </c>
      <c r="CF130" s="567" t="str" cm="1">
        <f t="array" aca="1" ref="CF130" ca="1">INDEX(CF$13:CF129,$B130+1,1)</f>
        <v>-</v>
      </c>
      <c r="CG130" s="567" t="str" cm="1">
        <f t="array" aca="1" ref="CG130" ca="1">INDEX(CG$13:CG129,$B130+1,1)</f>
        <v>-</v>
      </c>
      <c r="CH130" s="567" t="str" cm="1">
        <f t="array" aca="1" ref="CH130" ca="1">INDEX(CH$13:CH129,$B130+1,1)</f>
        <v>-</v>
      </c>
      <c r="CI130" s="567" t="str" cm="1">
        <f t="array" aca="1" ref="CI130" ca="1">INDEX(CI$13:CI129,$B130+1,1)</f>
        <v>-</v>
      </c>
      <c r="CJ130" s="567" t="str" cm="1">
        <f t="array" aca="1" ref="CJ130" ca="1">INDEX(CJ$13:CJ129,$B130+1,1)</f>
        <v>-</v>
      </c>
      <c r="CK130" s="567" t="str" cm="1">
        <f t="array" aca="1" ref="CK130" ca="1">INDEX(CK$13:CK129,$B130+1,1)</f>
        <v>-</v>
      </c>
      <c r="CL130" s="567" t="str" cm="1">
        <f t="array" aca="1" ref="CL130" ca="1">INDEX(CL$13:CL129,$B130+1,1)</f>
        <v>-</v>
      </c>
      <c r="CM130" s="567" t="str" cm="1">
        <f t="array" aca="1" ref="CM130" ca="1">INDEX(CM$13:CM129,$B130+1,1)</f>
        <v>-</v>
      </c>
      <c r="CN130" s="567" t="str" cm="1">
        <f t="array" aca="1" ref="CN130" ca="1">INDEX(CN$13:CN129,$B130+1,1)</f>
        <v>-</v>
      </c>
      <c r="CO130" s="567" t="str" cm="1">
        <f t="array" aca="1" ref="CO130" ca="1">INDEX(CO$13:CO129,$B130+1,1)</f>
        <v>-</v>
      </c>
      <c r="CP130" s="567" t="str" cm="1">
        <f t="array" aca="1" ref="CP130" ca="1">INDEX(CP$13:CP129,$B130+1,1)</f>
        <v>-</v>
      </c>
      <c r="CQ130" s="567" t="str" cm="1">
        <f t="array" aca="1" ref="CQ130" ca="1">INDEX(CQ$13:CQ129,$B130+1,1)</f>
        <v>-</v>
      </c>
      <c r="CR130" s="567" t="str" cm="1">
        <f t="array" aca="1" ref="CR130" ca="1">INDEX(CR$13:CR129,$B130+1,1)</f>
        <v>-</v>
      </c>
      <c r="CS130" s="567" t="str" cm="1">
        <f t="array" aca="1" ref="CS130" ca="1">INDEX(CS$13:CS129,$B130+1,1)</f>
        <v>-</v>
      </c>
      <c r="CT130" s="567" t="str" cm="1">
        <f t="array" aca="1" ref="CT130" ca="1">INDEX(CT$13:CT129,$B130+1,1)</f>
        <v>-</v>
      </c>
      <c r="CU130" s="567" t="str" cm="1">
        <f t="array" aca="1" ref="CU130" ca="1">INDEX(CU$13:CU129,$B130+1,1)</f>
        <v>-</v>
      </c>
      <c r="CV130" s="567" t="str" cm="1">
        <f t="array" aca="1" ref="CV130" ca="1">INDEX(CV$13:CV129,$B130+1,1)</f>
        <v>-</v>
      </c>
      <c r="CW130" s="567" t="str" cm="1">
        <f t="array" aca="1" ref="CW130" ca="1">INDEX(CW$13:CW129,$B130+1,1)</f>
        <v>-</v>
      </c>
      <c r="CX130" s="567" t="str" cm="1">
        <f t="array" aca="1" ref="CX130" ca="1">INDEX(CX$13:CX129,$B130+1,1)</f>
        <v>-</v>
      </c>
      <c r="CY130" s="567" t="str" cm="1">
        <f t="array" aca="1" ref="CY130" ca="1">INDEX(CY$13:CY129,$B130+1,1)</f>
        <v>-</v>
      </c>
      <c r="CZ130" s="567" t="str" cm="1">
        <f t="array" aca="1" ref="CZ130" ca="1">INDEX(CZ$13:CZ129,$B130+1,1)</f>
        <v>-</v>
      </c>
      <c r="DA130" s="567" t="str" cm="1">
        <f t="array" aca="1" ref="DA130" ca="1">INDEX(DA$13:DA129,$B130+1,1)</f>
        <v>-</v>
      </c>
      <c r="DB130" s="567" t="str" cm="1">
        <f t="array" aca="1" ref="DB130" ca="1">INDEX(DB$13:DB129,$B130+1,1)</f>
        <v>-</v>
      </c>
      <c r="DC130" s="567" t="str" cm="1">
        <f t="array" aca="1" ref="DC130" ca="1">INDEX(DC$13:DC129,$B130+1,1)</f>
        <v>-</v>
      </c>
      <c r="DD130" s="567" t="str" cm="1">
        <f t="array" aca="1" ref="DD130" ca="1">INDEX(DD$13:DD129,$B130+1,1)</f>
        <v>-</v>
      </c>
      <c r="DE130" s="567" t="str" cm="1">
        <f t="array" aca="1" ref="DE130" ca="1">INDEX(DE$13:DE129,$B130+1,1)</f>
        <v>-</v>
      </c>
      <c r="DF130" s="567" t="str" cm="1">
        <f t="array" aca="1" ref="DF130" ca="1">INDEX(DF$13:DF129,$B130+1,1)</f>
        <v>-</v>
      </c>
      <c r="DG130" s="567" t="str" cm="1">
        <f t="array" aca="1" ref="DG130" ca="1">INDEX(DG$13:DG129,$B130+1,1)</f>
        <v>-</v>
      </c>
      <c r="DH130" s="567" t="str" cm="1">
        <f t="array" aca="1" ref="DH130" ca="1">INDEX(DH$13:DH129,$B130+1,1)</f>
        <v>-</v>
      </c>
      <c r="DI130" s="567" t="str" cm="1">
        <f t="array" aca="1" ref="DI130" ca="1">INDEX(DI$13:DI129,$B130+1,1)</f>
        <v>-</v>
      </c>
      <c r="DJ130" s="567" t="str" cm="1">
        <f t="array" aca="1" ref="DJ130" ca="1">INDEX(DJ$13:DJ129,$B130+1,1)</f>
        <v>-</v>
      </c>
      <c r="DK130" s="567" t="str" cm="1">
        <f t="array" aca="1" ref="DK130" ca="1">INDEX(DK$13:DK129,$B130+1,1)</f>
        <v>-</v>
      </c>
      <c r="DL130" s="567" t="str" cm="1">
        <f t="array" aca="1" ref="DL130" ca="1">INDEX(DL$13:DL129,$B130+1,1)</f>
        <v>-</v>
      </c>
      <c r="DM130" s="567" t="str" cm="1">
        <f t="array" aca="1" ref="DM130" ca="1">INDEX(DM$13:DM129,$B130+1,1)</f>
        <v>-</v>
      </c>
      <c r="DN130" s="567" t="str" cm="1">
        <f t="array" aca="1" ref="DN130" ca="1">INDEX(DN$13:DN129,$B130+1,1)</f>
        <v>-</v>
      </c>
      <c r="DO130" s="567" t="str" cm="1">
        <f t="array" aca="1" ref="DO130" ca="1">INDEX(DO$13:DO129,$B130+1,1)</f>
        <v>-</v>
      </c>
      <c r="DP130" s="567" t="str" cm="1">
        <f t="array" aca="1" ref="DP130" ca="1">INDEX(DP$13:DP129,$B130+1,1)</f>
        <v>-</v>
      </c>
      <c r="DQ130" s="567" t="str" cm="1">
        <f t="array" aca="1" ref="DQ130" ca="1">INDEX(DQ$13:DQ129,$B130+1,1)</f>
        <v>-</v>
      </c>
      <c r="DR130" s="567" t="str" cm="1">
        <f t="array" aca="1" ref="DR130" ca="1">INDEX(DR$13:DR129,$B130+1,1)</f>
        <v>-</v>
      </c>
      <c r="DS130" s="567" t="str" cm="1">
        <f t="array" aca="1" ref="DS130" ca="1">INDEX(DS$13:DS129,$B130+1,1)</f>
        <v>-</v>
      </c>
      <c r="DT130" s="567" t="str" cm="1">
        <f t="array" aca="1" ref="DT130" ca="1">INDEX(DT$13:DT129,$B130+1,1)</f>
        <v>-</v>
      </c>
      <c r="DU130" s="567" t="str" cm="1">
        <f t="array" aca="1" ref="DU130" ca="1">INDEX(DU$13:DU129,$B130+1,1)</f>
        <v>-</v>
      </c>
      <c r="DV130" s="567" t="str" cm="1">
        <f t="array" aca="1" ref="DV130" ca="1">INDEX(DV$13:DV129,$B130+1,1)</f>
        <v>-</v>
      </c>
      <c r="DW130" s="567" t="str" cm="1">
        <f t="array" aca="1" ref="DW130" ca="1">INDEX(DW$13:DW129,$B130+1,1)</f>
        <v>-</v>
      </c>
      <c r="DX130" s="567" t="str" cm="1">
        <f t="array" aca="1" ref="DX130" ca="1">INDEX(DX$13:DX129,$B130+1,1)</f>
        <v>-</v>
      </c>
      <c r="DY130" s="567" t="str" cm="1">
        <f t="array" aca="1" ref="DY130" ca="1">INDEX(DY$13:DY129,$B130+1,1)</f>
        <v>-</v>
      </c>
      <c r="DZ130" s="567" t="str" cm="1">
        <f t="array" aca="1" ref="DZ130" ca="1">INDEX(DZ$13:DZ129,$B130+1,1)</f>
        <v>-</v>
      </c>
      <c r="EA130" s="567" t="str" cm="1">
        <f t="array" aca="1" ref="EA130" ca="1">INDEX(EA$13:EA129,$B130+1,1)</f>
        <v>-</v>
      </c>
      <c r="EB130" s="567" t="str" cm="1">
        <f t="array" aca="1" ref="EB130" ca="1">INDEX(EB$13:EB129,$B130+1,1)</f>
        <v>-</v>
      </c>
      <c r="EC130" s="567" t="str" cm="1">
        <f t="array" aca="1" ref="EC130" ca="1">INDEX(EC$13:EC129,$B130+1,1)</f>
        <v>-</v>
      </c>
      <c r="ED130" s="567" t="str" cm="1">
        <f t="array" aca="1" ref="ED130" ca="1">INDEX(ED$13:ED129,$B130+1,1)</f>
        <v>-</v>
      </c>
      <c r="EE130" s="567" t="str" cm="1">
        <f t="array" aca="1" ref="EE130" ca="1">INDEX(EE$13:EE129,$B130+1,1)</f>
        <v>-</v>
      </c>
      <c r="EF130" s="567" t="str" cm="1">
        <f t="array" aca="1" ref="EF130" ca="1">INDEX(EF$13:EF129,$B130+1,1)</f>
        <v>-</v>
      </c>
      <c r="EG130" s="567" t="str" cm="1">
        <f t="array" aca="1" ref="EG130" ca="1">INDEX(EG$13:EG129,$B130+1,1)</f>
        <v>-</v>
      </c>
      <c r="EH130" s="567" t="str" cm="1">
        <f t="array" aca="1" ref="EH130" ca="1">INDEX(EH$13:EH129,$B130+1,1)</f>
        <v>-</v>
      </c>
      <c r="EI130" s="567" t="str" cm="1">
        <f t="array" aca="1" ref="EI130" ca="1">INDEX(EI$13:EI129,$B130+1,1)</f>
        <v>-</v>
      </c>
      <c r="EJ130" s="567" t="str" cm="1">
        <f t="array" aca="1" ref="EJ130" ca="1">INDEX(EJ$13:EJ129,$B130+1,1)</f>
        <v>-</v>
      </c>
      <c r="EK130" s="567" t="str" cm="1">
        <f t="array" aca="1" ref="EK130" ca="1">INDEX(EK$13:EK129,$B130+1,1)</f>
        <v>-</v>
      </c>
      <c r="EL130" s="567" t="str" cm="1">
        <f t="array" aca="1" ref="EL130" ca="1">INDEX(EL$13:EL129,$B130+1,1)</f>
        <v>-</v>
      </c>
      <c r="EM130" s="567" t="str" cm="1">
        <f t="array" aca="1" ref="EM130" ca="1">INDEX(EM$13:EM129,$B130+1,1)</f>
        <v>-</v>
      </c>
      <c r="EN130" s="567" t="str" cm="1">
        <f t="array" aca="1" ref="EN130" ca="1">INDEX(EN$13:EN129,$B130+1,1)</f>
        <v>-</v>
      </c>
      <c r="EO130" s="567" t="str" cm="1">
        <f t="array" aca="1" ref="EO130" ca="1">INDEX(EO$13:EO129,$B130+1,1)</f>
        <v>-</v>
      </c>
      <c r="EP130" s="567" t="str" cm="1">
        <f t="array" aca="1" ref="EP130" ca="1">INDEX(EP$13:EP129,$B130+1,1)</f>
        <v>-</v>
      </c>
      <c r="EQ130" s="567" t="str" cm="1">
        <f t="array" aca="1" ref="EQ130" ca="1">INDEX(EQ$13:EQ129,$B130+1,1)</f>
        <v>-</v>
      </c>
      <c r="ER130" s="567" t="str" cm="1">
        <f t="array" aca="1" ref="ER130" ca="1">INDEX(ER$13:ER129,$B130+1,1)</f>
        <v>-</v>
      </c>
      <c r="ES130" s="567" t="str" cm="1">
        <f t="array" aca="1" ref="ES130" ca="1">INDEX(ES$13:ES129,$B130+1,1)</f>
        <v>-</v>
      </c>
      <c r="ET130" s="567" t="str" cm="1">
        <f t="array" aca="1" ref="ET130" ca="1">INDEX(ET$13:ET129,$B130+1,1)</f>
        <v>-</v>
      </c>
      <c r="EU130" s="567" t="str" cm="1">
        <f t="array" aca="1" ref="EU130" ca="1">INDEX(EU$13:EU129,$B130+1,1)</f>
        <v>-</v>
      </c>
      <c r="EV130" s="567" t="str" cm="1">
        <f t="array" aca="1" ref="EV130" ca="1">INDEX(EV$13:EV129,$B130+1,1)</f>
        <v>-</v>
      </c>
      <c r="EW130" s="567" t="str" cm="1">
        <f t="array" aca="1" ref="EW130" ca="1">INDEX(EW$13:EW129,$B130+1,1)</f>
        <v>-</v>
      </c>
      <c r="EX130" s="567" t="str" cm="1">
        <f t="array" aca="1" ref="EX130" ca="1">INDEX(EX$13:EX129,$B130+1,1)</f>
        <v>-</v>
      </c>
      <c r="EY130" s="567" t="str" cm="1">
        <f t="array" aca="1" ref="EY130" ca="1">INDEX(EY$13:EY129,$B130+1,1)</f>
        <v>-</v>
      </c>
      <c r="EZ130" s="567" t="str" cm="1">
        <f t="array" aca="1" ref="EZ130" ca="1">INDEX(EZ$13:EZ129,$B130+1,1)</f>
        <v>-</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3">
        <f t="shared" ca="1" si="482"/>
        <v>2204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2205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1</v>
      </c>
      <c r="F131" t="b">
        <v>0</v>
      </c>
      <c r="G131" t="b">
        <f t="shared" si="417"/>
        <v>1</v>
      </c>
      <c r="H131" s="200">
        <f t="shared" ca="1" si="475"/>
        <v>10</v>
      </c>
      <c r="I131" s="567" cm="1">
        <f t="array" aca="1" ref="I131" ca="1">INDEX(I$13:I130,$B131+1,1)</f>
        <v>2</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DS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0</v>
      </c>
      <c r="BO131" s="441" t="str">
        <f t="shared" ca="1" si="422"/>
        <v>-</v>
      </c>
      <c r="BP131" s="441" t="b">
        <f t="shared" ca="1" si="422"/>
        <v>0</v>
      </c>
      <c r="BQ131" s="441" t="str">
        <f t="shared" ca="1" si="422"/>
        <v>-</v>
      </c>
      <c r="BR131" s="441" t="str">
        <f t="shared" ca="1" si="422"/>
        <v>-</v>
      </c>
      <c r="BS131" s="441" t="str">
        <f t="shared" ca="1" si="422"/>
        <v>-</v>
      </c>
      <c r="BT131" s="441" t="b">
        <f t="shared" ca="1" si="422"/>
        <v>0</v>
      </c>
      <c r="BU131" s="441" t="b">
        <f t="shared" ca="1" si="422"/>
        <v>1</v>
      </c>
      <c r="BV131" s="441" t="str">
        <f t="shared" ca="1" si="422"/>
        <v>-</v>
      </c>
      <c r="BW131" s="441" t="str">
        <f t="shared" ca="1" si="422"/>
        <v>-</v>
      </c>
      <c r="BX131" s="441" t="str">
        <f t="shared" ca="1" si="422"/>
        <v>-</v>
      </c>
      <c r="BY131" s="441" t="str">
        <f t="shared" ca="1" si="422"/>
        <v>-</v>
      </c>
      <c r="BZ131" s="441" t="b">
        <f t="shared" ca="1" si="422"/>
        <v>1</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567" t="str" cm="1">
        <f t="array" aca="1" ref="CE131" ca="1">INDEX(CE$13:CE130,$B131+1,1)</f>
        <v>-</v>
      </c>
      <c r="CF131" s="567" t="str" cm="1">
        <f t="array" aca="1" ref="CF131" ca="1">INDEX(CF$13:CF130,$B131+1,1)</f>
        <v>-</v>
      </c>
      <c r="CG131" s="567" t="str" cm="1">
        <f t="array" aca="1" ref="CG131" ca="1">INDEX(CG$13:CG130,$B131+1,1)</f>
        <v>-</v>
      </c>
      <c r="CH131" s="567" t="str" cm="1">
        <f t="array" aca="1" ref="CH131" ca="1">INDEX(CH$13:CH130,$B131+1,1)</f>
        <v>-</v>
      </c>
      <c r="CI131" s="567" t="str" cm="1">
        <f t="array" aca="1" ref="CI131" ca="1">INDEX(CI$13:CI130,$B131+1,1)</f>
        <v>-</v>
      </c>
      <c r="CJ131" s="567" t="str" cm="1">
        <f t="array" aca="1" ref="CJ131" ca="1">INDEX(CJ$13:CJ130,$B131+1,1)</f>
        <v>-</v>
      </c>
      <c r="CK131" s="567" t="str" cm="1">
        <f t="array" aca="1" ref="CK131" ca="1">INDEX(CK$13:CK130,$B131+1,1)</f>
        <v>-</v>
      </c>
      <c r="CL131" s="567" t="str" cm="1">
        <f t="array" aca="1" ref="CL131" ca="1">INDEX(CL$13:CL130,$B131+1,1)</f>
        <v>-</v>
      </c>
      <c r="CM131" s="567" t="str" cm="1">
        <f t="array" aca="1" ref="CM131" ca="1">INDEX(CM$13:CM130,$B131+1,1)</f>
        <v>-</v>
      </c>
      <c r="CN131" s="567" t="str" cm="1">
        <f t="array" aca="1" ref="CN131" ca="1">INDEX(CN$13:CN130,$B131+1,1)</f>
        <v>-</v>
      </c>
      <c r="CO131" s="567" t="str" cm="1">
        <f t="array" aca="1" ref="CO131" ca="1">INDEX(CO$13:CO130,$B131+1,1)</f>
        <v>-</v>
      </c>
      <c r="CP131" s="567" t="str" cm="1">
        <f t="array" aca="1" ref="CP131" ca="1">INDEX(CP$13:CP130,$B131+1,1)</f>
        <v>-</v>
      </c>
      <c r="CQ131" s="567" t="str" cm="1">
        <f t="array" aca="1" ref="CQ131" ca="1">INDEX(CQ$13:CQ130,$B131+1,1)</f>
        <v>-</v>
      </c>
      <c r="CR131" s="567" t="str" cm="1">
        <f t="array" aca="1" ref="CR131" ca="1">INDEX(CR$13:CR130,$B131+1,1)</f>
        <v>-</v>
      </c>
      <c r="CS131" s="567" t="str" cm="1">
        <f t="array" aca="1" ref="CS131" ca="1">INDEX(CS$13:CS130,$B131+1,1)</f>
        <v>-</v>
      </c>
      <c r="CT131" s="567" t="str" cm="1">
        <f t="array" aca="1" ref="CT131" ca="1">INDEX(CT$13:CT130,$B131+1,1)</f>
        <v>-</v>
      </c>
      <c r="CU131" s="567" t="str" cm="1">
        <f t="array" aca="1" ref="CU131" ca="1">INDEX(CU$13:CU130,$B131+1,1)</f>
        <v>-</v>
      </c>
      <c r="CV131" s="567" t="str" cm="1">
        <f t="array" aca="1" ref="CV131" ca="1">INDEX(CV$13:CV130,$B131+1,1)</f>
        <v>-</v>
      </c>
      <c r="CW131" s="567" t="str" cm="1">
        <f t="array" aca="1" ref="CW131" ca="1">INDEX(CW$13:CW130,$B131+1,1)</f>
        <v>-</v>
      </c>
      <c r="CX131" s="567" t="str" cm="1">
        <f t="array" aca="1" ref="CX131" ca="1">INDEX(CX$13:CX130,$B131+1,1)</f>
        <v>-</v>
      </c>
      <c r="CY131" s="567" t="str" cm="1">
        <f t="array" aca="1" ref="CY131" ca="1">INDEX(CY$13:CY130,$B131+1,1)</f>
        <v>-</v>
      </c>
      <c r="CZ131" s="567" t="str" cm="1">
        <f t="array" aca="1" ref="CZ131" ca="1">INDEX(CZ$13:CZ130,$B131+1,1)</f>
        <v>-</v>
      </c>
      <c r="DA131" s="567" t="str" cm="1">
        <f t="array" aca="1" ref="DA131" ca="1">INDEX(DA$13:DA130,$B131+1,1)</f>
        <v>-</v>
      </c>
      <c r="DB131" s="567" t="str" cm="1">
        <f t="array" aca="1" ref="DB131" ca="1">INDEX(DB$13:DB130,$B131+1,1)</f>
        <v>-</v>
      </c>
      <c r="DC131" s="567" t="str" cm="1">
        <f t="array" aca="1" ref="DC131" ca="1">INDEX(DC$13:DC130,$B131+1,1)</f>
        <v>-</v>
      </c>
      <c r="DD131" s="567" t="str" cm="1">
        <f t="array" aca="1" ref="DD131" ca="1">INDEX(DD$13:DD130,$B131+1,1)</f>
        <v>-</v>
      </c>
      <c r="DE131" s="567" t="str" cm="1">
        <f t="array" aca="1" ref="DE131" ca="1">INDEX(DE$13:DE130,$B131+1,1)</f>
        <v>-</v>
      </c>
      <c r="DF131" s="567" t="str" cm="1">
        <f t="array" aca="1" ref="DF131" ca="1">INDEX(DF$13:DF130,$B131+1,1)</f>
        <v>-</v>
      </c>
      <c r="DG131" s="567" t="str" cm="1">
        <f t="array" aca="1" ref="DG131" ca="1">INDEX(DG$13:DG130,$B131+1,1)</f>
        <v>-</v>
      </c>
      <c r="DH131" s="567" t="str" cm="1">
        <f t="array" aca="1" ref="DH131" ca="1">INDEX(DH$13:DH130,$B131+1,1)</f>
        <v>-</v>
      </c>
      <c r="DI131" s="567" t="str" cm="1">
        <f t="array" aca="1" ref="DI131" ca="1">INDEX(DI$13:DI130,$B131+1,1)</f>
        <v>-</v>
      </c>
      <c r="DJ131" s="567" t="str" cm="1">
        <f t="array" aca="1" ref="DJ131" ca="1">INDEX(DJ$13:DJ130,$B131+1,1)</f>
        <v>-</v>
      </c>
      <c r="DK131" s="567" t="str" cm="1">
        <f t="array" aca="1" ref="DK131" ca="1">INDEX(DK$13:DK130,$B131+1,1)</f>
        <v>-</v>
      </c>
      <c r="DL131" s="567" t="str" cm="1">
        <f t="array" aca="1" ref="DL131" ca="1">INDEX(DL$13:DL130,$B131+1,1)</f>
        <v>-</v>
      </c>
      <c r="DM131" s="567" t="str" cm="1">
        <f t="array" aca="1" ref="DM131" ca="1">INDEX(DM$13:DM130,$B131+1,1)</f>
        <v>-</v>
      </c>
      <c r="DN131" s="567" t="str" cm="1">
        <f t="array" aca="1" ref="DN131" ca="1">INDEX(DN$13:DN130,$B131+1,1)</f>
        <v>-</v>
      </c>
      <c r="DO131" s="567" t="str" cm="1">
        <f t="array" aca="1" ref="DO131" ca="1">INDEX(DO$13:DO130,$B131+1,1)</f>
        <v>-</v>
      </c>
      <c r="DP131" s="567" t="str" cm="1">
        <f t="array" aca="1" ref="DP131" ca="1">INDEX(DP$13:DP130,$B131+1,1)</f>
        <v>-</v>
      </c>
      <c r="DQ131" s="567" t="str" cm="1">
        <f t="array" aca="1" ref="DQ131" ca="1">INDEX(DQ$13:DQ130,$B131+1,1)</f>
        <v>-</v>
      </c>
      <c r="DR131" s="567" t="str" cm="1">
        <f t="array" aca="1" ref="DR131" ca="1">INDEX(DR$13:DR130,$B131+1,1)</f>
        <v>-</v>
      </c>
      <c r="DS131" s="567" t="str" cm="1">
        <f t="array" aca="1" ref="DS131" ca="1">INDEX(DS$13:DS130,$B131+1,1)</f>
        <v>-</v>
      </c>
      <c r="DT131" s="567" t="str" cm="1">
        <f t="array" aca="1" ref="DT131" ca="1">INDEX(DT$13:DT130,$B131+1,1)</f>
        <v>-</v>
      </c>
      <c r="DU131" s="567" t="str" cm="1">
        <f t="array" aca="1" ref="DU131" ca="1">INDEX(DU$13:DU130,$B131+1,1)</f>
        <v>-</v>
      </c>
      <c r="DV131" s="567" t="str" cm="1">
        <f t="array" aca="1" ref="DV131" ca="1">INDEX(DV$13:DV130,$B131+1,1)</f>
        <v>-</v>
      </c>
      <c r="DW131" s="567" t="str" cm="1">
        <f t="array" aca="1" ref="DW131" ca="1">INDEX(DW$13:DW130,$B131+1,1)</f>
        <v>-</v>
      </c>
      <c r="DX131" s="567" t="str" cm="1">
        <f t="array" aca="1" ref="DX131" ca="1">INDEX(DX$13:DX130,$B131+1,1)</f>
        <v>-</v>
      </c>
      <c r="DY131" s="567" t="str" cm="1">
        <f t="array" aca="1" ref="DY131" ca="1">INDEX(DY$13:DY130,$B131+1,1)</f>
        <v>-</v>
      </c>
      <c r="DZ131" s="567" t="str" cm="1">
        <f t="array" aca="1" ref="DZ131" ca="1">INDEX(DZ$13:DZ130,$B131+1,1)</f>
        <v>-</v>
      </c>
      <c r="EA131" s="567" t="str" cm="1">
        <f t="array" aca="1" ref="EA131" ca="1">INDEX(EA$13:EA130,$B131+1,1)</f>
        <v>-</v>
      </c>
      <c r="EB131" s="567" t="str" cm="1">
        <f t="array" aca="1" ref="EB131" ca="1">INDEX(EB$13:EB130,$B131+1,1)</f>
        <v>-</v>
      </c>
      <c r="EC131" s="567" t="str" cm="1">
        <f t="array" aca="1" ref="EC131" ca="1">INDEX(EC$13:EC130,$B131+1,1)</f>
        <v>-</v>
      </c>
      <c r="ED131" s="567" t="str" cm="1">
        <f t="array" aca="1" ref="ED131" ca="1">INDEX(ED$13:ED130,$B131+1,1)</f>
        <v>-</v>
      </c>
      <c r="EE131" s="567" t="str" cm="1">
        <f t="array" aca="1" ref="EE131" ca="1">INDEX(EE$13:EE130,$B131+1,1)</f>
        <v>-</v>
      </c>
      <c r="EF131" s="567" t="str" cm="1">
        <f t="array" aca="1" ref="EF131" ca="1">INDEX(EF$13:EF130,$B131+1,1)</f>
        <v>-</v>
      </c>
      <c r="EG131" s="567" t="str" cm="1">
        <f t="array" aca="1" ref="EG131" ca="1">INDEX(EG$13:EG130,$B131+1,1)</f>
        <v>-</v>
      </c>
      <c r="EH131" s="567" t="str" cm="1">
        <f t="array" aca="1" ref="EH131" ca="1">INDEX(EH$13:EH130,$B131+1,1)</f>
        <v>-</v>
      </c>
      <c r="EI131" s="567" t="str" cm="1">
        <f t="array" aca="1" ref="EI131" ca="1">INDEX(EI$13:EI130,$B131+1,1)</f>
        <v>-</v>
      </c>
      <c r="EJ131" s="567" t="str" cm="1">
        <f t="array" aca="1" ref="EJ131" ca="1">INDEX(EJ$13:EJ130,$B131+1,1)</f>
        <v>-</v>
      </c>
      <c r="EK131" s="567" t="str" cm="1">
        <f t="array" aca="1" ref="EK131" ca="1">INDEX(EK$13:EK130,$B131+1,1)</f>
        <v>-</v>
      </c>
      <c r="EL131" s="567" t="str" cm="1">
        <f t="array" aca="1" ref="EL131" ca="1">INDEX(EL$13:EL130,$B131+1,1)</f>
        <v>-</v>
      </c>
      <c r="EM131" s="567" t="str" cm="1">
        <f t="array" aca="1" ref="EM131" ca="1">INDEX(EM$13:EM130,$B131+1,1)</f>
        <v>-</v>
      </c>
      <c r="EN131" s="567" t="str" cm="1">
        <f t="array" aca="1" ref="EN131" ca="1">INDEX(EN$13:EN130,$B131+1,1)</f>
        <v>-</v>
      </c>
      <c r="EO131" s="567" t="str" cm="1">
        <f t="array" aca="1" ref="EO131" ca="1">INDEX(EO$13:EO130,$B131+1,1)</f>
        <v>-</v>
      </c>
      <c r="EP131" s="567" t="str" cm="1">
        <f t="array" aca="1" ref="EP131" ca="1">INDEX(EP$13:EP130,$B131+1,1)</f>
        <v>-</v>
      </c>
      <c r="EQ131" s="567" t="str" cm="1">
        <f t="array" aca="1" ref="EQ131" ca="1">INDEX(EQ$13:EQ130,$B131+1,1)</f>
        <v>-</v>
      </c>
      <c r="ER131" s="567" t="str" cm="1">
        <f t="array" aca="1" ref="ER131" ca="1">INDEX(ER$13:ER130,$B131+1,1)</f>
        <v>-</v>
      </c>
      <c r="ES131" s="567" t="str" cm="1">
        <f t="array" aca="1" ref="ES131" ca="1">INDEX(ES$13:ES130,$B131+1,1)</f>
        <v>-</v>
      </c>
      <c r="ET131" s="567" t="str" cm="1">
        <f t="array" aca="1" ref="ET131" ca="1">INDEX(ET$13:ET130,$B131+1,1)</f>
        <v>-</v>
      </c>
      <c r="EU131" s="567" t="str" cm="1">
        <f t="array" aca="1" ref="EU131" ca="1">INDEX(EU$13:EU130,$B131+1,1)</f>
        <v>-</v>
      </c>
      <c r="EV131" s="567" t="str" cm="1">
        <f t="array" aca="1" ref="EV131" ca="1">INDEX(EV$13:EV130,$B131+1,1)</f>
        <v>-</v>
      </c>
      <c r="EW131" s="567" t="str" cm="1">
        <f t="array" aca="1" ref="EW131" ca="1">INDEX(EW$13:EW130,$B131+1,1)</f>
        <v>-</v>
      </c>
      <c r="EX131" s="567" t="str" cm="1">
        <f t="array" aca="1" ref="EX131" ca="1">INDEX(EX$13:EX130,$B131+1,1)</f>
        <v>-</v>
      </c>
      <c r="EY131" s="567" t="str" cm="1">
        <f t="array" aca="1" ref="EY131" ca="1">INDEX(EY$13:EY130,$B131+1,1)</f>
        <v>-</v>
      </c>
      <c r="EZ131" s="567" t="str" cm="1">
        <f t="array" aca="1" ref="EZ131" ca="1">INDEX(EZ$13:EZ130,$B131+1,1)</f>
        <v>-</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3">
        <f t="shared" ca="1" si="482"/>
        <v>2205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2205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1</v>
      </c>
      <c r="F132" t="b">
        <v>0</v>
      </c>
      <c r="G132" t="b">
        <f t="shared" si="417"/>
        <v>1</v>
      </c>
      <c r="H132" s="200">
        <f t="shared" ca="1" si="475"/>
        <v>11</v>
      </c>
      <c r="I132" s="567" cm="1">
        <f t="array" aca="1" ref="I132" ca="1">INDEX(I$13:I131,$B132+1,1)</f>
        <v>2</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DS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0</v>
      </c>
      <c r="BO132" s="441" t="str">
        <f t="shared" ca="1" si="422"/>
        <v>-</v>
      </c>
      <c r="BP132" s="441" t="b">
        <f t="shared" ca="1" si="422"/>
        <v>0</v>
      </c>
      <c r="BQ132" s="441" t="str">
        <f t="shared" ca="1" si="422"/>
        <v>-</v>
      </c>
      <c r="BR132" s="441" t="str">
        <f t="shared" ca="1" si="422"/>
        <v>-</v>
      </c>
      <c r="BS132" s="441" t="str">
        <f t="shared" ca="1" si="422"/>
        <v>-</v>
      </c>
      <c r="BT132" s="441" t="b">
        <f t="shared" ca="1" si="422"/>
        <v>0</v>
      </c>
      <c r="BU132" s="441" t="b">
        <f t="shared" ca="1" si="422"/>
        <v>1</v>
      </c>
      <c r="BV132" s="441" t="str">
        <f t="shared" ca="1" si="422"/>
        <v>-</v>
      </c>
      <c r="BW132" s="441" t="str">
        <f t="shared" ca="1" si="422"/>
        <v>-</v>
      </c>
      <c r="BX132" s="441" t="str">
        <f t="shared" ca="1" si="422"/>
        <v>-</v>
      </c>
      <c r="BY132" s="441" t="str">
        <f t="shared" ca="1" si="422"/>
        <v>-</v>
      </c>
      <c r="BZ132" s="441" t="b">
        <f t="shared" ca="1" si="422"/>
        <v>1</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567" t="str" cm="1">
        <f t="array" aca="1" ref="CE132" ca="1">INDEX(CE$13:CE131,$B132+1,1)</f>
        <v>-</v>
      </c>
      <c r="CF132" s="567" t="str" cm="1">
        <f t="array" aca="1" ref="CF132" ca="1">INDEX(CF$13:CF131,$B132+1,1)</f>
        <v>-</v>
      </c>
      <c r="CG132" s="567" t="str" cm="1">
        <f t="array" aca="1" ref="CG132" ca="1">INDEX(CG$13:CG131,$B132+1,1)</f>
        <v>-</v>
      </c>
      <c r="CH132" s="567" t="str" cm="1">
        <f t="array" aca="1" ref="CH132" ca="1">INDEX(CH$13:CH131,$B132+1,1)</f>
        <v>-</v>
      </c>
      <c r="CI132" s="567" t="str" cm="1">
        <f t="array" aca="1" ref="CI132" ca="1">INDEX(CI$13:CI131,$B132+1,1)</f>
        <v>-</v>
      </c>
      <c r="CJ132" s="567" t="str" cm="1">
        <f t="array" aca="1" ref="CJ132" ca="1">INDEX(CJ$13:CJ131,$B132+1,1)</f>
        <v>-</v>
      </c>
      <c r="CK132" s="567" t="str" cm="1">
        <f t="array" aca="1" ref="CK132" ca="1">INDEX(CK$13:CK131,$B132+1,1)</f>
        <v>-</v>
      </c>
      <c r="CL132" s="567" t="str" cm="1">
        <f t="array" aca="1" ref="CL132" ca="1">INDEX(CL$13:CL131,$B132+1,1)</f>
        <v>-</v>
      </c>
      <c r="CM132" s="567" t="str" cm="1">
        <f t="array" aca="1" ref="CM132" ca="1">INDEX(CM$13:CM131,$B132+1,1)</f>
        <v>-</v>
      </c>
      <c r="CN132" s="567" t="str" cm="1">
        <f t="array" aca="1" ref="CN132" ca="1">INDEX(CN$13:CN131,$B132+1,1)</f>
        <v>-</v>
      </c>
      <c r="CO132" s="567" t="str" cm="1">
        <f t="array" aca="1" ref="CO132" ca="1">INDEX(CO$13:CO131,$B132+1,1)</f>
        <v>-</v>
      </c>
      <c r="CP132" s="567" t="str" cm="1">
        <f t="array" aca="1" ref="CP132" ca="1">INDEX(CP$13:CP131,$B132+1,1)</f>
        <v>-</v>
      </c>
      <c r="CQ132" s="567" t="str" cm="1">
        <f t="array" aca="1" ref="CQ132" ca="1">INDEX(CQ$13:CQ131,$B132+1,1)</f>
        <v>-</v>
      </c>
      <c r="CR132" s="567" t="str" cm="1">
        <f t="array" aca="1" ref="CR132" ca="1">INDEX(CR$13:CR131,$B132+1,1)</f>
        <v>-</v>
      </c>
      <c r="CS132" s="567" t="str" cm="1">
        <f t="array" aca="1" ref="CS132" ca="1">INDEX(CS$13:CS131,$B132+1,1)</f>
        <v>-</v>
      </c>
      <c r="CT132" s="567" t="str" cm="1">
        <f t="array" aca="1" ref="CT132" ca="1">INDEX(CT$13:CT131,$B132+1,1)</f>
        <v>-</v>
      </c>
      <c r="CU132" s="567" t="str" cm="1">
        <f t="array" aca="1" ref="CU132" ca="1">INDEX(CU$13:CU131,$B132+1,1)</f>
        <v>-</v>
      </c>
      <c r="CV132" s="567" t="str" cm="1">
        <f t="array" aca="1" ref="CV132" ca="1">INDEX(CV$13:CV131,$B132+1,1)</f>
        <v>-</v>
      </c>
      <c r="CW132" s="567" t="str" cm="1">
        <f t="array" aca="1" ref="CW132" ca="1">INDEX(CW$13:CW131,$B132+1,1)</f>
        <v>-</v>
      </c>
      <c r="CX132" s="567" t="str" cm="1">
        <f t="array" aca="1" ref="CX132" ca="1">INDEX(CX$13:CX131,$B132+1,1)</f>
        <v>-</v>
      </c>
      <c r="CY132" s="567" t="str" cm="1">
        <f t="array" aca="1" ref="CY132" ca="1">INDEX(CY$13:CY131,$B132+1,1)</f>
        <v>-</v>
      </c>
      <c r="CZ132" s="567" t="str" cm="1">
        <f t="array" aca="1" ref="CZ132" ca="1">INDEX(CZ$13:CZ131,$B132+1,1)</f>
        <v>-</v>
      </c>
      <c r="DA132" s="567" t="str" cm="1">
        <f t="array" aca="1" ref="DA132" ca="1">INDEX(DA$13:DA131,$B132+1,1)</f>
        <v>-</v>
      </c>
      <c r="DB132" s="567" t="str" cm="1">
        <f t="array" aca="1" ref="DB132" ca="1">INDEX(DB$13:DB131,$B132+1,1)</f>
        <v>-</v>
      </c>
      <c r="DC132" s="567" t="str" cm="1">
        <f t="array" aca="1" ref="DC132" ca="1">INDEX(DC$13:DC131,$B132+1,1)</f>
        <v>-</v>
      </c>
      <c r="DD132" s="567" t="str" cm="1">
        <f t="array" aca="1" ref="DD132" ca="1">INDEX(DD$13:DD131,$B132+1,1)</f>
        <v>-</v>
      </c>
      <c r="DE132" s="567" t="str" cm="1">
        <f t="array" aca="1" ref="DE132" ca="1">INDEX(DE$13:DE131,$B132+1,1)</f>
        <v>-</v>
      </c>
      <c r="DF132" s="567" t="str" cm="1">
        <f t="array" aca="1" ref="DF132" ca="1">INDEX(DF$13:DF131,$B132+1,1)</f>
        <v>-</v>
      </c>
      <c r="DG132" s="567" t="str" cm="1">
        <f t="array" aca="1" ref="DG132" ca="1">INDEX(DG$13:DG131,$B132+1,1)</f>
        <v>-</v>
      </c>
      <c r="DH132" s="567" t="str" cm="1">
        <f t="array" aca="1" ref="DH132" ca="1">INDEX(DH$13:DH131,$B132+1,1)</f>
        <v>-</v>
      </c>
      <c r="DI132" s="567" t="str" cm="1">
        <f t="array" aca="1" ref="DI132" ca="1">INDEX(DI$13:DI131,$B132+1,1)</f>
        <v>-</v>
      </c>
      <c r="DJ132" s="567" t="str" cm="1">
        <f t="array" aca="1" ref="DJ132" ca="1">INDEX(DJ$13:DJ131,$B132+1,1)</f>
        <v>-</v>
      </c>
      <c r="DK132" s="567" t="str" cm="1">
        <f t="array" aca="1" ref="DK132" ca="1">INDEX(DK$13:DK131,$B132+1,1)</f>
        <v>-</v>
      </c>
      <c r="DL132" s="567" t="str" cm="1">
        <f t="array" aca="1" ref="DL132" ca="1">INDEX(DL$13:DL131,$B132+1,1)</f>
        <v>-</v>
      </c>
      <c r="DM132" s="567" t="str" cm="1">
        <f t="array" aca="1" ref="DM132" ca="1">INDEX(DM$13:DM131,$B132+1,1)</f>
        <v>-</v>
      </c>
      <c r="DN132" s="567" t="str" cm="1">
        <f t="array" aca="1" ref="DN132" ca="1">INDEX(DN$13:DN131,$B132+1,1)</f>
        <v>-</v>
      </c>
      <c r="DO132" s="567" t="str" cm="1">
        <f t="array" aca="1" ref="DO132" ca="1">INDEX(DO$13:DO131,$B132+1,1)</f>
        <v>-</v>
      </c>
      <c r="DP132" s="567" t="str" cm="1">
        <f t="array" aca="1" ref="DP132" ca="1">INDEX(DP$13:DP131,$B132+1,1)</f>
        <v>-</v>
      </c>
      <c r="DQ132" s="567" t="str" cm="1">
        <f t="array" aca="1" ref="DQ132" ca="1">INDEX(DQ$13:DQ131,$B132+1,1)</f>
        <v>-</v>
      </c>
      <c r="DR132" s="567" t="str" cm="1">
        <f t="array" aca="1" ref="DR132" ca="1">INDEX(DR$13:DR131,$B132+1,1)</f>
        <v>-</v>
      </c>
      <c r="DS132" s="567" t="str" cm="1">
        <f t="array" aca="1" ref="DS132" ca="1">INDEX(DS$13:DS131,$B132+1,1)</f>
        <v>-</v>
      </c>
      <c r="DT132" s="567" t="str" cm="1">
        <f t="array" aca="1" ref="DT132" ca="1">INDEX(DT$13:DT131,$B132+1,1)</f>
        <v>-</v>
      </c>
      <c r="DU132" s="567" t="str" cm="1">
        <f t="array" aca="1" ref="DU132" ca="1">INDEX(DU$13:DU131,$B132+1,1)</f>
        <v>-</v>
      </c>
      <c r="DV132" s="567" t="str" cm="1">
        <f t="array" aca="1" ref="DV132" ca="1">INDEX(DV$13:DV131,$B132+1,1)</f>
        <v>-</v>
      </c>
      <c r="DW132" s="567" t="str" cm="1">
        <f t="array" aca="1" ref="DW132" ca="1">INDEX(DW$13:DW131,$B132+1,1)</f>
        <v>-</v>
      </c>
      <c r="DX132" s="567" t="str" cm="1">
        <f t="array" aca="1" ref="DX132" ca="1">INDEX(DX$13:DX131,$B132+1,1)</f>
        <v>-</v>
      </c>
      <c r="DY132" s="567" t="str" cm="1">
        <f t="array" aca="1" ref="DY132" ca="1">INDEX(DY$13:DY131,$B132+1,1)</f>
        <v>-</v>
      </c>
      <c r="DZ132" s="567" t="str" cm="1">
        <f t="array" aca="1" ref="DZ132" ca="1">INDEX(DZ$13:DZ131,$B132+1,1)</f>
        <v>-</v>
      </c>
      <c r="EA132" s="567" t="str" cm="1">
        <f t="array" aca="1" ref="EA132" ca="1">INDEX(EA$13:EA131,$B132+1,1)</f>
        <v>-</v>
      </c>
      <c r="EB132" s="567" t="str" cm="1">
        <f t="array" aca="1" ref="EB132" ca="1">INDEX(EB$13:EB131,$B132+1,1)</f>
        <v>-</v>
      </c>
      <c r="EC132" s="567" t="str" cm="1">
        <f t="array" aca="1" ref="EC132" ca="1">INDEX(EC$13:EC131,$B132+1,1)</f>
        <v>-</v>
      </c>
      <c r="ED132" s="567" t="str" cm="1">
        <f t="array" aca="1" ref="ED132" ca="1">INDEX(ED$13:ED131,$B132+1,1)</f>
        <v>-</v>
      </c>
      <c r="EE132" s="567" t="str" cm="1">
        <f t="array" aca="1" ref="EE132" ca="1">INDEX(EE$13:EE131,$B132+1,1)</f>
        <v>-</v>
      </c>
      <c r="EF132" s="567" t="str" cm="1">
        <f t="array" aca="1" ref="EF132" ca="1">INDEX(EF$13:EF131,$B132+1,1)</f>
        <v>-</v>
      </c>
      <c r="EG132" s="567" t="str" cm="1">
        <f t="array" aca="1" ref="EG132" ca="1">INDEX(EG$13:EG131,$B132+1,1)</f>
        <v>-</v>
      </c>
      <c r="EH132" s="567" t="str" cm="1">
        <f t="array" aca="1" ref="EH132" ca="1">INDEX(EH$13:EH131,$B132+1,1)</f>
        <v>-</v>
      </c>
      <c r="EI132" s="567" t="str" cm="1">
        <f t="array" aca="1" ref="EI132" ca="1">INDEX(EI$13:EI131,$B132+1,1)</f>
        <v>-</v>
      </c>
      <c r="EJ132" s="567" t="str" cm="1">
        <f t="array" aca="1" ref="EJ132" ca="1">INDEX(EJ$13:EJ131,$B132+1,1)</f>
        <v>-</v>
      </c>
      <c r="EK132" s="567" t="str" cm="1">
        <f t="array" aca="1" ref="EK132" ca="1">INDEX(EK$13:EK131,$B132+1,1)</f>
        <v>-</v>
      </c>
      <c r="EL132" s="567" t="str" cm="1">
        <f t="array" aca="1" ref="EL132" ca="1">INDEX(EL$13:EL131,$B132+1,1)</f>
        <v>-</v>
      </c>
      <c r="EM132" s="567" t="str" cm="1">
        <f t="array" aca="1" ref="EM132" ca="1">INDEX(EM$13:EM131,$B132+1,1)</f>
        <v>-</v>
      </c>
      <c r="EN132" s="567" t="str" cm="1">
        <f t="array" aca="1" ref="EN132" ca="1">INDEX(EN$13:EN131,$B132+1,1)</f>
        <v>-</v>
      </c>
      <c r="EO132" s="567" t="str" cm="1">
        <f t="array" aca="1" ref="EO132" ca="1">INDEX(EO$13:EO131,$B132+1,1)</f>
        <v>-</v>
      </c>
      <c r="EP132" s="567" t="str" cm="1">
        <f t="array" aca="1" ref="EP132" ca="1">INDEX(EP$13:EP131,$B132+1,1)</f>
        <v>-</v>
      </c>
      <c r="EQ132" s="567" t="str" cm="1">
        <f t="array" aca="1" ref="EQ132" ca="1">INDEX(EQ$13:EQ131,$B132+1,1)</f>
        <v>-</v>
      </c>
      <c r="ER132" s="567" t="str" cm="1">
        <f t="array" aca="1" ref="ER132" ca="1">INDEX(ER$13:ER131,$B132+1,1)</f>
        <v>-</v>
      </c>
      <c r="ES132" s="567" t="str" cm="1">
        <f t="array" aca="1" ref="ES132" ca="1">INDEX(ES$13:ES131,$B132+1,1)</f>
        <v>-</v>
      </c>
      <c r="ET132" s="567" t="str" cm="1">
        <f t="array" aca="1" ref="ET132" ca="1">INDEX(ET$13:ET131,$B132+1,1)</f>
        <v>-</v>
      </c>
      <c r="EU132" s="567" t="str" cm="1">
        <f t="array" aca="1" ref="EU132" ca="1">INDEX(EU$13:EU131,$B132+1,1)</f>
        <v>-</v>
      </c>
      <c r="EV132" s="567" t="str" cm="1">
        <f t="array" aca="1" ref="EV132" ca="1">INDEX(EV$13:EV131,$B132+1,1)</f>
        <v>-</v>
      </c>
      <c r="EW132" s="567" t="str" cm="1">
        <f t="array" aca="1" ref="EW132" ca="1">INDEX(EW$13:EW131,$B132+1,1)</f>
        <v>-</v>
      </c>
      <c r="EX132" s="567" t="str" cm="1">
        <f t="array" aca="1" ref="EX132" ca="1">INDEX(EX$13:EX131,$B132+1,1)</f>
        <v>-</v>
      </c>
      <c r="EY132" s="567" t="str" cm="1">
        <f t="array" aca="1" ref="EY132" ca="1">INDEX(EY$13:EY131,$B132+1,1)</f>
        <v>-</v>
      </c>
      <c r="EZ132" s="567" t="str" cm="1">
        <f t="array" aca="1" ref="EZ132" ca="1">INDEX(EZ$13:EZ131,$B132+1,1)</f>
        <v>-</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3">
        <f t="shared" ca="1" si="482"/>
        <v>2205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2206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1</v>
      </c>
      <c r="F133" t="b">
        <v>0</v>
      </c>
      <c r="G133" t="b">
        <f t="shared" si="417"/>
        <v>1</v>
      </c>
      <c r="H133" s="200">
        <f t="shared" ca="1" si="475"/>
        <v>12</v>
      </c>
      <c r="I133" s="567" cm="1">
        <f t="array" aca="1" ref="I133" ca="1">INDEX(I$13:I132,$B133+1,1)</f>
        <v>2</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DS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0</v>
      </c>
      <c r="BO133" s="441" t="str">
        <f t="shared" ca="1" si="422"/>
        <v>-</v>
      </c>
      <c r="BP133" s="441" t="b">
        <f t="shared" ca="1" si="422"/>
        <v>0</v>
      </c>
      <c r="BQ133" s="441" t="str">
        <f t="shared" ca="1" si="422"/>
        <v>-</v>
      </c>
      <c r="BR133" s="441" t="str">
        <f t="shared" ca="1" si="422"/>
        <v>-</v>
      </c>
      <c r="BS133" s="441" t="str">
        <f t="shared" ca="1" si="422"/>
        <v>-</v>
      </c>
      <c r="BT133" s="441" t="b">
        <f t="shared" ca="1" si="422"/>
        <v>0</v>
      </c>
      <c r="BU133" s="441" t="b">
        <f t="shared" ca="1" si="422"/>
        <v>1</v>
      </c>
      <c r="BV133" s="441" t="str">
        <f t="shared" ca="1" si="422"/>
        <v>-</v>
      </c>
      <c r="BW133" s="441" t="str">
        <f t="shared" ca="1" si="422"/>
        <v>-</v>
      </c>
      <c r="BX133" s="441" t="str">
        <f t="shared" ca="1" si="422"/>
        <v>-</v>
      </c>
      <c r="BY133" s="441" t="str">
        <f t="shared" ca="1" si="422"/>
        <v>-</v>
      </c>
      <c r="BZ133" s="441" t="b">
        <f t="shared" ca="1" si="422"/>
        <v>1</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567" t="str" cm="1">
        <f t="array" aca="1" ref="CE133" ca="1">INDEX(CE$13:CE132,$B133+1,1)</f>
        <v>-</v>
      </c>
      <c r="CF133" s="567" t="str" cm="1">
        <f t="array" aca="1" ref="CF133" ca="1">INDEX(CF$13:CF132,$B133+1,1)</f>
        <v>-</v>
      </c>
      <c r="CG133" s="567" t="str" cm="1">
        <f t="array" aca="1" ref="CG133" ca="1">INDEX(CG$13:CG132,$B133+1,1)</f>
        <v>-</v>
      </c>
      <c r="CH133" s="567" t="str" cm="1">
        <f t="array" aca="1" ref="CH133" ca="1">INDEX(CH$13:CH132,$B133+1,1)</f>
        <v>-</v>
      </c>
      <c r="CI133" s="567" t="str" cm="1">
        <f t="array" aca="1" ref="CI133" ca="1">INDEX(CI$13:CI132,$B133+1,1)</f>
        <v>-</v>
      </c>
      <c r="CJ133" s="567" t="str" cm="1">
        <f t="array" aca="1" ref="CJ133" ca="1">INDEX(CJ$13:CJ132,$B133+1,1)</f>
        <v>-</v>
      </c>
      <c r="CK133" s="567" t="str" cm="1">
        <f t="array" aca="1" ref="CK133" ca="1">INDEX(CK$13:CK132,$B133+1,1)</f>
        <v>-</v>
      </c>
      <c r="CL133" s="567" t="str" cm="1">
        <f t="array" aca="1" ref="CL133" ca="1">INDEX(CL$13:CL132,$B133+1,1)</f>
        <v>-</v>
      </c>
      <c r="CM133" s="567" t="str" cm="1">
        <f t="array" aca="1" ref="CM133" ca="1">INDEX(CM$13:CM132,$B133+1,1)</f>
        <v>-</v>
      </c>
      <c r="CN133" s="567" t="str" cm="1">
        <f t="array" aca="1" ref="CN133" ca="1">INDEX(CN$13:CN132,$B133+1,1)</f>
        <v>-</v>
      </c>
      <c r="CO133" s="567" t="str" cm="1">
        <f t="array" aca="1" ref="CO133" ca="1">INDEX(CO$13:CO132,$B133+1,1)</f>
        <v>-</v>
      </c>
      <c r="CP133" s="567" t="str" cm="1">
        <f t="array" aca="1" ref="CP133" ca="1">INDEX(CP$13:CP132,$B133+1,1)</f>
        <v>-</v>
      </c>
      <c r="CQ133" s="567" t="str" cm="1">
        <f t="array" aca="1" ref="CQ133" ca="1">INDEX(CQ$13:CQ132,$B133+1,1)</f>
        <v>-</v>
      </c>
      <c r="CR133" s="567" t="str" cm="1">
        <f t="array" aca="1" ref="CR133" ca="1">INDEX(CR$13:CR132,$B133+1,1)</f>
        <v>-</v>
      </c>
      <c r="CS133" s="567" t="str" cm="1">
        <f t="array" aca="1" ref="CS133" ca="1">INDEX(CS$13:CS132,$B133+1,1)</f>
        <v>-</v>
      </c>
      <c r="CT133" s="567" t="str" cm="1">
        <f t="array" aca="1" ref="CT133" ca="1">INDEX(CT$13:CT132,$B133+1,1)</f>
        <v>-</v>
      </c>
      <c r="CU133" s="567" t="str" cm="1">
        <f t="array" aca="1" ref="CU133" ca="1">INDEX(CU$13:CU132,$B133+1,1)</f>
        <v>-</v>
      </c>
      <c r="CV133" s="567" t="str" cm="1">
        <f t="array" aca="1" ref="CV133" ca="1">INDEX(CV$13:CV132,$B133+1,1)</f>
        <v>-</v>
      </c>
      <c r="CW133" s="567" t="str" cm="1">
        <f t="array" aca="1" ref="CW133" ca="1">INDEX(CW$13:CW132,$B133+1,1)</f>
        <v>-</v>
      </c>
      <c r="CX133" s="567" t="str" cm="1">
        <f t="array" aca="1" ref="CX133" ca="1">INDEX(CX$13:CX132,$B133+1,1)</f>
        <v>-</v>
      </c>
      <c r="CY133" s="567" t="str" cm="1">
        <f t="array" aca="1" ref="CY133" ca="1">INDEX(CY$13:CY132,$B133+1,1)</f>
        <v>-</v>
      </c>
      <c r="CZ133" s="567" t="str" cm="1">
        <f t="array" aca="1" ref="CZ133" ca="1">INDEX(CZ$13:CZ132,$B133+1,1)</f>
        <v>-</v>
      </c>
      <c r="DA133" s="567" t="str" cm="1">
        <f t="array" aca="1" ref="DA133" ca="1">INDEX(DA$13:DA132,$B133+1,1)</f>
        <v>-</v>
      </c>
      <c r="DB133" s="567" t="str" cm="1">
        <f t="array" aca="1" ref="DB133" ca="1">INDEX(DB$13:DB132,$B133+1,1)</f>
        <v>-</v>
      </c>
      <c r="DC133" s="567" t="str" cm="1">
        <f t="array" aca="1" ref="DC133" ca="1">INDEX(DC$13:DC132,$B133+1,1)</f>
        <v>-</v>
      </c>
      <c r="DD133" s="567" t="str" cm="1">
        <f t="array" aca="1" ref="DD133" ca="1">INDEX(DD$13:DD132,$B133+1,1)</f>
        <v>-</v>
      </c>
      <c r="DE133" s="567" t="str" cm="1">
        <f t="array" aca="1" ref="DE133" ca="1">INDEX(DE$13:DE132,$B133+1,1)</f>
        <v>-</v>
      </c>
      <c r="DF133" s="567" t="str" cm="1">
        <f t="array" aca="1" ref="DF133" ca="1">INDEX(DF$13:DF132,$B133+1,1)</f>
        <v>-</v>
      </c>
      <c r="DG133" s="567" t="str" cm="1">
        <f t="array" aca="1" ref="DG133" ca="1">INDEX(DG$13:DG132,$B133+1,1)</f>
        <v>-</v>
      </c>
      <c r="DH133" s="567" t="str" cm="1">
        <f t="array" aca="1" ref="DH133" ca="1">INDEX(DH$13:DH132,$B133+1,1)</f>
        <v>-</v>
      </c>
      <c r="DI133" s="567" t="str" cm="1">
        <f t="array" aca="1" ref="DI133" ca="1">INDEX(DI$13:DI132,$B133+1,1)</f>
        <v>-</v>
      </c>
      <c r="DJ133" s="567" t="str" cm="1">
        <f t="array" aca="1" ref="DJ133" ca="1">INDEX(DJ$13:DJ132,$B133+1,1)</f>
        <v>-</v>
      </c>
      <c r="DK133" s="567" t="str" cm="1">
        <f t="array" aca="1" ref="DK133" ca="1">INDEX(DK$13:DK132,$B133+1,1)</f>
        <v>-</v>
      </c>
      <c r="DL133" s="567" t="str" cm="1">
        <f t="array" aca="1" ref="DL133" ca="1">INDEX(DL$13:DL132,$B133+1,1)</f>
        <v>-</v>
      </c>
      <c r="DM133" s="567" t="str" cm="1">
        <f t="array" aca="1" ref="DM133" ca="1">INDEX(DM$13:DM132,$B133+1,1)</f>
        <v>-</v>
      </c>
      <c r="DN133" s="567" t="str" cm="1">
        <f t="array" aca="1" ref="DN133" ca="1">INDEX(DN$13:DN132,$B133+1,1)</f>
        <v>-</v>
      </c>
      <c r="DO133" s="567" t="str" cm="1">
        <f t="array" aca="1" ref="DO133" ca="1">INDEX(DO$13:DO132,$B133+1,1)</f>
        <v>-</v>
      </c>
      <c r="DP133" s="567" t="str" cm="1">
        <f t="array" aca="1" ref="DP133" ca="1">INDEX(DP$13:DP132,$B133+1,1)</f>
        <v>-</v>
      </c>
      <c r="DQ133" s="567" t="str" cm="1">
        <f t="array" aca="1" ref="DQ133" ca="1">INDEX(DQ$13:DQ132,$B133+1,1)</f>
        <v>-</v>
      </c>
      <c r="DR133" s="567" t="str" cm="1">
        <f t="array" aca="1" ref="DR133" ca="1">INDEX(DR$13:DR132,$B133+1,1)</f>
        <v>-</v>
      </c>
      <c r="DS133" s="567" t="str" cm="1">
        <f t="array" aca="1" ref="DS133" ca="1">INDEX(DS$13:DS132,$B133+1,1)</f>
        <v>-</v>
      </c>
      <c r="DT133" s="567" t="str" cm="1">
        <f t="array" aca="1" ref="DT133" ca="1">INDEX(DT$13:DT132,$B133+1,1)</f>
        <v>-</v>
      </c>
      <c r="DU133" s="567" t="str" cm="1">
        <f t="array" aca="1" ref="DU133" ca="1">INDEX(DU$13:DU132,$B133+1,1)</f>
        <v>-</v>
      </c>
      <c r="DV133" s="567" t="str" cm="1">
        <f t="array" aca="1" ref="DV133" ca="1">INDEX(DV$13:DV132,$B133+1,1)</f>
        <v>-</v>
      </c>
      <c r="DW133" s="567" t="str" cm="1">
        <f t="array" aca="1" ref="DW133" ca="1">INDEX(DW$13:DW132,$B133+1,1)</f>
        <v>-</v>
      </c>
      <c r="DX133" s="567" t="str" cm="1">
        <f t="array" aca="1" ref="DX133" ca="1">INDEX(DX$13:DX132,$B133+1,1)</f>
        <v>-</v>
      </c>
      <c r="DY133" s="567" t="str" cm="1">
        <f t="array" aca="1" ref="DY133" ca="1">INDEX(DY$13:DY132,$B133+1,1)</f>
        <v>-</v>
      </c>
      <c r="DZ133" s="567" t="str" cm="1">
        <f t="array" aca="1" ref="DZ133" ca="1">INDEX(DZ$13:DZ132,$B133+1,1)</f>
        <v>-</v>
      </c>
      <c r="EA133" s="567" t="str" cm="1">
        <f t="array" aca="1" ref="EA133" ca="1">INDEX(EA$13:EA132,$B133+1,1)</f>
        <v>-</v>
      </c>
      <c r="EB133" s="567" t="str" cm="1">
        <f t="array" aca="1" ref="EB133" ca="1">INDEX(EB$13:EB132,$B133+1,1)</f>
        <v>-</v>
      </c>
      <c r="EC133" s="567" t="str" cm="1">
        <f t="array" aca="1" ref="EC133" ca="1">INDEX(EC$13:EC132,$B133+1,1)</f>
        <v>-</v>
      </c>
      <c r="ED133" s="567" t="str" cm="1">
        <f t="array" aca="1" ref="ED133" ca="1">INDEX(ED$13:ED132,$B133+1,1)</f>
        <v>-</v>
      </c>
      <c r="EE133" s="567" t="str" cm="1">
        <f t="array" aca="1" ref="EE133" ca="1">INDEX(EE$13:EE132,$B133+1,1)</f>
        <v>-</v>
      </c>
      <c r="EF133" s="567" t="str" cm="1">
        <f t="array" aca="1" ref="EF133" ca="1">INDEX(EF$13:EF132,$B133+1,1)</f>
        <v>-</v>
      </c>
      <c r="EG133" s="567" t="str" cm="1">
        <f t="array" aca="1" ref="EG133" ca="1">INDEX(EG$13:EG132,$B133+1,1)</f>
        <v>-</v>
      </c>
      <c r="EH133" s="567" t="str" cm="1">
        <f t="array" aca="1" ref="EH133" ca="1">INDEX(EH$13:EH132,$B133+1,1)</f>
        <v>-</v>
      </c>
      <c r="EI133" s="567" t="str" cm="1">
        <f t="array" aca="1" ref="EI133" ca="1">INDEX(EI$13:EI132,$B133+1,1)</f>
        <v>-</v>
      </c>
      <c r="EJ133" s="567" t="str" cm="1">
        <f t="array" aca="1" ref="EJ133" ca="1">INDEX(EJ$13:EJ132,$B133+1,1)</f>
        <v>-</v>
      </c>
      <c r="EK133" s="567" t="str" cm="1">
        <f t="array" aca="1" ref="EK133" ca="1">INDEX(EK$13:EK132,$B133+1,1)</f>
        <v>-</v>
      </c>
      <c r="EL133" s="567" t="str" cm="1">
        <f t="array" aca="1" ref="EL133" ca="1">INDEX(EL$13:EL132,$B133+1,1)</f>
        <v>-</v>
      </c>
      <c r="EM133" s="567" t="str" cm="1">
        <f t="array" aca="1" ref="EM133" ca="1">INDEX(EM$13:EM132,$B133+1,1)</f>
        <v>-</v>
      </c>
      <c r="EN133" s="567" t="str" cm="1">
        <f t="array" aca="1" ref="EN133" ca="1">INDEX(EN$13:EN132,$B133+1,1)</f>
        <v>-</v>
      </c>
      <c r="EO133" s="567" t="str" cm="1">
        <f t="array" aca="1" ref="EO133" ca="1">INDEX(EO$13:EO132,$B133+1,1)</f>
        <v>-</v>
      </c>
      <c r="EP133" s="567" t="str" cm="1">
        <f t="array" aca="1" ref="EP133" ca="1">INDEX(EP$13:EP132,$B133+1,1)</f>
        <v>-</v>
      </c>
      <c r="EQ133" s="567" t="str" cm="1">
        <f t="array" aca="1" ref="EQ133" ca="1">INDEX(EQ$13:EQ132,$B133+1,1)</f>
        <v>-</v>
      </c>
      <c r="ER133" s="567" t="str" cm="1">
        <f t="array" aca="1" ref="ER133" ca="1">INDEX(ER$13:ER132,$B133+1,1)</f>
        <v>-</v>
      </c>
      <c r="ES133" s="567" t="str" cm="1">
        <f t="array" aca="1" ref="ES133" ca="1">INDEX(ES$13:ES132,$B133+1,1)</f>
        <v>-</v>
      </c>
      <c r="ET133" s="567" t="str" cm="1">
        <f t="array" aca="1" ref="ET133" ca="1">INDEX(ET$13:ET132,$B133+1,1)</f>
        <v>-</v>
      </c>
      <c r="EU133" s="567" t="str" cm="1">
        <f t="array" aca="1" ref="EU133" ca="1">INDEX(EU$13:EU132,$B133+1,1)</f>
        <v>-</v>
      </c>
      <c r="EV133" s="567" t="str" cm="1">
        <f t="array" aca="1" ref="EV133" ca="1">INDEX(EV$13:EV132,$B133+1,1)</f>
        <v>-</v>
      </c>
      <c r="EW133" s="567" t="str" cm="1">
        <f t="array" aca="1" ref="EW133" ca="1">INDEX(EW$13:EW132,$B133+1,1)</f>
        <v>-</v>
      </c>
      <c r="EX133" s="567" t="str" cm="1">
        <f t="array" aca="1" ref="EX133" ca="1">INDEX(EX$13:EX132,$B133+1,1)</f>
        <v>-</v>
      </c>
      <c r="EY133" s="567" t="str" cm="1">
        <f t="array" aca="1" ref="EY133" ca="1">INDEX(EY$13:EY132,$B133+1,1)</f>
        <v>-</v>
      </c>
      <c r="EZ133" s="567" t="str" cm="1">
        <f t="array" aca="1" ref="EZ133" ca="1">INDEX(EZ$13:EZ132,$B133+1,1)</f>
        <v>-</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3">
        <f t="shared" ca="1" si="482"/>
        <v>2206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2206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1</v>
      </c>
      <c r="F134" t="b">
        <v>0</v>
      </c>
      <c r="G134" t="b">
        <f t="shared" si="417"/>
        <v>1</v>
      </c>
      <c r="H134" s="200">
        <f t="shared" ca="1" si="475"/>
        <v>13</v>
      </c>
      <c r="I134" s="567" cm="1">
        <f t="array" aca="1" ref="I134" ca="1">INDEX(I$13:I133,$B134+1,1)</f>
        <v>2</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DS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0</v>
      </c>
      <c r="BO134" s="441" t="str">
        <f t="shared" ca="1" si="422"/>
        <v>-</v>
      </c>
      <c r="BP134" s="441" t="b">
        <f t="shared" ca="1" si="422"/>
        <v>0</v>
      </c>
      <c r="BQ134" s="441" t="str">
        <f t="shared" ca="1" si="422"/>
        <v>-</v>
      </c>
      <c r="BR134" s="441" t="str">
        <f t="shared" ca="1" si="422"/>
        <v>-</v>
      </c>
      <c r="BS134" s="441" t="str">
        <f t="shared" ca="1" si="422"/>
        <v>-</v>
      </c>
      <c r="BT134" s="441" t="b">
        <f t="shared" ca="1" si="422"/>
        <v>0</v>
      </c>
      <c r="BU134" s="441" t="b">
        <f t="shared" ca="1" si="422"/>
        <v>1</v>
      </c>
      <c r="BV134" s="441" t="str">
        <f t="shared" ca="1" si="422"/>
        <v>-</v>
      </c>
      <c r="BW134" s="441" t="str">
        <f t="shared" ca="1" si="422"/>
        <v>-</v>
      </c>
      <c r="BX134" s="441" t="str">
        <f t="shared" ca="1" si="422"/>
        <v>-</v>
      </c>
      <c r="BY134" s="441" t="str">
        <f t="shared" ca="1" si="422"/>
        <v>-</v>
      </c>
      <c r="BZ134" s="441" t="b">
        <f t="shared" ca="1" si="422"/>
        <v>1</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567" t="str" cm="1">
        <f t="array" aca="1" ref="CE134" ca="1">INDEX(CE$13:CE133,$B134+1,1)</f>
        <v>-</v>
      </c>
      <c r="CF134" s="567" t="str" cm="1">
        <f t="array" aca="1" ref="CF134" ca="1">INDEX(CF$13:CF133,$B134+1,1)</f>
        <v>-</v>
      </c>
      <c r="CG134" s="567" t="str" cm="1">
        <f t="array" aca="1" ref="CG134" ca="1">INDEX(CG$13:CG133,$B134+1,1)</f>
        <v>-</v>
      </c>
      <c r="CH134" s="567" t="str" cm="1">
        <f t="array" aca="1" ref="CH134" ca="1">INDEX(CH$13:CH133,$B134+1,1)</f>
        <v>-</v>
      </c>
      <c r="CI134" s="567" t="str" cm="1">
        <f t="array" aca="1" ref="CI134" ca="1">INDEX(CI$13:CI133,$B134+1,1)</f>
        <v>-</v>
      </c>
      <c r="CJ134" s="567" t="str" cm="1">
        <f t="array" aca="1" ref="CJ134" ca="1">INDEX(CJ$13:CJ133,$B134+1,1)</f>
        <v>-</v>
      </c>
      <c r="CK134" s="567" t="str" cm="1">
        <f t="array" aca="1" ref="CK134" ca="1">INDEX(CK$13:CK133,$B134+1,1)</f>
        <v>-</v>
      </c>
      <c r="CL134" s="567" t="str" cm="1">
        <f t="array" aca="1" ref="CL134" ca="1">INDEX(CL$13:CL133,$B134+1,1)</f>
        <v>-</v>
      </c>
      <c r="CM134" s="567" t="str" cm="1">
        <f t="array" aca="1" ref="CM134" ca="1">INDEX(CM$13:CM133,$B134+1,1)</f>
        <v>-</v>
      </c>
      <c r="CN134" s="567" t="str" cm="1">
        <f t="array" aca="1" ref="CN134" ca="1">INDEX(CN$13:CN133,$B134+1,1)</f>
        <v>-</v>
      </c>
      <c r="CO134" s="567" t="str" cm="1">
        <f t="array" aca="1" ref="CO134" ca="1">INDEX(CO$13:CO133,$B134+1,1)</f>
        <v>-</v>
      </c>
      <c r="CP134" s="567" t="str" cm="1">
        <f t="array" aca="1" ref="CP134" ca="1">INDEX(CP$13:CP133,$B134+1,1)</f>
        <v>-</v>
      </c>
      <c r="CQ134" s="567" t="str" cm="1">
        <f t="array" aca="1" ref="CQ134" ca="1">INDEX(CQ$13:CQ133,$B134+1,1)</f>
        <v>-</v>
      </c>
      <c r="CR134" s="567" t="str" cm="1">
        <f t="array" aca="1" ref="CR134" ca="1">INDEX(CR$13:CR133,$B134+1,1)</f>
        <v>-</v>
      </c>
      <c r="CS134" s="567" t="str" cm="1">
        <f t="array" aca="1" ref="CS134" ca="1">INDEX(CS$13:CS133,$B134+1,1)</f>
        <v>-</v>
      </c>
      <c r="CT134" s="567" t="str" cm="1">
        <f t="array" aca="1" ref="CT134" ca="1">INDEX(CT$13:CT133,$B134+1,1)</f>
        <v>-</v>
      </c>
      <c r="CU134" s="567" t="str" cm="1">
        <f t="array" aca="1" ref="CU134" ca="1">INDEX(CU$13:CU133,$B134+1,1)</f>
        <v>-</v>
      </c>
      <c r="CV134" s="567" t="str" cm="1">
        <f t="array" aca="1" ref="CV134" ca="1">INDEX(CV$13:CV133,$B134+1,1)</f>
        <v>-</v>
      </c>
      <c r="CW134" s="567" t="str" cm="1">
        <f t="array" aca="1" ref="CW134" ca="1">INDEX(CW$13:CW133,$B134+1,1)</f>
        <v>-</v>
      </c>
      <c r="CX134" s="567" t="str" cm="1">
        <f t="array" aca="1" ref="CX134" ca="1">INDEX(CX$13:CX133,$B134+1,1)</f>
        <v>-</v>
      </c>
      <c r="CY134" s="567" t="str" cm="1">
        <f t="array" aca="1" ref="CY134" ca="1">INDEX(CY$13:CY133,$B134+1,1)</f>
        <v>-</v>
      </c>
      <c r="CZ134" s="567" t="str" cm="1">
        <f t="array" aca="1" ref="CZ134" ca="1">INDEX(CZ$13:CZ133,$B134+1,1)</f>
        <v>-</v>
      </c>
      <c r="DA134" s="567" t="str" cm="1">
        <f t="array" aca="1" ref="DA134" ca="1">INDEX(DA$13:DA133,$B134+1,1)</f>
        <v>-</v>
      </c>
      <c r="DB134" s="567" t="str" cm="1">
        <f t="array" aca="1" ref="DB134" ca="1">INDEX(DB$13:DB133,$B134+1,1)</f>
        <v>-</v>
      </c>
      <c r="DC134" s="567" t="str" cm="1">
        <f t="array" aca="1" ref="DC134" ca="1">INDEX(DC$13:DC133,$B134+1,1)</f>
        <v>-</v>
      </c>
      <c r="DD134" s="567" t="str" cm="1">
        <f t="array" aca="1" ref="DD134" ca="1">INDEX(DD$13:DD133,$B134+1,1)</f>
        <v>-</v>
      </c>
      <c r="DE134" s="567" t="str" cm="1">
        <f t="array" aca="1" ref="DE134" ca="1">INDEX(DE$13:DE133,$B134+1,1)</f>
        <v>-</v>
      </c>
      <c r="DF134" s="567" t="str" cm="1">
        <f t="array" aca="1" ref="DF134" ca="1">INDEX(DF$13:DF133,$B134+1,1)</f>
        <v>-</v>
      </c>
      <c r="DG134" s="567" t="str" cm="1">
        <f t="array" aca="1" ref="DG134" ca="1">INDEX(DG$13:DG133,$B134+1,1)</f>
        <v>-</v>
      </c>
      <c r="DH134" s="567" t="str" cm="1">
        <f t="array" aca="1" ref="DH134" ca="1">INDEX(DH$13:DH133,$B134+1,1)</f>
        <v>-</v>
      </c>
      <c r="DI134" s="567" t="str" cm="1">
        <f t="array" aca="1" ref="DI134" ca="1">INDEX(DI$13:DI133,$B134+1,1)</f>
        <v>-</v>
      </c>
      <c r="DJ134" s="567" t="str" cm="1">
        <f t="array" aca="1" ref="DJ134" ca="1">INDEX(DJ$13:DJ133,$B134+1,1)</f>
        <v>-</v>
      </c>
      <c r="DK134" s="567" t="str" cm="1">
        <f t="array" aca="1" ref="DK134" ca="1">INDEX(DK$13:DK133,$B134+1,1)</f>
        <v>-</v>
      </c>
      <c r="DL134" s="567" t="str" cm="1">
        <f t="array" aca="1" ref="DL134" ca="1">INDEX(DL$13:DL133,$B134+1,1)</f>
        <v>-</v>
      </c>
      <c r="DM134" s="567" t="str" cm="1">
        <f t="array" aca="1" ref="DM134" ca="1">INDEX(DM$13:DM133,$B134+1,1)</f>
        <v>-</v>
      </c>
      <c r="DN134" s="567" t="str" cm="1">
        <f t="array" aca="1" ref="DN134" ca="1">INDEX(DN$13:DN133,$B134+1,1)</f>
        <v>-</v>
      </c>
      <c r="DO134" s="567" t="str" cm="1">
        <f t="array" aca="1" ref="DO134" ca="1">INDEX(DO$13:DO133,$B134+1,1)</f>
        <v>-</v>
      </c>
      <c r="DP134" s="567" t="str" cm="1">
        <f t="array" aca="1" ref="DP134" ca="1">INDEX(DP$13:DP133,$B134+1,1)</f>
        <v>-</v>
      </c>
      <c r="DQ134" s="567" t="str" cm="1">
        <f t="array" aca="1" ref="DQ134" ca="1">INDEX(DQ$13:DQ133,$B134+1,1)</f>
        <v>-</v>
      </c>
      <c r="DR134" s="567" t="str" cm="1">
        <f t="array" aca="1" ref="DR134" ca="1">INDEX(DR$13:DR133,$B134+1,1)</f>
        <v>-</v>
      </c>
      <c r="DS134" s="567" t="str" cm="1">
        <f t="array" aca="1" ref="DS134" ca="1">INDEX(DS$13:DS133,$B134+1,1)</f>
        <v>-</v>
      </c>
      <c r="DT134" s="567" t="str" cm="1">
        <f t="array" aca="1" ref="DT134" ca="1">INDEX(DT$13:DT133,$B134+1,1)</f>
        <v>-</v>
      </c>
      <c r="DU134" s="567" t="str" cm="1">
        <f t="array" aca="1" ref="DU134" ca="1">INDEX(DU$13:DU133,$B134+1,1)</f>
        <v>-</v>
      </c>
      <c r="DV134" s="567" t="str" cm="1">
        <f t="array" aca="1" ref="DV134" ca="1">INDEX(DV$13:DV133,$B134+1,1)</f>
        <v>-</v>
      </c>
      <c r="DW134" s="567" t="str" cm="1">
        <f t="array" aca="1" ref="DW134" ca="1">INDEX(DW$13:DW133,$B134+1,1)</f>
        <v>-</v>
      </c>
      <c r="DX134" s="567" t="str" cm="1">
        <f t="array" aca="1" ref="DX134" ca="1">INDEX(DX$13:DX133,$B134+1,1)</f>
        <v>-</v>
      </c>
      <c r="DY134" s="567" t="str" cm="1">
        <f t="array" aca="1" ref="DY134" ca="1">INDEX(DY$13:DY133,$B134+1,1)</f>
        <v>-</v>
      </c>
      <c r="DZ134" s="567" t="str" cm="1">
        <f t="array" aca="1" ref="DZ134" ca="1">INDEX(DZ$13:DZ133,$B134+1,1)</f>
        <v>-</v>
      </c>
      <c r="EA134" s="567" t="str" cm="1">
        <f t="array" aca="1" ref="EA134" ca="1">INDEX(EA$13:EA133,$B134+1,1)</f>
        <v>-</v>
      </c>
      <c r="EB134" s="567" t="str" cm="1">
        <f t="array" aca="1" ref="EB134" ca="1">INDEX(EB$13:EB133,$B134+1,1)</f>
        <v>-</v>
      </c>
      <c r="EC134" s="567" t="str" cm="1">
        <f t="array" aca="1" ref="EC134" ca="1">INDEX(EC$13:EC133,$B134+1,1)</f>
        <v>-</v>
      </c>
      <c r="ED134" s="567" t="str" cm="1">
        <f t="array" aca="1" ref="ED134" ca="1">INDEX(ED$13:ED133,$B134+1,1)</f>
        <v>-</v>
      </c>
      <c r="EE134" s="567" t="str" cm="1">
        <f t="array" aca="1" ref="EE134" ca="1">INDEX(EE$13:EE133,$B134+1,1)</f>
        <v>-</v>
      </c>
      <c r="EF134" s="567" t="str" cm="1">
        <f t="array" aca="1" ref="EF134" ca="1">INDEX(EF$13:EF133,$B134+1,1)</f>
        <v>-</v>
      </c>
      <c r="EG134" s="567" t="str" cm="1">
        <f t="array" aca="1" ref="EG134" ca="1">INDEX(EG$13:EG133,$B134+1,1)</f>
        <v>-</v>
      </c>
      <c r="EH134" s="567" t="str" cm="1">
        <f t="array" aca="1" ref="EH134" ca="1">INDEX(EH$13:EH133,$B134+1,1)</f>
        <v>-</v>
      </c>
      <c r="EI134" s="567" t="str" cm="1">
        <f t="array" aca="1" ref="EI134" ca="1">INDEX(EI$13:EI133,$B134+1,1)</f>
        <v>-</v>
      </c>
      <c r="EJ134" s="567" t="str" cm="1">
        <f t="array" aca="1" ref="EJ134" ca="1">INDEX(EJ$13:EJ133,$B134+1,1)</f>
        <v>-</v>
      </c>
      <c r="EK134" s="567" t="str" cm="1">
        <f t="array" aca="1" ref="EK134" ca="1">INDEX(EK$13:EK133,$B134+1,1)</f>
        <v>-</v>
      </c>
      <c r="EL134" s="567" t="str" cm="1">
        <f t="array" aca="1" ref="EL134" ca="1">INDEX(EL$13:EL133,$B134+1,1)</f>
        <v>-</v>
      </c>
      <c r="EM134" s="567" t="str" cm="1">
        <f t="array" aca="1" ref="EM134" ca="1">INDEX(EM$13:EM133,$B134+1,1)</f>
        <v>-</v>
      </c>
      <c r="EN134" s="567" t="str" cm="1">
        <f t="array" aca="1" ref="EN134" ca="1">INDEX(EN$13:EN133,$B134+1,1)</f>
        <v>-</v>
      </c>
      <c r="EO134" s="567" t="str" cm="1">
        <f t="array" aca="1" ref="EO134" ca="1">INDEX(EO$13:EO133,$B134+1,1)</f>
        <v>-</v>
      </c>
      <c r="EP134" s="567" t="str" cm="1">
        <f t="array" aca="1" ref="EP134" ca="1">INDEX(EP$13:EP133,$B134+1,1)</f>
        <v>-</v>
      </c>
      <c r="EQ134" s="567" t="str" cm="1">
        <f t="array" aca="1" ref="EQ134" ca="1">INDEX(EQ$13:EQ133,$B134+1,1)</f>
        <v>-</v>
      </c>
      <c r="ER134" s="567" t="str" cm="1">
        <f t="array" aca="1" ref="ER134" ca="1">INDEX(ER$13:ER133,$B134+1,1)</f>
        <v>-</v>
      </c>
      <c r="ES134" s="567" t="str" cm="1">
        <f t="array" aca="1" ref="ES134" ca="1">INDEX(ES$13:ES133,$B134+1,1)</f>
        <v>-</v>
      </c>
      <c r="ET134" s="567" t="str" cm="1">
        <f t="array" aca="1" ref="ET134" ca="1">INDEX(ET$13:ET133,$B134+1,1)</f>
        <v>-</v>
      </c>
      <c r="EU134" s="567" t="str" cm="1">
        <f t="array" aca="1" ref="EU134" ca="1">INDEX(EU$13:EU133,$B134+1,1)</f>
        <v>-</v>
      </c>
      <c r="EV134" s="567" t="str" cm="1">
        <f t="array" aca="1" ref="EV134" ca="1">INDEX(EV$13:EV133,$B134+1,1)</f>
        <v>-</v>
      </c>
      <c r="EW134" s="567" t="str" cm="1">
        <f t="array" aca="1" ref="EW134" ca="1">INDEX(EW$13:EW133,$B134+1,1)</f>
        <v>-</v>
      </c>
      <c r="EX134" s="567" t="str" cm="1">
        <f t="array" aca="1" ref="EX134" ca="1">INDEX(EX$13:EX133,$B134+1,1)</f>
        <v>-</v>
      </c>
      <c r="EY134" s="567" t="str" cm="1">
        <f t="array" aca="1" ref="EY134" ca="1">INDEX(EY$13:EY133,$B134+1,1)</f>
        <v>-</v>
      </c>
      <c r="EZ134" s="567" t="str" cm="1">
        <f t="array" aca="1" ref="EZ134" ca="1">INDEX(EZ$13:EZ133,$B134+1,1)</f>
        <v>-</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3">
        <f t="shared" ca="1" si="482"/>
        <v>2206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22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1</v>
      </c>
      <c r="F135" t="b">
        <v>0</v>
      </c>
      <c r="G135" t="b">
        <f t="shared" si="417"/>
        <v>1</v>
      </c>
      <c r="H135" s="200">
        <f t="shared" ca="1" si="475"/>
        <v>14</v>
      </c>
      <c r="I135" s="567" cm="1">
        <f t="array" aca="1" ref="I135" ca="1">INDEX(I$13:I134,$B135+1,1)</f>
        <v>2</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DS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0</v>
      </c>
      <c r="BO135" s="441" t="str">
        <f t="shared" ca="1" si="422"/>
        <v>-</v>
      </c>
      <c r="BP135" s="441" t="b">
        <f t="shared" ca="1" si="422"/>
        <v>0</v>
      </c>
      <c r="BQ135" s="441" t="str">
        <f t="shared" ca="1" si="422"/>
        <v>-</v>
      </c>
      <c r="BR135" s="441" t="str">
        <f t="shared" ca="1" si="422"/>
        <v>-</v>
      </c>
      <c r="BS135" s="441" t="str">
        <f t="shared" ca="1" si="422"/>
        <v>-</v>
      </c>
      <c r="BT135" s="441" t="b">
        <f t="shared" ca="1" si="422"/>
        <v>0</v>
      </c>
      <c r="BU135" s="441" t="b">
        <f t="shared" ca="1" si="422"/>
        <v>1</v>
      </c>
      <c r="BV135" s="441" t="str">
        <f t="shared" ca="1" si="422"/>
        <v>-</v>
      </c>
      <c r="BW135" s="441" t="str">
        <f t="shared" ca="1" si="422"/>
        <v>-</v>
      </c>
      <c r="BX135" s="441" t="str">
        <f t="shared" ca="1" si="422"/>
        <v>-</v>
      </c>
      <c r="BY135" s="441" t="str">
        <f t="shared" ca="1" si="422"/>
        <v>-</v>
      </c>
      <c r="BZ135" s="441" t="b">
        <f t="shared" ca="1" si="422"/>
        <v>1</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567" t="str" cm="1">
        <f t="array" aca="1" ref="CE135" ca="1">INDEX(CE$13:CE134,$B135+1,1)</f>
        <v>-</v>
      </c>
      <c r="CF135" s="567" t="str" cm="1">
        <f t="array" aca="1" ref="CF135" ca="1">INDEX(CF$13:CF134,$B135+1,1)</f>
        <v>-</v>
      </c>
      <c r="CG135" s="567" t="str" cm="1">
        <f t="array" aca="1" ref="CG135" ca="1">INDEX(CG$13:CG134,$B135+1,1)</f>
        <v>-</v>
      </c>
      <c r="CH135" s="567" t="str" cm="1">
        <f t="array" aca="1" ref="CH135" ca="1">INDEX(CH$13:CH134,$B135+1,1)</f>
        <v>-</v>
      </c>
      <c r="CI135" s="567" t="str" cm="1">
        <f t="array" aca="1" ref="CI135" ca="1">INDEX(CI$13:CI134,$B135+1,1)</f>
        <v>-</v>
      </c>
      <c r="CJ135" s="567" t="str" cm="1">
        <f t="array" aca="1" ref="CJ135" ca="1">INDEX(CJ$13:CJ134,$B135+1,1)</f>
        <v>-</v>
      </c>
      <c r="CK135" s="567" t="str" cm="1">
        <f t="array" aca="1" ref="CK135" ca="1">INDEX(CK$13:CK134,$B135+1,1)</f>
        <v>-</v>
      </c>
      <c r="CL135" s="567" t="str" cm="1">
        <f t="array" aca="1" ref="CL135" ca="1">INDEX(CL$13:CL134,$B135+1,1)</f>
        <v>-</v>
      </c>
      <c r="CM135" s="567" t="str" cm="1">
        <f t="array" aca="1" ref="CM135" ca="1">INDEX(CM$13:CM134,$B135+1,1)</f>
        <v>-</v>
      </c>
      <c r="CN135" s="567" t="str" cm="1">
        <f t="array" aca="1" ref="CN135" ca="1">INDEX(CN$13:CN134,$B135+1,1)</f>
        <v>-</v>
      </c>
      <c r="CO135" s="567" t="str" cm="1">
        <f t="array" aca="1" ref="CO135" ca="1">INDEX(CO$13:CO134,$B135+1,1)</f>
        <v>-</v>
      </c>
      <c r="CP135" s="567" t="str" cm="1">
        <f t="array" aca="1" ref="CP135" ca="1">INDEX(CP$13:CP134,$B135+1,1)</f>
        <v>-</v>
      </c>
      <c r="CQ135" s="567" t="str" cm="1">
        <f t="array" aca="1" ref="CQ135" ca="1">INDEX(CQ$13:CQ134,$B135+1,1)</f>
        <v>-</v>
      </c>
      <c r="CR135" s="567" t="str" cm="1">
        <f t="array" aca="1" ref="CR135" ca="1">INDEX(CR$13:CR134,$B135+1,1)</f>
        <v>-</v>
      </c>
      <c r="CS135" s="567" t="str" cm="1">
        <f t="array" aca="1" ref="CS135" ca="1">INDEX(CS$13:CS134,$B135+1,1)</f>
        <v>-</v>
      </c>
      <c r="CT135" s="567" t="str" cm="1">
        <f t="array" aca="1" ref="CT135" ca="1">INDEX(CT$13:CT134,$B135+1,1)</f>
        <v>-</v>
      </c>
      <c r="CU135" s="567" t="str" cm="1">
        <f t="array" aca="1" ref="CU135" ca="1">INDEX(CU$13:CU134,$B135+1,1)</f>
        <v>-</v>
      </c>
      <c r="CV135" s="567" t="str" cm="1">
        <f t="array" aca="1" ref="CV135" ca="1">INDEX(CV$13:CV134,$B135+1,1)</f>
        <v>-</v>
      </c>
      <c r="CW135" s="567" t="str" cm="1">
        <f t="array" aca="1" ref="CW135" ca="1">INDEX(CW$13:CW134,$B135+1,1)</f>
        <v>-</v>
      </c>
      <c r="CX135" s="567" t="str" cm="1">
        <f t="array" aca="1" ref="CX135" ca="1">INDEX(CX$13:CX134,$B135+1,1)</f>
        <v>-</v>
      </c>
      <c r="CY135" s="567" t="str" cm="1">
        <f t="array" aca="1" ref="CY135" ca="1">INDEX(CY$13:CY134,$B135+1,1)</f>
        <v>-</v>
      </c>
      <c r="CZ135" s="567" t="str" cm="1">
        <f t="array" aca="1" ref="CZ135" ca="1">INDEX(CZ$13:CZ134,$B135+1,1)</f>
        <v>-</v>
      </c>
      <c r="DA135" s="567" t="str" cm="1">
        <f t="array" aca="1" ref="DA135" ca="1">INDEX(DA$13:DA134,$B135+1,1)</f>
        <v>-</v>
      </c>
      <c r="DB135" s="567" t="str" cm="1">
        <f t="array" aca="1" ref="DB135" ca="1">INDEX(DB$13:DB134,$B135+1,1)</f>
        <v>-</v>
      </c>
      <c r="DC135" s="567" t="str" cm="1">
        <f t="array" aca="1" ref="DC135" ca="1">INDEX(DC$13:DC134,$B135+1,1)</f>
        <v>-</v>
      </c>
      <c r="DD135" s="567" t="str" cm="1">
        <f t="array" aca="1" ref="DD135" ca="1">INDEX(DD$13:DD134,$B135+1,1)</f>
        <v>-</v>
      </c>
      <c r="DE135" s="567" t="str" cm="1">
        <f t="array" aca="1" ref="DE135" ca="1">INDEX(DE$13:DE134,$B135+1,1)</f>
        <v>-</v>
      </c>
      <c r="DF135" s="567" t="str" cm="1">
        <f t="array" aca="1" ref="DF135" ca="1">INDEX(DF$13:DF134,$B135+1,1)</f>
        <v>-</v>
      </c>
      <c r="DG135" s="567" t="str" cm="1">
        <f t="array" aca="1" ref="DG135" ca="1">INDEX(DG$13:DG134,$B135+1,1)</f>
        <v>-</v>
      </c>
      <c r="DH135" s="567" t="str" cm="1">
        <f t="array" aca="1" ref="DH135" ca="1">INDEX(DH$13:DH134,$B135+1,1)</f>
        <v>-</v>
      </c>
      <c r="DI135" s="567" t="str" cm="1">
        <f t="array" aca="1" ref="DI135" ca="1">INDEX(DI$13:DI134,$B135+1,1)</f>
        <v>-</v>
      </c>
      <c r="DJ135" s="567" t="str" cm="1">
        <f t="array" aca="1" ref="DJ135" ca="1">INDEX(DJ$13:DJ134,$B135+1,1)</f>
        <v>-</v>
      </c>
      <c r="DK135" s="567" t="str" cm="1">
        <f t="array" aca="1" ref="DK135" ca="1">INDEX(DK$13:DK134,$B135+1,1)</f>
        <v>-</v>
      </c>
      <c r="DL135" s="567" t="str" cm="1">
        <f t="array" aca="1" ref="DL135" ca="1">INDEX(DL$13:DL134,$B135+1,1)</f>
        <v>-</v>
      </c>
      <c r="DM135" s="567" t="str" cm="1">
        <f t="array" aca="1" ref="DM135" ca="1">INDEX(DM$13:DM134,$B135+1,1)</f>
        <v>-</v>
      </c>
      <c r="DN135" s="567" t="str" cm="1">
        <f t="array" aca="1" ref="DN135" ca="1">INDEX(DN$13:DN134,$B135+1,1)</f>
        <v>-</v>
      </c>
      <c r="DO135" s="567" t="str" cm="1">
        <f t="array" aca="1" ref="DO135" ca="1">INDEX(DO$13:DO134,$B135+1,1)</f>
        <v>-</v>
      </c>
      <c r="DP135" s="567" t="str" cm="1">
        <f t="array" aca="1" ref="DP135" ca="1">INDEX(DP$13:DP134,$B135+1,1)</f>
        <v>-</v>
      </c>
      <c r="DQ135" s="567" t="str" cm="1">
        <f t="array" aca="1" ref="DQ135" ca="1">INDEX(DQ$13:DQ134,$B135+1,1)</f>
        <v>-</v>
      </c>
      <c r="DR135" s="567" t="str" cm="1">
        <f t="array" aca="1" ref="DR135" ca="1">INDEX(DR$13:DR134,$B135+1,1)</f>
        <v>-</v>
      </c>
      <c r="DS135" s="567" t="str" cm="1">
        <f t="array" aca="1" ref="DS135" ca="1">INDEX(DS$13:DS134,$B135+1,1)</f>
        <v>-</v>
      </c>
      <c r="DT135" s="567" t="str" cm="1">
        <f t="array" aca="1" ref="DT135" ca="1">INDEX(DT$13:DT134,$B135+1,1)</f>
        <v>-</v>
      </c>
      <c r="DU135" s="567" t="str" cm="1">
        <f t="array" aca="1" ref="DU135" ca="1">INDEX(DU$13:DU134,$B135+1,1)</f>
        <v>-</v>
      </c>
      <c r="DV135" s="567" t="str" cm="1">
        <f t="array" aca="1" ref="DV135" ca="1">INDEX(DV$13:DV134,$B135+1,1)</f>
        <v>-</v>
      </c>
      <c r="DW135" s="567" t="str" cm="1">
        <f t="array" aca="1" ref="DW135" ca="1">INDEX(DW$13:DW134,$B135+1,1)</f>
        <v>-</v>
      </c>
      <c r="DX135" s="567" t="str" cm="1">
        <f t="array" aca="1" ref="DX135" ca="1">INDEX(DX$13:DX134,$B135+1,1)</f>
        <v>-</v>
      </c>
      <c r="DY135" s="567" t="str" cm="1">
        <f t="array" aca="1" ref="DY135" ca="1">INDEX(DY$13:DY134,$B135+1,1)</f>
        <v>-</v>
      </c>
      <c r="DZ135" s="567" t="str" cm="1">
        <f t="array" aca="1" ref="DZ135" ca="1">INDEX(DZ$13:DZ134,$B135+1,1)</f>
        <v>-</v>
      </c>
      <c r="EA135" s="567" t="str" cm="1">
        <f t="array" aca="1" ref="EA135" ca="1">INDEX(EA$13:EA134,$B135+1,1)</f>
        <v>-</v>
      </c>
      <c r="EB135" s="567" t="str" cm="1">
        <f t="array" aca="1" ref="EB135" ca="1">INDEX(EB$13:EB134,$B135+1,1)</f>
        <v>-</v>
      </c>
      <c r="EC135" s="567" t="str" cm="1">
        <f t="array" aca="1" ref="EC135" ca="1">INDEX(EC$13:EC134,$B135+1,1)</f>
        <v>-</v>
      </c>
      <c r="ED135" s="567" t="str" cm="1">
        <f t="array" aca="1" ref="ED135" ca="1">INDEX(ED$13:ED134,$B135+1,1)</f>
        <v>-</v>
      </c>
      <c r="EE135" s="567" t="str" cm="1">
        <f t="array" aca="1" ref="EE135" ca="1">INDEX(EE$13:EE134,$B135+1,1)</f>
        <v>-</v>
      </c>
      <c r="EF135" s="567" t="str" cm="1">
        <f t="array" aca="1" ref="EF135" ca="1">INDEX(EF$13:EF134,$B135+1,1)</f>
        <v>-</v>
      </c>
      <c r="EG135" s="567" t="str" cm="1">
        <f t="array" aca="1" ref="EG135" ca="1">INDEX(EG$13:EG134,$B135+1,1)</f>
        <v>-</v>
      </c>
      <c r="EH135" s="567" t="str" cm="1">
        <f t="array" aca="1" ref="EH135" ca="1">INDEX(EH$13:EH134,$B135+1,1)</f>
        <v>-</v>
      </c>
      <c r="EI135" s="567" t="str" cm="1">
        <f t="array" aca="1" ref="EI135" ca="1">INDEX(EI$13:EI134,$B135+1,1)</f>
        <v>-</v>
      </c>
      <c r="EJ135" s="567" t="str" cm="1">
        <f t="array" aca="1" ref="EJ135" ca="1">INDEX(EJ$13:EJ134,$B135+1,1)</f>
        <v>-</v>
      </c>
      <c r="EK135" s="567" t="str" cm="1">
        <f t="array" aca="1" ref="EK135" ca="1">INDEX(EK$13:EK134,$B135+1,1)</f>
        <v>-</v>
      </c>
      <c r="EL135" s="567" t="str" cm="1">
        <f t="array" aca="1" ref="EL135" ca="1">INDEX(EL$13:EL134,$B135+1,1)</f>
        <v>-</v>
      </c>
      <c r="EM135" s="567" t="str" cm="1">
        <f t="array" aca="1" ref="EM135" ca="1">INDEX(EM$13:EM134,$B135+1,1)</f>
        <v>-</v>
      </c>
      <c r="EN135" s="567" t="str" cm="1">
        <f t="array" aca="1" ref="EN135" ca="1">INDEX(EN$13:EN134,$B135+1,1)</f>
        <v>-</v>
      </c>
      <c r="EO135" s="567" t="str" cm="1">
        <f t="array" aca="1" ref="EO135" ca="1">INDEX(EO$13:EO134,$B135+1,1)</f>
        <v>-</v>
      </c>
      <c r="EP135" s="567" t="str" cm="1">
        <f t="array" aca="1" ref="EP135" ca="1">INDEX(EP$13:EP134,$B135+1,1)</f>
        <v>-</v>
      </c>
      <c r="EQ135" s="567" t="str" cm="1">
        <f t="array" aca="1" ref="EQ135" ca="1">INDEX(EQ$13:EQ134,$B135+1,1)</f>
        <v>-</v>
      </c>
      <c r="ER135" s="567" t="str" cm="1">
        <f t="array" aca="1" ref="ER135" ca="1">INDEX(ER$13:ER134,$B135+1,1)</f>
        <v>-</v>
      </c>
      <c r="ES135" s="567" t="str" cm="1">
        <f t="array" aca="1" ref="ES135" ca="1">INDEX(ES$13:ES134,$B135+1,1)</f>
        <v>-</v>
      </c>
      <c r="ET135" s="567" t="str" cm="1">
        <f t="array" aca="1" ref="ET135" ca="1">INDEX(ET$13:ET134,$B135+1,1)</f>
        <v>-</v>
      </c>
      <c r="EU135" s="567" t="str" cm="1">
        <f t="array" aca="1" ref="EU135" ca="1">INDEX(EU$13:EU134,$B135+1,1)</f>
        <v>-</v>
      </c>
      <c r="EV135" s="567" t="str" cm="1">
        <f t="array" aca="1" ref="EV135" ca="1">INDEX(EV$13:EV134,$B135+1,1)</f>
        <v>-</v>
      </c>
      <c r="EW135" s="567" t="str" cm="1">
        <f t="array" aca="1" ref="EW135" ca="1">INDEX(EW$13:EW134,$B135+1,1)</f>
        <v>-</v>
      </c>
      <c r="EX135" s="567" t="str" cm="1">
        <f t="array" aca="1" ref="EX135" ca="1">INDEX(EX$13:EX134,$B135+1,1)</f>
        <v>-</v>
      </c>
      <c r="EY135" s="567" t="str" cm="1">
        <f t="array" aca="1" ref="EY135" ca="1">INDEX(EY$13:EY134,$B135+1,1)</f>
        <v>-</v>
      </c>
      <c r="EZ135" s="567" t="str" cm="1">
        <f t="array" aca="1" ref="EZ135" ca="1">INDEX(EZ$13:EZ134,$B135+1,1)</f>
        <v>-</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3">
        <f t="shared" ca="1" si="482"/>
        <v>22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22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outlineLevel="2">
      <c r="A136" s="18">
        <f t="shared" si="121"/>
        <v>123</v>
      </c>
      <c r="B136" s="18"/>
      <c r="D136" s="12"/>
      <c r="E136" t="b">
        <v>0</v>
      </c>
      <c r="H136" s="116"/>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16"/>
      <c r="AJ136" s="116"/>
      <c r="AK136" s="116"/>
      <c r="AL136" s="116"/>
      <c r="AM136" s="116"/>
      <c r="AN136" s="116"/>
      <c r="AO136" s="116"/>
      <c r="AP136" s="116"/>
      <c r="AQ136" s="116"/>
      <c r="AR136" s="116"/>
      <c r="AS136" s="116"/>
      <c r="AT136" s="116"/>
      <c r="AU136" s="116"/>
      <c r="AV136" s="116"/>
      <c r="AW136" s="116"/>
      <c r="AX136" s="116"/>
      <c r="AY136" s="116"/>
      <c r="AZ136" s="116"/>
      <c r="BA136" s="212" t="str">
        <f>"blank "&amp;TEXT(ROW($A136),"0")</f>
        <v>blank 136</v>
      </c>
      <c r="BB136" s="8" t="str">
        <f ca="1">IF(COUNTIF(BA$13:BA136,BA136)=1,"-","Dup")</f>
        <v>-</v>
      </c>
      <c r="BC136" s="8"/>
      <c r="BD136" s="549"/>
      <c r="BE136" s="549"/>
      <c r="BF136" s="549"/>
      <c r="BG136" s="549"/>
      <c r="BH136" s="549"/>
      <c r="BI136" s="549"/>
      <c r="BJ136" s="549"/>
      <c r="BK136" s="549"/>
      <c r="BL136" s="549"/>
      <c r="BM136" s="8"/>
      <c r="BN136" s="549"/>
      <c r="BO136" s="549"/>
      <c r="BP136" s="549"/>
      <c r="BQ136" s="549"/>
      <c r="BR136" s="549"/>
      <c r="BS136" s="549"/>
      <c r="BT136" s="549"/>
      <c r="BU136" s="549"/>
      <c r="BV136" s="549"/>
      <c r="BW136" s="549"/>
      <c r="BX136" s="549"/>
      <c r="BY136" s="549"/>
      <c r="BZ136" s="549"/>
      <c r="CA136" s="549"/>
      <c r="CB136" s="549"/>
      <c r="CC136" s="549"/>
      <c r="CD136" s="549"/>
      <c r="CE136" s="549"/>
      <c r="CF136" s="549"/>
      <c r="CG136" s="549"/>
      <c r="CH136" s="549"/>
      <c r="CI136" s="549"/>
      <c r="CJ136" s="549"/>
      <c r="CK136" s="549"/>
      <c r="CL136" s="549"/>
      <c r="CM136" s="549"/>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8"/>
      <c r="FC136" s="549"/>
      <c r="FD136" s="549"/>
      <c r="FE136" s="549"/>
      <c r="FF136" s="549"/>
      <c r="FG136" s="549"/>
      <c r="FH136" s="549"/>
      <c r="FI136" s="549"/>
      <c r="FJ136" s="549"/>
      <c r="FK136" s="549"/>
      <c r="FL136" s="549"/>
      <c r="FM136" s="549"/>
      <c r="FN136" s="549"/>
      <c r="FO136" s="549"/>
      <c r="FP136" s="549"/>
      <c r="FQ136" s="549"/>
      <c r="FR136" s="549"/>
      <c r="FS136" s="549"/>
      <c r="FT136" s="549"/>
      <c r="FU136" s="549"/>
      <c r="FV136" s="549"/>
      <c r="FW136" s="8"/>
      <c r="FX136" s="549"/>
      <c r="FY136" s="549"/>
      <c r="FZ136" s="550"/>
      <c r="GA136" s="549"/>
      <c r="GB136" s="549"/>
      <c r="GC136" s="549"/>
      <c r="GD136" s="549"/>
      <c r="GE136" s="549"/>
      <c r="GF136" s="549"/>
      <c r="GG136" s="549"/>
      <c r="GH136" s="549"/>
      <c r="GI136" s="549"/>
      <c r="GJ136" s="549"/>
      <c r="GK136" s="549"/>
      <c r="GL136" s="549"/>
      <c r="GM136" s="549"/>
      <c r="GN136" s="549"/>
      <c r="GO136" s="549"/>
      <c r="GP136" s="549"/>
      <c r="GQ136" s="549"/>
      <c r="GR136" s="549"/>
      <c r="GS136" s="549"/>
      <c r="GT136" s="549"/>
      <c r="GU136" s="549"/>
      <c r="GV136" s="549"/>
      <c r="GW136" s="549"/>
      <c r="GX136" s="549"/>
      <c r="GY136" s="549"/>
      <c r="GZ136" s="549"/>
      <c r="HA136" s="549"/>
      <c r="HB136" s="549"/>
      <c r="HC136" s="549"/>
      <c r="HD136" s="549"/>
      <c r="HE136" s="549"/>
      <c r="HF136" s="549"/>
      <c r="HG136" s="549"/>
      <c r="HH136" s="549"/>
      <c r="HI136" s="549"/>
      <c r="HJ136" s="549"/>
      <c r="HK136" s="549"/>
      <c r="HL136" s="549"/>
      <c r="HM136" s="549"/>
      <c r="HN136" s="549"/>
      <c r="HO136" s="549"/>
      <c r="HP136" s="549"/>
      <c r="HQ136" s="549"/>
      <c r="HR136" s="549"/>
      <c r="HS136" s="549"/>
      <c r="HT136" s="549"/>
      <c r="HU136" s="549"/>
      <c r="HV136" s="549"/>
      <c r="HW136" s="549"/>
      <c r="HX136" s="549"/>
      <c r="HY136" s="549"/>
      <c r="HZ136" s="549"/>
      <c r="IA136" s="549"/>
      <c r="IB136" s="549"/>
      <c r="IC136" s="549"/>
      <c r="ID136" s="549"/>
      <c r="IE136" s="549"/>
      <c r="IF136" s="549"/>
      <c r="IG136" s="549"/>
      <c r="IH136" s="549"/>
      <c r="II136" s="549"/>
      <c r="IJ136" s="549"/>
      <c r="IK136" s="549"/>
      <c r="IL136" s="8"/>
      <c r="IM136" s="549"/>
      <c r="IN136" s="549"/>
      <c r="IO136" s="549"/>
      <c r="IP136" s="549"/>
      <c r="IQ136" s="549"/>
      <c r="IR136" s="549"/>
      <c r="IS136" s="549"/>
      <c r="IT136" s="549"/>
      <c r="IU136" s="549"/>
      <c r="IV136" s="549"/>
      <c r="IW136" s="549"/>
      <c r="IX136" s="549"/>
      <c r="IY136" s="549"/>
      <c r="IZ136" s="549"/>
      <c r="JA136" s="549"/>
      <c r="JB136" s="549"/>
      <c r="JC136" s="549"/>
      <c r="JD136" s="549"/>
      <c r="JE136" s="549"/>
      <c r="JF136" s="549"/>
      <c r="JG136" s="549"/>
      <c r="JH136" s="549"/>
      <c r="JI136" s="549"/>
      <c r="JJ136" s="549"/>
      <c r="JK136" s="549"/>
      <c r="JL136" s="549"/>
      <c r="JM136" s="549"/>
      <c r="JN136" s="549"/>
      <c r="JO136" s="549"/>
      <c r="JP136" s="549"/>
      <c r="JQ136" s="549"/>
      <c r="JR136" s="549"/>
      <c r="JS136" s="549"/>
      <c r="JT136" s="549"/>
      <c r="JU136" s="549"/>
      <c r="JV136" s="549"/>
      <c r="JW136" s="549"/>
      <c r="JX136" s="549"/>
      <c r="JY136" s="549"/>
      <c r="JZ136" s="8"/>
      <c r="KA136" s="549"/>
      <c r="KB136" s="549"/>
      <c r="KC136" s="550"/>
      <c r="KD136" s="549"/>
      <c r="KE136" s="549"/>
      <c r="KF136" s="549"/>
      <c r="KG136" s="549"/>
      <c r="KH136" s="550"/>
      <c r="KI136" s="549"/>
      <c r="KJ136" s="549"/>
      <c r="KK136" s="549"/>
      <c r="KL136" s="549"/>
      <c r="KM136" s="549"/>
      <c r="KN136" s="549"/>
      <c r="KO136" s="549"/>
      <c r="KP136" s="549"/>
      <c r="KQ136" s="549"/>
      <c r="KR136" s="549"/>
      <c r="KS136" s="549"/>
      <c r="KT136" s="549"/>
      <c r="KU136" s="549"/>
      <c r="KV136" s="549"/>
      <c r="KW136" s="549"/>
      <c r="KX136" s="549"/>
      <c r="KY136" s="549"/>
      <c r="KZ136" s="549"/>
      <c r="LA136" s="549"/>
      <c r="LB136" s="549"/>
      <c r="LC136" s="549"/>
      <c r="LD136" s="549"/>
      <c r="LE136" s="549"/>
      <c r="LF136" s="549"/>
      <c r="LG136" s="549"/>
      <c r="LH136" s="8"/>
      <c r="LI136" s="549"/>
      <c r="LJ136" s="549"/>
      <c r="LK136" s="549"/>
      <c r="LL136" s="549"/>
      <c r="LM136" s="549"/>
      <c r="LN136" s="549"/>
      <c r="LO136" s="549"/>
      <c r="LP136" s="549"/>
      <c r="LQ136" s="549"/>
      <c r="LR136" s="549"/>
      <c r="LS136" s="549"/>
      <c r="LT136" s="549"/>
      <c r="LU136" s="549"/>
      <c r="LV136" s="549"/>
      <c r="LW136" s="549"/>
      <c r="LX136" s="549"/>
      <c r="LY136" s="549"/>
      <c r="LZ136" s="549"/>
      <c r="MA136" s="549"/>
      <c r="MB136" s="549"/>
      <c r="MC136" s="549"/>
      <c r="MD136" s="549"/>
      <c r="ME136" s="549"/>
      <c r="MF136" s="549"/>
      <c r="MG136" s="549"/>
      <c r="MH136" s="549"/>
      <c r="MI136" s="549"/>
      <c r="MJ136" s="549"/>
      <c r="MK136" s="549"/>
      <c r="ML136" s="549"/>
      <c r="MM136" s="549"/>
      <c r="MN136" s="549"/>
      <c r="MO136" s="549"/>
      <c r="MP136" s="549"/>
      <c r="MQ136" s="549"/>
      <c r="MR136" s="549"/>
      <c r="MS136" s="549"/>
      <c r="MT136" s="549"/>
      <c r="MU136" s="549"/>
      <c r="MV136" s="549"/>
      <c r="MW136" s="549"/>
      <c r="MX136" s="549"/>
      <c r="MY136" s="549"/>
      <c r="MZ136" s="549"/>
      <c r="NA136" s="549"/>
      <c r="NB136" s="549"/>
      <c r="NC136" s="549"/>
      <c r="ND136" s="549"/>
      <c r="NE136" s="549"/>
      <c r="NF136" s="8"/>
      <c r="NG136" s="549"/>
      <c r="NH136" s="549"/>
      <c r="NI136" s="549"/>
      <c r="NJ136" s="549"/>
      <c r="NK136" s="549"/>
      <c r="NL136" s="549"/>
      <c r="NM136" s="549"/>
      <c r="NN136" s="549"/>
      <c r="NO136" s="549"/>
      <c r="NP136" s="549"/>
      <c r="NQ136" s="549"/>
      <c r="NR136" s="549"/>
      <c r="NS136" s="549"/>
      <c r="NT136" s="549"/>
      <c r="NU136" s="549"/>
      <c r="NV136" s="549"/>
      <c r="NW136" s="549"/>
      <c r="NX136" s="549"/>
      <c r="NY136" s="549"/>
      <c r="NZ136" s="8"/>
      <c r="OA136" s="549"/>
      <c r="OB136" s="549"/>
      <c r="OC136" s="549"/>
      <c r="OD136" s="549"/>
      <c r="OE136" s="549"/>
      <c r="OF136" s="549"/>
      <c r="OG136" s="549"/>
      <c r="OH136" s="549"/>
      <c r="OI136" s="549"/>
      <c r="OJ136" s="549"/>
      <c r="OK136" s="549"/>
      <c r="OL136" s="549"/>
      <c r="OM136" s="549"/>
      <c r="ON136" s="549"/>
      <c r="OO136" s="549"/>
      <c r="OP136" s="549"/>
      <c r="OQ136" s="549"/>
      <c r="OR136" s="549"/>
      <c r="OS136" s="549"/>
      <c r="OT136" s="549"/>
      <c r="OU136" s="549"/>
      <c r="OV136" s="549"/>
      <c r="OW136" s="549"/>
      <c r="OX136" s="549"/>
      <c r="OY136" s="549"/>
      <c r="OZ136" s="549"/>
      <c r="PA136" s="549"/>
      <c r="PB136" s="549"/>
      <c r="PC136" s="549"/>
      <c r="PD136" s="8"/>
      <c r="PE136" s="549"/>
      <c r="PF136" s="549"/>
      <c r="PG136" s="549"/>
      <c r="PH136" s="549"/>
      <c r="PI136" s="549"/>
      <c r="PJ136" s="549"/>
      <c r="PK136" s="549"/>
      <c r="PL136" s="549"/>
      <c r="PM136" s="8"/>
      <c r="PN136" s="549"/>
      <c r="PO136" s="8"/>
      <c r="PP136" s="549"/>
      <c r="PQ136" s="549"/>
      <c r="PR136" s="549"/>
      <c r="PS136" s="549"/>
      <c r="PT136" s="549"/>
      <c r="PU136" s="514">
        <v>0</v>
      </c>
    </row>
    <row r="137" spans="1:437">
      <c r="A137" s="18">
        <f t="shared" si="121"/>
        <v>124</v>
      </c>
      <c r="B137" s="18"/>
      <c r="C137" s="11">
        <v>1001</v>
      </c>
      <c r="D137" s="475"/>
      <c r="E137" t="b">
        <v>0</v>
      </c>
      <c r="G137" s="25" t="s">
        <v>1772</v>
      </c>
      <c r="H137" s="116"/>
      <c r="I137" s="116"/>
      <c r="J137" s="116"/>
      <c r="K137" s="116"/>
      <c r="L137" s="116"/>
      <c r="M137" s="569">
        <v>2</v>
      </c>
      <c r="N137" s="569">
        <v>2</v>
      </c>
      <c r="O137" s="569">
        <v>3</v>
      </c>
      <c r="P137" s="116"/>
      <c r="Q137" s="116"/>
      <c r="R137" s="116"/>
      <c r="S137" s="116"/>
      <c r="T137" s="116"/>
      <c r="U137" s="569">
        <v>1</v>
      </c>
      <c r="V137" s="569">
        <v>1</v>
      </c>
      <c r="W137" s="116"/>
      <c r="X137" s="116"/>
      <c r="Y137" s="569">
        <v>1</v>
      </c>
      <c r="Z137" s="569">
        <v>1</v>
      </c>
      <c r="AA137" s="569">
        <v>3</v>
      </c>
      <c r="AB137" s="116"/>
      <c r="AC137" s="116"/>
      <c r="AD137" s="569">
        <v>9</v>
      </c>
      <c r="AE137" s="116"/>
      <c r="AF137" s="116"/>
      <c r="AG137" s="116"/>
      <c r="AH137" s="116"/>
      <c r="AI137" s="116"/>
      <c r="AJ137" s="116"/>
      <c r="AK137" s="116"/>
      <c r="AL137" s="116"/>
      <c r="AM137" s="116"/>
      <c r="AN137" s="116"/>
      <c r="AO137" s="116"/>
      <c r="AP137" s="116"/>
      <c r="AQ137" s="116"/>
      <c r="AR137" s="116"/>
      <c r="AS137" s="116"/>
      <c r="AT137" s="116"/>
      <c r="AU137" s="116"/>
      <c r="AV137" s="116"/>
      <c r="AW137" s="116"/>
      <c r="AX137" s="569">
        <v>1</v>
      </c>
      <c r="AY137" s="569">
        <v>1</v>
      </c>
      <c r="AZ137" s="569">
        <v>1</v>
      </c>
      <c r="BA137" s="22" t="s">
        <v>2686</v>
      </c>
      <c r="BB137" s="8"/>
      <c r="BC137" s="8"/>
      <c r="BD137" s="557"/>
      <c r="BE137" s="557"/>
      <c r="BF137" s="557"/>
      <c r="BG137" s="557"/>
      <c r="BH137" s="557"/>
      <c r="BI137" s="557"/>
      <c r="BJ137" s="557"/>
      <c r="BK137" s="557"/>
      <c r="BL137" s="557"/>
      <c r="BM137" s="8"/>
      <c r="BN137" s="557"/>
      <c r="BO137" s="557"/>
      <c r="BP137" s="557"/>
      <c r="BQ137" s="557"/>
      <c r="BR137" s="557"/>
      <c r="BS137" s="557"/>
      <c r="BT137" s="557"/>
      <c r="BU137" s="557"/>
      <c r="BV137" s="557"/>
      <c r="BW137" s="557"/>
      <c r="BX137" s="557"/>
      <c r="BY137" s="557"/>
      <c r="BZ137" s="557"/>
      <c r="CA137" s="557"/>
      <c r="CB137" s="557"/>
      <c r="CC137" s="557"/>
      <c r="CD137" s="557"/>
      <c r="CE137" s="557"/>
      <c r="CF137" s="557"/>
      <c r="CG137" s="557"/>
      <c r="CH137" s="557"/>
      <c r="CI137" s="557"/>
      <c r="CJ137" s="557"/>
      <c r="CK137" s="557"/>
      <c r="CL137" s="557"/>
      <c r="CM137" s="557"/>
      <c r="CN137" s="542"/>
      <c r="CO137" s="542"/>
      <c r="CP137" s="542"/>
      <c r="CQ137" s="542"/>
      <c r="CR137" s="542"/>
      <c r="CS137" s="542"/>
      <c r="CT137" s="542"/>
      <c r="CU137" s="542"/>
      <c r="CV137" s="542"/>
      <c r="CW137" s="542"/>
      <c r="CX137" s="542"/>
      <c r="CY137" s="542"/>
      <c r="CZ137" s="542"/>
      <c r="DA137" s="542"/>
      <c r="DB137" s="542"/>
      <c r="DC137" s="542"/>
      <c r="DD137" s="542"/>
      <c r="DE137" s="542"/>
      <c r="DF137" s="542"/>
      <c r="DG137" s="542"/>
      <c r="DH137" s="542"/>
      <c r="DI137" s="542"/>
      <c r="DJ137" s="542"/>
      <c r="DK137" s="542"/>
      <c r="DL137" s="542"/>
      <c r="DM137" s="542"/>
      <c r="DN137" s="542"/>
      <c r="DO137" s="542"/>
      <c r="DP137" s="542"/>
      <c r="DQ137" s="542"/>
      <c r="DR137" s="542"/>
      <c r="DS137" s="542"/>
      <c r="DT137" s="542"/>
      <c r="DU137" s="542"/>
      <c r="DV137" s="542"/>
      <c r="DW137" s="542"/>
      <c r="DX137" s="542"/>
      <c r="DY137" s="542"/>
      <c r="DZ137" s="542"/>
      <c r="EA137" s="542"/>
      <c r="EB137" s="542"/>
      <c r="EC137" s="542"/>
      <c r="ED137" s="542"/>
      <c r="EE137" s="542"/>
      <c r="EF137" s="542"/>
      <c r="EG137" s="542"/>
      <c r="EH137" s="542"/>
      <c r="EI137" s="542"/>
      <c r="EJ137" s="542"/>
      <c r="EK137" s="542"/>
      <c r="EL137" s="542"/>
      <c r="EM137" s="542"/>
      <c r="EN137" s="542"/>
      <c r="EO137" s="542"/>
      <c r="EP137" s="542"/>
      <c r="EQ137" s="542"/>
      <c r="ER137" s="542"/>
      <c r="ES137" s="542"/>
      <c r="ET137" s="542"/>
      <c r="EU137" s="542"/>
      <c r="EV137" s="542"/>
      <c r="EW137" s="542"/>
      <c r="EX137" s="542"/>
      <c r="EY137" s="542"/>
      <c r="EZ137" s="542"/>
      <c r="FA137" s="542"/>
      <c r="FB137" s="8"/>
      <c r="FC137" s="557"/>
      <c r="FD137" s="557"/>
      <c r="FE137" s="557"/>
      <c r="FF137" s="557"/>
      <c r="FG137" s="557"/>
      <c r="FH137" s="557"/>
      <c r="FI137" s="557"/>
      <c r="FJ137" s="557"/>
      <c r="FK137" s="557"/>
      <c r="FL137" s="557"/>
      <c r="FM137" s="557"/>
      <c r="FN137" s="557"/>
      <c r="FO137" s="557"/>
      <c r="FP137" s="557"/>
      <c r="FQ137" s="557"/>
      <c r="FR137" s="557"/>
      <c r="FS137" s="557"/>
      <c r="FT137" s="557"/>
      <c r="FU137" s="557"/>
      <c r="FV137" s="557"/>
      <c r="FW137" s="8"/>
      <c r="FX137" s="557"/>
      <c r="FY137" s="557"/>
      <c r="FZ137" s="574"/>
      <c r="GA137" s="557"/>
      <c r="GB137" s="557"/>
      <c r="GC137" s="557"/>
      <c r="GD137" s="557"/>
      <c r="GE137" s="557"/>
      <c r="GF137" s="557"/>
      <c r="GG137" s="557"/>
      <c r="GH137" s="557"/>
      <c r="GI137" s="557"/>
      <c r="GJ137" s="557"/>
      <c r="GK137" s="557"/>
      <c r="GL137" s="557"/>
      <c r="GM137" s="557"/>
      <c r="GN137" s="557"/>
      <c r="GO137" s="557"/>
      <c r="GP137" s="557"/>
      <c r="GQ137" s="557"/>
      <c r="GR137" s="557"/>
      <c r="GS137" s="557"/>
      <c r="GT137" s="557"/>
      <c r="GU137" s="557"/>
      <c r="GV137" s="557"/>
      <c r="GW137" s="557"/>
      <c r="GX137" s="557"/>
      <c r="GY137" s="557"/>
      <c r="GZ137" s="557"/>
      <c r="HA137" s="557"/>
      <c r="HB137" s="557"/>
      <c r="HC137" s="557"/>
      <c r="HD137" s="557"/>
      <c r="HE137" s="557"/>
      <c r="HF137" s="557"/>
      <c r="HG137" s="557"/>
      <c r="HH137" s="557"/>
      <c r="HI137" s="557"/>
      <c r="HJ137" s="557"/>
      <c r="HK137" s="557"/>
      <c r="HL137" s="557"/>
      <c r="HM137" s="557"/>
      <c r="HN137" s="557"/>
      <c r="HO137" s="557"/>
      <c r="HP137" s="557"/>
      <c r="HQ137" s="557"/>
      <c r="HR137" s="557"/>
      <c r="HS137" s="557"/>
      <c r="HT137" s="557"/>
      <c r="HU137" s="557"/>
      <c r="HV137" s="557"/>
      <c r="HW137" s="557"/>
      <c r="HX137" s="557"/>
      <c r="HY137" s="557"/>
      <c r="HZ137" s="557"/>
      <c r="IA137" s="557"/>
      <c r="IB137" s="557"/>
      <c r="IC137" s="557"/>
      <c r="ID137" s="557"/>
      <c r="IE137" s="557"/>
      <c r="IF137" s="557"/>
      <c r="IG137" s="557"/>
      <c r="IH137" s="557"/>
      <c r="II137" s="557"/>
      <c r="IJ137" s="557"/>
      <c r="IK137" s="557"/>
      <c r="IL137" s="8"/>
      <c r="IM137" s="557"/>
      <c r="IN137" s="557"/>
      <c r="IO137" s="557"/>
      <c r="IP137" s="557"/>
      <c r="IQ137" s="557"/>
      <c r="IR137" s="557"/>
      <c r="IS137" s="557"/>
      <c r="IT137" s="557"/>
      <c r="IU137" s="557"/>
      <c r="IV137" s="557"/>
      <c r="IW137" s="557"/>
      <c r="IX137" s="557"/>
      <c r="IY137" s="557"/>
      <c r="IZ137" s="557"/>
      <c r="JA137" s="557"/>
      <c r="JB137" s="557"/>
      <c r="JC137" s="557"/>
      <c r="JD137" s="557"/>
      <c r="JE137" s="557"/>
      <c r="JF137" s="557"/>
      <c r="JG137" s="557"/>
      <c r="JH137" s="557"/>
      <c r="JI137" s="557"/>
      <c r="JJ137" s="557"/>
      <c r="JK137" s="557"/>
      <c r="JL137" s="557"/>
      <c r="JM137" s="557"/>
      <c r="JN137" s="557"/>
      <c r="JO137" s="557"/>
      <c r="JP137" s="557"/>
      <c r="JQ137" s="557"/>
      <c r="JR137" s="557"/>
      <c r="JS137" s="557"/>
      <c r="JT137" s="557"/>
      <c r="JU137" s="557"/>
      <c r="JV137" s="557"/>
      <c r="JW137" s="557"/>
      <c r="JX137" s="557"/>
      <c r="JY137" s="557"/>
      <c r="JZ137" s="8"/>
      <c r="KA137" s="557"/>
      <c r="KB137" s="557"/>
      <c r="KC137" s="574"/>
      <c r="KD137" s="557"/>
      <c r="KE137" s="557"/>
      <c r="KF137" s="557"/>
      <c r="KG137" s="557"/>
      <c r="KH137" s="574"/>
      <c r="KI137" s="557"/>
      <c r="KJ137" s="557"/>
      <c r="KK137" s="557"/>
      <c r="KL137" s="557"/>
      <c r="KM137" s="557"/>
      <c r="KN137" s="557"/>
      <c r="KO137" s="557"/>
      <c r="KP137" s="557"/>
      <c r="KQ137" s="557"/>
      <c r="KR137" s="557"/>
      <c r="KS137" s="557"/>
      <c r="KT137" s="557"/>
      <c r="KU137" s="557"/>
      <c r="KV137" s="557"/>
      <c r="KW137" s="557"/>
      <c r="KX137" s="557"/>
      <c r="KY137" s="557"/>
      <c r="KZ137" s="557"/>
      <c r="LA137" s="557"/>
      <c r="LB137" s="557"/>
      <c r="LC137" s="557"/>
      <c r="LD137" s="557"/>
      <c r="LE137" s="557"/>
      <c r="LF137" s="557"/>
      <c r="LG137" s="557"/>
      <c r="LH137" s="8"/>
      <c r="LI137" s="557"/>
      <c r="LJ137" s="557"/>
      <c r="LK137" s="557"/>
      <c r="LL137" s="557"/>
      <c r="LM137" s="557"/>
      <c r="LN137" s="557"/>
      <c r="LO137" s="557"/>
      <c r="LP137" s="557"/>
      <c r="LQ137" s="557"/>
      <c r="LR137" s="557"/>
      <c r="LS137" s="557"/>
      <c r="LT137" s="557"/>
      <c r="LU137" s="557"/>
      <c r="LV137" s="557"/>
      <c r="LW137" s="557"/>
      <c r="LX137" s="557"/>
      <c r="LY137" s="557"/>
      <c r="LZ137" s="557"/>
      <c r="MA137" s="557"/>
      <c r="MB137" s="557"/>
      <c r="MC137" s="557"/>
      <c r="MD137" s="557"/>
      <c r="ME137" s="557"/>
      <c r="MF137" s="557"/>
      <c r="MG137" s="557"/>
      <c r="MH137" s="557"/>
      <c r="MI137" s="557"/>
      <c r="MJ137" s="557"/>
      <c r="MK137" s="557"/>
      <c r="ML137" s="557"/>
      <c r="MM137" s="557"/>
      <c r="MN137" s="557"/>
      <c r="MO137" s="557"/>
      <c r="MP137" s="557"/>
      <c r="MQ137" s="557"/>
      <c r="MR137" s="557"/>
      <c r="MS137" s="557"/>
      <c r="MT137" s="557"/>
      <c r="MU137" s="557"/>
      <c r="MV137" s="557"/>
      <c r="MW137" s="557"/>
      <c r="MX137" s="557"/>
      <c r="MY137" s="557"/>
      <c r="MZ137" s="557"/>
      <c r="NA137" s="557"/>
      <c r="NB137" s="557"/>
      <c r="NC137" s="557"/>
      <c r="ND137" s="557"/>
      <c r="NE137" s="557"/>
      <c r="NF137" s="8"/>
      <c r="NG137" s="557"/>
      <c r="NH137" s="557"/>
      <c r="NI137" s="557"/>
      <c r="NJ137" s="557"/>
      <c r="NK137" s="557"/>
      <c r="NL137" s="557"/>
      <c r="NM137" s="557"/>
      <c r="NN137" s="557"/>
      <c r="NO137" s="557"/>
      <c r="NP137" s="557"/>
      <c r="NQ137" s="557"/>
      <c r="NR137" s="557"/>
      <c r="NS137" s="557"/>
      <c r="NT137" s="557"/>
      <c r="NU137" s="557"/>
      <c r="NV137" s="557"/>
      <c r="NW137" s="557"/>
      <c r="NX137" s="557"/>
      <c r="NY137" s="557"/>
      <c r="NZ137" s="8"/>
      <c r="OA137" s="557"/>
      <c r="OB137" s="557"/>
      <c r="OC137" s="557"/>
      <c r="OD137" s="557"/>
      <c r="OE137" s="557"/>
      <c r="OF137" s="557"/>
      <c r="OG137" s="557"/>
      <c r="OH137" s="557"/>
      <c r="OI137" s="557"/>
      <c r="OJ137" s="557"/>
      <c r="OK137" s="557"/>
      <c r="OL137" s="557"/>
      <c r="OM137" s="557"/>
      <c r="ON137" s="557"/>
      <c r="OO137" s="557"/>
      <c r="OP137" s="557"/>
      <c r="OQ137" s="557"/>
      <c r="OR137" s="557"/>
      <c r="OS137" s="557"/>
      <c r="OT137" s="557"/>
      <c r="OU137" s="557"/>
      <c r="OV137" s="557"/>
      <c r="OW137" s="557"/>
      <c r="OX137" s="557"/>
      <c r="OY137" s="557"/>
      <c r="OZ137" s="557"/>
      <c r="PA137" s="557"/>
      <c r="PB137" s="557"/>
      <c r="PC137" s="557"/>
      <c r="PD137" s="8"/>
      <c r="PE137" s="557"/>
      <c r="PF137" s="557"/>
      <c r="PG137" s="557"/>
      <c r="PH137" s="557"/>
      <c r="PI137" s="557"/>
      <c r="PJ137" s="557"/>
      <c r="PK137" s="557"/>
      <c r="PL137" s="557"/>
      <c r="PM137" s="8"/>
      <c r="PN137" s="557"/>
      <c r="PO137" s="8"/>
      <c r="PP137" s="557"/>
      <c r="PQ137" s="557"/>
      <c r="PR137" s="557"/>
      <c r="PS137" s="557"/>
      <c r="PT137" s="557"/>
      <c r="PU137" s="514"/>
    </row>
    <row r="138" spans="1:437" outlineLevel="2">
      <c r="A138" s="18">
        <f t="shared" si="121"/>
        <v>125</v>
      </c>
      <c r="B138" s="18"/>
      <c r="D138" s="475"/>
      <c r="E138" t="b">
        <v>0</v>
      </c>
      <c r="G138" s="25" t="s">
        <v>1668</v>
      </c>
      <c r="H138" s="116"/>
      <c r="I138" s="116"/>
      <c r="J138" s="116"/>
      <c r="K138" s="116"/>
      <c r="L138" s="116"/>
      <c r="M138" s="606">
        <f>PRODUCT($O137:$O138)</f>
        <v>81</v>
      </c>
      <c r="N138" s="606">
        <f>PRODUCT($O137:$O138)</f>
        <v>81</v>
      </c>
      <c r="O138" s="599">
        <f>PRODUCT($U137:$U138)</f>
        <v>27</v>
      </c>
      <c r="P138" s="116"/>
      <c r="Q138" s="116"/>
      <c r="R138" s="116"/>
      <c r="S138" s="116"/>
      <c r="T138" s="116"/>
      <c r="U138" s="595">
        <f>PRODUCT($V137:$V138)</f>
        <v>27</v>
      </c>
      <c r="V138" s="585">
        <f>PRODUCT($Y137:$Y138)</f>
        <v>27</v>
      </c>
      <c r="W138" s="116"/>
      <c r="X138" s="116"/>
      <c r="Y138" s="586">
        <f>PRODUCT($Z137:$Z138)</f>
        <v>27</v>
      </c>
      <c r="Z138" s="587">
        <f>PRODUCT($AA137:$AA138)</f>
        <v>27</v>
      </c>
      <c r="AA138" s="588">
        <f>PRODUCT($AD137:$AD138)</f>
        <v>9</v>
      </c>
      <c r="AB138" s="116"/>
      <c r="AC138" s="116"/>
      <c r="AD138" s="598">
        <f>PRODUCT($AY137:$AY138)</f>
        <v>1</v>
      </c>
      <c r="AE138" s="116"/>
      <c r="AF138" s="116"/>
      <c r="AG138" s="116"/>
      <c r="AH138" s="116"/>
      <c r="AI138" s="116"/>
      <c r="AJ138" s="116"/>
      <c r="AK138" s="116"/>
      <c r="AL138" s="116"/>
      <c r="AM138" s="116"/>
      <c r="AN138" s="116"/>
      <c r="AO138" s="116"/>
      <c r="AP138" s="116"/>
      <c r="AQ138" s="116"/>
      <c r="AR138" s="116"/>
      <c r="AS138" s="116"/>
      <c r="AT138" s="116"/>
      <c r="AU138" s="116"/>
      <c r="AV138" s="116"/>
      <c r="AW138" s="116"/>
      <c r="AX138" s="598">
        <f>PRODUCT($AY137:$AY138)</f>
        <v>1</v>
      </c>
      <c r="AY138" s="569">
        <v>1</v>
      </c>
      <c r="AZ138" s="116">
        <f>MAX($I138:$AY138)*INDEX($I137:$AY137,1,MATCH(MAX($I138:$AY138),$I138:$AY138,0))</f>
        <v>162</v>
      </c>
      <c r="BA138" s="11" t="s">
        <v>2687</v>
      </c>
      <c r="BB138" s="8" t="str">
        <f ca="1">IF(COUNTIF(BA$13:BA143,BA139)=1,"-","Dup")</f>
        <v>-</v>
      </c>
      <c r="BC138" s="8"/>
      <c r="BD138" s="557"/>
      <c r="BE138" s="557"/>
      <c r="BF138" s="557"/>
      <c r="BG138" s="557"/>
      <c r="BH138" s="557"/>
      <c r="BI138" s="557"/>
      <c r="BJ138" s="557"/>
      <c r="BK138" s="557"/>
      <c r="BL138" s="557"/>
      <c r="BM138" s="8"/>
      <c r="BN138" s="557"/>
      <c r="BO138" s="557"/>
      <c r="BP138" s="557"/>
      <c r="BQ138" s="557"/>
      <c r="BR138" s="557"/>
      <c r="BS138" s="557"/>
      <c r="BT138" s="557"/>
      <c r="BU138" s="557"/>
      <c r="BV138" s="557"/>
      <c r="BW138" s="557"/>
      <c r="BX138" s="557"/>
      <c r="BY138" s="557"/>
      <c r="BZ138" s="557"/>
      <c r="CA138" s="557"/>
      <c r="CB138" s="557"/>
      <c r="CC138" s="557"/>
      <c r="CD138" s="557"/>
      <c r="CE138" s="557"/>
      <c r="CF138" s="557"/>
      <c r="CG138" s="557"/>
      <c r="CH138" s="557"/>
      <c r="CI138" s="557"/>
      <c r="CJ138" s="557"/>
      <c r="CK138" s="557"/>
      <c r="CL138" s="557"/>
      <c r="CM138" s="557"/>
      <c r="CN138" s="542"/>
      <c r="CO138" s="542"/>
      <c r="CP138" s="542"/>
      <c r="CQ138" s="542"/>
      <c r="CR138" s="542"/>
      <c r="CS138" s="542"/>
      <c r="CT138" s="542"/>
      <c r="CU138" s="542"/>
      <c r="CV138" s="542"/>
      <c r="CW138" s="542"/>
      <c r="CX138" s="542"/>
      <c r="CY138" s="542"/>
      <c r="CZ138" s="542"/>
      <c r="DA138" s="542"/>
      <c r="DB138" s="542"/>
      <c r="DC138" s="542"/>
      <c r="DD138" s="542"/>
      <c r="DE138" s="542"/>
      <c r="DF138" s="542"/>
      <c r="DG138" s="542"/>
      <c r="DH138" s="542"/>
      <c r="DI138" s="542"/>
      <c r="DJ138" s="542"/>
      <c r="DK138" s="542"/>
      <c r="DL138" s="542"/>
      <c r="DM138" s="542"/>
      <c r="DN138" s="542"/>
      <c r="DO138" s="542"/>
      <c r="DP138" s="542"/>
      <c r="DQ138" s="542"/>
      <c r="DR138" s="542"/>
      <c r="DS138" s="542"/>
      <c r="DT138" s="542"/>
      <c r="DU138" s="542"/>
      <c r="DV138" s="542"/>
      <c r="DW138" s="542"/>
      <c r="DX138" s="542"/>
      <c r="DY138" s="542"/>
      <c r="DZ138" s="542"/>
      <c r="EA138" s="542"/>
      <c r="EB138" s="542"/>
      <c r="EC138" s="542"/>
      <c r="ED138" s="542"/>
      <c r="EE138" s="542"/>
      <c r="EF138" s="542"/>
      <c r="EG138" s="542"/>
      <c r="EH138" s="542"/>
      <c r="EI138" s="542"/>
      <c r="EJ138" s="542"/>
      <c r="EK138" s="542"/>
      <c r="EL138" s="542"/>
      <c r="EM138" s="542"/>
      <c r="EN138" s="542"/>
      <c r="EO138" s="542"/>
      <c r="EP138" s="542"/>
      <c r="EQ138" s="542"/>
      <c r="ER138" s="542"/>
      <c r="ES138" s="542"/>
      <c r="ET138" s="542"/>
      <c r="EU138" s="542"/>
      <c r="EV138" s="542"/>
      <c r="EW138" s="542"/>
      <c r="EX138" s="542"/>
      <c r="EY138" s="542"/>
      <c r="EZ138" s="542"/>
      <c r="FA138" s="542"/>
      <c r="FB138" s="8"/>
      <c r="FC138" s="557"/>
      <c r="FD138" s="557"/>
      <c r="FE138" s="557"/>
      <c r="FF138" s="557"/>
      <c r="FG138" s="557"/>
      <c r="FH138" s="557"/>
      <c r="FI138" s="557"/>
      <c r="FJ138" s="557"/>
      <c r="FK138" s="557"/>
      <c r="FL138" s="557"/>
      <c r="FM138" s="557"/>
      <c r="FN138" s="557"/>
      <c r="FO138" s="557"/>
      <c r="FP138" s="557"/>
      <c r="FQ138" s="557"/>
      <c r="FR138" s="557"/>
      <c r="FS138" s="557"/>
      <c r="FT138" s="557"/>
      <c r="FU138" s="557"/>
      <c r="FV138" s="557"/>
      <c r="FW138" s="8"/>
      <c r="FX138" s="557"/>
      <c r="FY138" s="557"/>
      <c r="FZ138" s="574"/>
      <c r="GA138" s="557"/>
      <c r="GB138" s="557"/>
      <c r="GC138" s="557"/>
      <c r="GD138" s="557"/>
      <c r="GE138" s="557"/>
      <c r="GF138" s="557"/>
      <c r="GG138" s="557"/>
      <c r="GH138" s="557"/>
      <c r="GI138" s="557"/>
      <c r="GJ138" s="557"/>
      <c r="GK138" s="557"/>
      <c r="GL138" s="557"/>
      <c r="GM138" s="557"/>
      <c r="GN138" s="557"/>
      <c r="GO138" s="557"/>
      <c r="GP138" s="557"/>
      <c r="GQ138" s="557"/>
      <c r="GR138" s="557"/>
      <c r="GS138" s="557"/>
      <c r="GT138" s="557"/>
      <c r="GU138" s="557"/>
      <c r="GV138" s="557"/>
      <c r="GW138" s="557"/>
      <c r="GX138" s="557"/>
      <c r="GY138" s="557"/>
      <c r="GZ138" s="557"/>
      <c r="HA138" s="557"/>
      <c r="HB138" s="557"/>
      <c r="HC138" s="557"/>
      <c r="HD138" s="557"/>
      <c r="HE138" s="557"/>
      <c r="HF138" s="557"/>
      <c r="HG138" s="557"/>
      <c r="HH138" s="557"/>
      <c r="HI138" s="557"/>
      <c r="HJ138" s="557"/>
      <c r="HK138" s="557"/>
      <c r="HL138" s="557"/>
      <c r="HM138" s="557"/>
      <c r="HN138" s="557"/>
      <c r="HO138" s="557"/>
      <c r="HP138" s="557"/>
      <c r="HQ138" s="557"/>
      <c r="HR138" s="557"/>
      <c r="HS138" s="557"/>
      <c r="HT138" s="557"/>
      <c r="HU138" s="557"/>
      <c r="HV138" s="557"/>
      <c r="HW138" s="557"/>
      <c r="HX138" s="557"/>
      <c r="HY138" s="557"/>
      <c r="HZ138" s="557"/>
      <c r="IA138" s="557"/>
      <c r="IB138" s="557"/>
      <c r="IC138" s="557"/>
      <c r="ID138" s="557"/>
      <c r="IE138" s="557"/>
      <c r="IF138" s="557"/>
      <c r="IG138" s="557"/>
      <c r="IH138" s="557"/>
      <c r="II138" s="557"/>
      <c r="IJ138" s="557"/>
      <c r="IK138" s="557"/>
      <c r="IL138" s="8"/>
      <c r="IM138" s="557"/>
      <c r="IN138" s="557"/>
      <c r="IO138" s="557"/>
      <c r="IP138" s="557"/>
      <c r="IQ138" s="557"/>
      <c r="IR138" s="557"/>
      <c r="IS138" s="557"/>
      <c r="IT138" s="557"/>
      <c r="IU138" s="557"/>
      <c r="IV138" s="557"/>
      <c r="IW138" s="557"/>
      <c r="IX138" s="557"/>
      <c r="IY138" s="557"/>
      <c r="IZ138" s="557"/>
      <c r="JA138" s="557"/>
      <c r="JB138" s="557"/>
      <c r="JC138" s="557"/>
      <c r="JD138" s="557"/>
      <c r="JE138" s="557"/>
      <c r="JF138" s="557"/>
      <c r="JG138" s="557"/>
      <c r="JH138" s="557"/>
      <c r="JI138" s="557"/>
      <c r="JJ138" s="557"/>
      <c r="JK138" s="557"/>
      <c r="JL138" s="557"/>
      <c r="JM138" s="557"/>
      <c r="JN138" s="557"/>
      <c r="JO138" s="557"/>
      <c r="JP138" s="557"/>
      <c r="JQ138" s="557"/>
      <c r="JR138" s="557"/>
      <c r="JS138" s="557"/>
      <c r="JT138" s="557"/>
      <c r="JU138" s="557"/>
      <c r="JV138" s="557"/>
      <c r="JW138" s="557"/>
      <c r="JX138" s="557"/>
      <c r="JY138" s="557"/>
      <c r="JZ138" s="8"/>
      <c r="KA138" s="557"/>
      <c r="KB138" s="557"/>
      <c r="KC138" s="574"/>
      <c r="KD138" s="557"/>
      <c r="KE138" s="557"/>
      <c r="KF138" s="557"/>
      <c r="KG138" s="557"/>
      <c r="KH138" s="574"/>
      <c r="KI138" s="557"/>
      <c r="KJ138" s="557"/>
      <c r="KK138" s="557"/>
      <c r="KL138" s="557"/>
      <c r="KM138" s="557"/>
      <c r="KN138" s="557"/>
      <c r="KO138" s="557"/>
      <c r="KP138" s="557"/>
      <c r="KQ138" s="557"/>
      <c r="KR138" s="557"/>
      <c r="KS138" s="557"/>
      <c r="KT138" s="557"/>
      <c r="KU138" s="557"/>
      <c r="KV138" s="557"/>
      <c r="KW138" s="557"/>
      <c r="KX138" s="557"/>
      <c r="KY138" s="557"/>
      <c r="KZ138" s="557"/>
      <c r="LA138" s="557"/>
      <c r="LB138" s="557"/>
      <c r="LC138" s="557"/>
      <c r="LD138" s="557"/>
      <c r="LE138" s="557"/>
      <c r="LF138" s="557"/>
      <c r="LG138" s="557"/>
      <c r="LH138" s="8"/>
      <c r="LI138" s="557"/>
      <c r="LJ138" s="557"/>
      <c r="LK138" s="557"/>
      <c r="LL138" s="557"/>
      <c r="LM138" s="557"/>
      <c r="LN138" s="557"/>
      <c r="LO138" s="557"/>
      <c r="LP138" s="557"/>
      <c r="LQ138" s="557"/>
      <c r="LR138" s="557"/>
      <c r="LS138" s="557"/>
      <c r="LT138" s="557"/>
      <c r="LU138" s="557"/>
      <c r="LV138" s="557"/>
      <c r="LW138" s="557"/>
      <c r="LX138" s="557"/>
      <c r="LY138" s="557"/>
      <c r="LZ138" s="557"/>
      <c r="MA138" s="557"/>
      <c r="MB138" s="557"/>
      <c r="MC138" s="557"/>
      <c r="MD138" s="557"/>
      <c r="ME138" s="557"/>
      <c r="MF138" s="557"/>
      <c r="MG138" s="557"/>
      <c r="MH138" s="557"/>
      <c r="MI138" s="557"/>
      <c r="MJ138" s="557"/>
      <c r="MK138" s="557"/>
      <c r="ML138" s="557"/>
      <c r="MM138" s="557"/>
      <c r="MN138" s="557"/>
      <c r="MO138" s="557"/>
      <c r="MP138" s="557"/>
      <c r="MQ138" s="557"/>
      <c r="MR138" s="557"/>
      <c r="MS138" s="557"/>
      <c r="MT138" s="557"/>
      <c r="MU138" s="557"/>
      <c r="MV138" s="557"/>
      <c r="MW138" s="557"/>
      <c r="MX138" s="557"/>
      <c r="MY138" s="557"/>
      <c r="MZ138" s="557"/>
      <c r="NA138" s="557"/>
      <c r="NB138" s="557"/>
      <c r="NC138" s="557"/>
      <c r="ND138" s="557"/>
      <c r="NE138" s="557"/>
      <c r="NF138" s="8"/>
      <c r="NG138" s="557"/>
      <c r="NH138" s="557"/>
      <c r="NI138" s="557"/>
      <c r="NJ138" s="557"/>
      <c r="NK138" s="557"/>
      <c r="NL138" s="557"/>
      <c r="NM138" s="557"/>
      <c r="NN138" s="557"/>
      <c r="NO138" s="557"/>
      <c r="NP138" s="557"/>
      <c r="NQ138" s="557"/>
      <c r="NR138" s="557"/>
      <c r="NS138" s="557"/>
      <c r="NT138" s="557"/>
      <c r="NU138" s="557"/>
      <c r="NV138" s="557"/>
      <c r="NW138" s="557"/>
      <c r="NX138" s="557"/>
      <c r="NY138" s="557"/>
      <c r="NZ138" s="8"/>
      <c r="OA138" s="557"/>
      <c r="OB138" s="557"/>
      <c r="OC138" s="557"/>
      <c r="OD138" s="557"/>
      <c r="OE138" s="557"/>
      <c r="OF138" s="557"/>
      <c r="OG138" s="557"/>
      <c r="OH138" s="557"/>
      <c r="OI138" s="557"/>
      <c r="OJ138" s="557"/>
      <c r="OK138" s="557"/>
      <c r="OL138" s="557"/>
      <c r="OM138" s="557"/>
      <c r="ON138" s="557"/>
      <c r="OO138" s="557"/>
      <c r="OP138" s="557"/>
      <c r="OQ138" s="557"/>
      <c r="OR138" s="557"/>
      <c r="OS138" s="557"/>
      <c r="OT138" s="557"/>
      <c r="OU138" s="557"/>
      <c r="OV138" s="557"/>
      <c r="OW138" s="557"/>
      <c r="OX138" s="557"/>
      <c r="OY138" s="557"/>
      <c r="OZ138" s="557"/>
      <c r="PA138" s="557"/>
      <c r="PB138" s="557"/>
      <c r="PC138" s="557"/>
      <c r="PD138" s="8"/>
      <c r="PE138" s="557"/>
      <c r="PF138" s="557"/>
      <c r="PG138" s="557"/>
      <c r="PH138" s="557"/>
      <c r="PI138" s="557"/>
      <c r="PJ138" s="557"/>
      <c r="PK138" s="557"/>
      <c r="PL138" s="557"/>
      <c r="PM138" s="8"/>
      <c r="PN138" s="557"/>
      <c r="PO138" s="8"/>
      <c r="PP138" s="557"/>
      <c r="PQ138" s="557"/>
      <c r="PR138" s="557"/>
      <c r="PS138" s="557"/>
      <c r="PT138" s="557"/>
      <c r="PU138" s="514">
        <v>0</v>
      </c>
    </row>
    <row r="139" spans="1:437" outlineLevel="1" collapsed="1">
      <c r="A139" s="18">
        <f t="shared" si="121"/>
        <v>126</v>
      </c>
      <c r="B139" s="18"/>
      <c r="D139" s="475"/>
      <c r="E139" t="b">
        <v>0</v>
      </c>
      <c r="G139" s="25" t="s">
        <v>2267</v>
      </c>
      <c r="H139" s="604"/>
      <c r="I139" s="594"/>
      <c r="J139" s="594"/>
      <c r="K139" s="594"/>
      <c r="L139" s="594"/>
      <c r="M139" s="594" t="b">
        <v>0</v>
      </c>
      <c r="N139" s="594" t="b">
        <v>0</v>
      </c>
      <c r="O139" s="594" t="b">
        <v>1</v>
      </c>
      <c r="P139" s="594"/>
      <c r="Q139" s="594"/>
      <c r="R139" s="594"/>
      <c r="S139" s="594"/>
      <c r="T139" s="594"/>
      <c r="U139" s="594" t="b">
        <v>0</v>
      </c>
      <c r="V139" s="594" t="b">
        <v>1</v>
      </c>
      <c r="W139" s="594"/>
      <c r="X139" s="594"/>
      <c r="Y139" s="594" t="b">
        <v>1</v>
      </c>
      <c r="Z139" s="594" t="b">
        <v>1</v>
      </c>
      <c r="AA139" s="594" t="b">
        <v>1</v>
      </c>
      <c r="AB139" s="594"/>
      <c r="AC139" s="594"/>
      <c r="AD139" s="594" t="b">
        <v>1</v>
      </c>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605"/>
      <c r="BA139" s="496" t="str">
        <f>BA137&amp;" "&amp;$AZ138&amp;" trials (if complete)"</f>
        <v>Tactics 162 trials (if complete)</v>
      </c>
      <c r="BB139" s="8" t="str">
        <f ca="1">IF(COUNTIF(BA$13:BA139,BA137)=1,"-","Dup")</f>
        <v>-</v>
      </c>
      <c r="BC139" s="8"/>
      <c r="BD139" s="557"/>
      <c r="BE139" s="557"/>
      <c r="BF139" s="557"/>
      <c r="BG139" s="557"/>
      <c r="BH139" s="557"/>
      <c r="BI139" s="557"/>
      <c r="BJ139" s="557"/>
      <c r="BK139" s="557"/>
      <c r="BL139" s="557"/>
      <c r="BM139" s="8"/>
      <c r="BN139" s="557"/>
      <c r="BO139" s="557"/>
      <c r="BP139" s="557"/>
      <c r="BQ139" s="557"/>
      <c r="BR139" s="557"/>
      <c r="BS139" s="557"/>
      <c r="BT139" s="557"/>
      <c r="BU139" s="557"/>
      <c r="BV139" s="557"/>
      <c r="BW139" s="557"/>
      <c r="BX139" s="557"/>
      <c r="BY139" s="557"/>
      <c r="BZ139" s="557"/>
      <c r="CA139" s="557"/>
      <c r="CB139" s="557"/>
      <c r="CC139" s="557"/>
      <c r="CD139" s="557"/>
      <c r="CE139" s="557"/>
      <c r="CF139" s="557"/>
      <c r="CG139" s="557"/>
      <c r="CH139" s="557"/>
      <c r="CI139" s="557"/>
      <c r="CJ139" s="557"/>
      <c r="CK139" s="557"/>
      <c r="CL139" s="557"/>
      <c r="CM139" s="557"/>
      <c r="CN139" s="542"/>
      <c r="CO139" s="542"/>
      <c r="CP139" s="542"/>
      <c r="CQ139" s="542"/>
      <c r="CR139" s="542"/>
      <c r="CS139" s="542"/>
      <c r="CT139" s="542"/>
      <c r="CU139" s="542"/>
      <c r="CV139" s="542"/>
      <c r="CW139" s="542"/>
      <c r="CX139" s="542"/>
      <c r="CY139" s="542"/>
      <c r="CZ139" s="542"/>
      <c r="DA139" s="542"/>
      <c r="DB139" s="542"/>
      <c r="DC139" s="542"/>
      <c r="DD139" s="542"/>
      <c r="DE139" s="542"/>
      <c r="DF139" s="542"/>
      <c r="DG139" s="542"/>
      <c r="DH139" s="542"/>
      <c r="DI139" s="542"/>
      <c r="DJ139" s="542"/>
      <c r="DK139" s="542"/>
      <c r="DL139" s="542"/>
      <c r="DM139" s="542"/>
      <c r="DN139" s="542"/>
      <c r="DO139" s="542"/>
      <c r="DP139" s="542"/>
      <c r="DQ139" s="542"/>
      <c r="DR139" s="542"/>
      <c r="DS139" s="542"/>
      <c r="DT139" s="542"/>
      <c r="DU139" s="542"/>
      <c r="DV139" s="542"/>
      <c r="DW139" s="542"/>
      <c r="DX139" s="542"/>
      <c r="DY139" s="542"/>
      <c r="DZ139" s="542"/>
      <c r="EA139" s="542"/>
      <c r="EB139" s="542"/>
      <c r="EC139" s="542"/>
      <c r="ED139" s="542"/>
      <c r="EE139" s="542"/>
      <c r="EF139" s="542"/>
      <c r="EG139" s="542"/>
      <c r="EH139" s="542"/>
      <c r="EI139" s="542"/>
      <c r="EJ139" s="542"/>
      <c r="EK139" s="542"/>
      <c r="EL139" s="542"/>
      <c r="EM139" s="542"/>
      <c r="EN139" s="542"/>
      <c r="EO139" s="542"/>
      <c r="EP139" s="542"/>
      <c r="EQ139" s="542"/>
      <c r="ER139" s="542"/>
      <c r="ES139" s="542"/>
      <c r="ET139" s="542"/>
      <c r="EU139" s="542"/>
      <c r="EV139" s="542"/>
      <c r="EW139" s="542"/>
      <c r="EX139" s="542"/>
      <c r="EY139" s="542"/>
      <c r="EZ139" s="542"/>
      <c r="FA139" s="542"/>
      <c r="FB139" s="8"/>
      <c r="FC139" s="557"/>
      <c r="FD139" s="557"/>
      <c r="FE139" s="557"/>
      <c r="FF139" s="557"/>
      <c r="FG139" s="557"/>
      <c r="FH139" s="557"/>
      <c r="FI139" s="557"/>
      <c r="FJ139" s="557"/>
      <c r="FK139" s="557"/>
      <c r="FL139" s="557"/>
      <c r="FM139" s="557"/>
      <c r="FN139" s="557"/>
      <c r="FO139" s="557"/>
      <c r="FP139" s="557"/>
      <c r="FQ139" s="557"/>
      <c r="FR139" s="557"/>
      <c r="FS139" s="557"/>
      <c r="FT139" s="557"/>
      <c r="FU139" s="557"/>
      <c r="FV139" s="557"/>
      <c r="FW139" s="8"/>
      <c r="FX139" s="557"/>
      <c r="FY139" s="557"/>
      <c r="FZ139" s="574"/>
      <c r="GA139" s="557"/>
      <c r="GB139" s="557"/>
      <c r="GC139" s="557"/>
      <c r="GD139" s="557"/>
      <c r="GE139" s="557"/>
      <c r="GF139" s="557"/>
      <c r="GG139" s="557"/>
      <c r="GH139" s="557"/>
      <c r="GI139" s="557"/>
      <c r="GJ139" s="557"/>
      <c r="GK139" s="557"/>
      <c r="GL139" s="557"/>
      <c r="GM139" s="557"/>
      <c r="GN139" s="557"/>
      <c r="GO139" s="557"/>
      <c r="GP139" s="557"/>
      <c r="GQ139" s="557"/>
      <c r="GR139" s="557"/>
      <c r="GS139" s="557"/>
      <c r="GT139" s="557"/>
      <c r="GU139" s="557"/>
      <c r="GV139" s="557"/>
      <c r="GW139" s="557"/>
      <c r="GX139" s="557"/>
      <c r="GY139" s="557"/>
      <c r="GZ139" s="557"/>
      <c r="HA139" s="557"/>
      <c r="HB139" s="557"/>
      <c r="HC139" s="557"/>
      <c r="HD139" s="557"/>
      <c r="HE139" s="557"/>
      <c r="HF139" s="557"/>
      <c r="HG139" s="557"/>
      <c r="HH139" s="557"/>
      <c r="HI139" s="557"/>
      <c r="HJ139" s="557"/>
      <c r="HK139" s="557"/>
      <c r="HL139" s="557"/>
      <c r="HM139" s="557"/>
      <c r="HN139" s="557"/>
      <c r="HO139" s="557"/>
      <c r="HP139" s="557"/>
      <c r="HQ139" s="557"/>
      <c r="HR139" s="557"/>
      <c r="HS139" s="557"/>
      <c r="HT139" s="557"/>
      <c r="HU139" s="557"/>
      <c r="HV139" s="557"/>
      <c r="HW139" s="557"/>
      <c r="HX139" s="557"/>
      <c r="HY139" s="557"/>
      <c r="HZ139" s="557"/>
      <c r="IA139" s="557"/>
      <c r="IB139" s="557"/>
      <c r="IC139" s="557"/>
      <c r="ID139" s="557"/>
      <c r="IE139" s="557"/>
      <c r="IF139" s="557"/>
      <c r="IG139" s="557"/>
      <c r="IH139" s="557"/>
      <c r="II139" s="557"/>
      <c r="IJ139" s="557"/>
      <c r="IK139" s="557"/>
      <c r="IL139" s="8"/>
      <c r="IM139" s="557"/>
      <c r="IN139" s="557"/>
      <c r="IO139" s="557"/>
      <c r="IP139" s="557"/>
      <c r="IQ139" s="557"/>
      <c r="IR139" s="557"/>
      <c r="IS139" s="557"/>
      <c r="IT139" s="557"/>
      <c r="IU139" s="557"/>
      <c r="IV139" s="557"/>
      <c r="IW139" s="557"/>
      <c r="IX139" s="557"/>
      <c r="IY139" s="557"/>
      <c r="IZ139" s="557"/>
      <c r="JA139" s="557"/>
      <c r="JB139" s="557"/>
      <c r="JC139" s="557"/>
      <c r="JD139" s="557"/>
      <c r="JE139" s="557"/>
      <c r="JF139" s="557"/>
      <c r="JG139" s="557"/>
      <c r="JH139" s="557"/>
      <c r="JI139" s="557"/>
      <c r="JJ139" s="557"/>
      <c r="JK139" s="557"/>
      <c r="JL139" s="557"/>
      <c r="JM139" s="557"/>
      <c r="JN139" s="557"/>
      <c r="JO139" s="557"/>
      <c r="JP139" s="557"/>
      <c r="JQ139" s="557"/>
      <c r="JR139" s="557"/>
      <c r="JS139" s="557"/>
      <c r="JT139" s="557"/>
      <c r="JU139" s="557"/>
      <c r="JV139" s="557"/>
      <c r="JW139" s="557"/>
      <c r="JX139" s="557"/>
      <c r="JY139" s="557"/>
      <c r="JZ139" s="8"/>
      <c r="KA139" s="557"/>
      <c r="KB139" s="557"/>
      <c r="KC139" s="574"/>
      <c r="KD139" s="557"/>
      <c r="KE139" s="557"/>
      <c r="KF139" s="557"/>
      <c r="KG139" s="557"/>
      <c r="KH139" s="574"/>
      <c r="KI139" s="557"/>
      <c r="KJ139" s="557"/>
      <c r="KK139" s="557"/>
      <c r="KL139" s="557"/>
      <c r="KM139" s="557"/>
      <c r="KN139" s="557"/>
      <c r="KO139" s="557"/>
      <c r="KP139" s="557"/>
      <c r="KQ139" s="557"/>
      <c r="KR139" s="557"/>
      <c r="KS139" s="557"/>
      <c r="KT139" s="557"/>
      <c r="KU139" s="557"/>
      <c r="KV139" s="557"/>
      <c r="KW139" s="557"/>
      <c r="KX139" s="557"/>
      <c r="KY139" s="557"/>
      <c r="KZ139" s="557"/>
      <c r="LA139" s="557"/>
      <c r="LB139" s="557"/>
      <c r="LC139" s="557"/>
      <c r="LD139" s="557"/>
      <c r="LE139" s="557"/>
      <c r="LF139" s="557"/>
      <c r="LG139" s="557"/>
      <c r="LH139" s="8"/>
      <c r="LI139" s="557"/>
      <c r="LJ139" s="557"/>
      <c r="LK139" s="557"/>
      <c r="LL139" s="557"/>
      <c r="LM139" s="557"/>
      <c r="LN139" s="557"/>
      <c r="LO139" s="557"/>
      <c r="LP139" s="557"/>
      <c r="LQ139" s="557"/>
      <c r="LR139" s="557"/>
      <c r="LS139" s="557"/>
      <c r="LT139" s="557"/>
      <c r="LU139" s="557"/>
      <c r="LV139" s="557"/>
      <c r="LW139" s="557"/>
      <c r="LX139" s="557"/>
      <c r="LY139" s="557"/>
      <c r="LZ139" s="557"/>
      <c r="MA139" s="557"/>
      <c r="MB139" s="557"/>
      <c r="MC139" s="557"/>
      <c r="MD139" s="557"/>
      <c r="ME139" s="557"/>
      <c r="MF139" s="557"/>
      <c r="MG139" s="557"/>
      <c r="MH139" s="557"/>
      <c r="MI139" s="557"/>
      <c r="MJ139" s="557"/>
      <c r="MK139" s="557"/>
      <c r="ML139" s="557"/>
      <c r="MM139" s="557"/>
      <c r="MN139" s="557"/>
      <c r="MO139" s="557"/>
      <c r="MP139" s="557"/>
      <c r="MQ139" s="557"/>
      <c r="MR139" s="557"/>
      <c r="MS139" s="557"/>
      <c r="MT139" s="557"/>
      <c r="MU139" s="557"/>
      <c r="MV139" s="557"/>
      <c r="MW139" s="557"/>
      <c r="MX139" s="557"/>
      <c r="MY139" s="557"/>
      <c r="MZ139" s="557"/>
      <c r="NA139" s="557"/>
      <c r="NB139" s="557"/>
      <c r="NC139" s="557"/>
      <c r="ND139" s="557"/>
      <c r="NE139" s="557"/>
      <c r="NF139" s="8"/>
      <c r="NG139" s="557"/>
      <c r="NH139" s="557"/>
      <c r="NI139" s="557"/>
      <c r="NJ139" s="557"/>
      <c r="NK139" s="557"/>
      <c r="NL139" s="557"/>
      <c r="NM139" s="557"/>
      <c r="NN139" s="557"/>
      <c r="NO139" s="557"/>
      <c r="NP139" s="557"/>
      <c r="NQ139" s="557"/>
      <c r="NR139" s="557"/>
      <c r="NS139" s="557"/>
      <c r="NT139" s="557"/>
      <c r="NU139" s="557"/>
      <c r="NV139" s="557"/>
      <c r="NW139" s="557"/>
      <c r="NX139" s="557"/>
      <c r="NY139" s="557"/>
      <c r="NZ139" s="8"/>
      <c r="OA139" s="557"/>
      <c r="OB139" s="557"/>
      <c r="OC139" s="557"/>
      <c r="OD139" s="557"/>
      <c r="OE139" s="557"/>
      <c r="OF139" s="557"/>
      <c r="OG139" s="557"/>
      <c r="OH139" s="557"/>
      <c r="OI139" s="557"/>
      <c r="OJ139" s="557"/>
      <c r="OK139" s="557"/>
      <c r="OL139" s="557"/>
      <c r="OM139" s="557"/>
      <c r="ON139" s="557"/>
      <c r="OO139" s="557"/>
      <c r="OP139" s="557"/>
      <c r="OQ139" s="557"/>
      <c r="OR139" s="557"/>
      <c r="OS139" s="557"/>
      <c r="OT139" s="557"/>
      <c r="OU139" s="557"/>
      <c r="OV139" s="557"/>
      <c r="OW139" s="557"/>
      <c r="OX139" s="557"/>
      <c r="OY139" s="557"/>
      <c r="OZ139" s="557"/>
      <c r="PA139" s="557"/>
      <c r="PB139" s="557"/>
      <c r="PC139" s="557"/>
      <c r="PD139" s="8"/>
      <c r="PE139" s="557"/>
      <c r="PF139" s="557"/>
      <c r="PG139" s="557"/>
      <c r="PH139" s="557"/>
      <c r="PI139" s="557"/>
      <c r="PJ139" s="557"/>
      <c r="PK139" s="557"/>
      <c r="PL139" s="557"/>
      <c r="PM139" s="8"/>
      <c r="PN139" s="557"/>
      <c r="PO139" s="8"/>
      <c r="PP139" s="557"/>
      <c r="PQ139" s="557"/>
      <c r="PR139" s="557"/>
      <c r="PS139" s="557"/>
      <c r="PT139" s="557"/>
      <c r="PU139" s="514">
        <v>0</v>
      </c>
    </row>
    <row r="140" spans="1:437" hidden="1" outlineLevel="2">
      <c r="A140" s="18">
        <f t="shared" si="121"/>
        <v>127</v>
      </c>
      <c r="B140" s="18"/>
      <c r="C140" s="12"/>
      <c r="D140" s="12"/>
      <c r="E140" t="b">
        <v>0</v>
      </c>
      <c r="G140" s="25" t="s">
        <v>2413</v>
      </c>
      <c r="H140" s="115"/>
      <c r="I140" s="115"/>
      <c r="J140" s="115"/>
      <c r="K140" s="115"/>
      <c r="L140" s="115"/>
      <c r="M140" s="223">
        <v>2</v>
      </c>
      <c r="N140" s="223">
        <v>2</v>
      </c>
      <c r="O140" s="223">
        <v>1</v>
      </c>
      <c r="P140" s="115"/>
      <c r="Q140" s="115"/>
      <c r="R140" s="115"/>
      <c r="S140" s="115"/>
      <c r="T140" s="115"/>
      <c r="U140" s="223">
        <v>2</v>
      </c>
      <c r="V140" s="223">
        <v>1</v>
      </c>
      <c r="W140" s="115"/>
      <c r="X140" s="115"/>
      <c r="Y140" s="223">
        <v>1</v>
      </c>
      <c r="Z140" s="223">
        <v>1</v>
      </c>
      <c r="AA140" s="223">
        <v>1</v>
      </c>
      <c r="AB140" s="115"/>
      <c r="AC140" s="115"/>
      <c r="AD140" s="223">
        <v>1</v>
      </c>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22"/>
      <c r="BB140" s="8"/>
      <c r="BC140" s="8"/>
      <c r="BD140" s="542"/>
      <c r="BE140" s="542"/>
      <c r="BF140" s="542"/>
      <c r="BG140" s="542"/>
      <c r="BH140" s="542"/>
      <c r="BI140" s="542"/>
      <c r="BJ140" s="542"/>
      <c r="BK140" s="542"/>
      <c r="BL140" s="542"/>
      <c r="BM140" s="8"/>
      <c r="BN140" s="542"/>
      <c r="BO140" s="542"/>
      <c r="BP140" s="542"/>
      <c r="BQ140" s="542"/>
      <c r="BR140" s="542"/>
      <c r="BS140" s="542"/>
      <c r="BT140" s="542"/>
      <c r="BU140" s="542"/>
      <c r="BV140" s="542"/>
      <c r="BW140" s="542"/>
      <c r="BX140" s="542"/>
      <c r="BY140" s="542"/>
      <c r="BZ140" s="542"/>
      <c r="CA140" s="542"/>
      <c r="CB140" s="542"/>
      <c r="CC140" s="542"/>
      <c r="CD140" s="542"/>
      <c r="CE140" s="542"/>
      <c r="CF140" s="542"/>
      <c r="CG140" s="542"/>
      <c r="CH140" s="542"/>
      <c r="CI140" s="542"/>
      <c r="CJ140" s="542"/>
      <c r="CK140" s="542"/>
      <c r="CL140" s="542"/>
      <c r="CM140" s="542"/>
      <c r="CN140" s="542"/>
      <c r="CO140" s="542"/>
      <c r="CP140" s="542"/>
      <c r="CQ140" s="542"/>
      <c r="CR140" s="542"/>
      <c r="CS140" s="542"/>
      <c r="CT140" s="542"/>
      <c r="CU140" s="542"/>
      <c r="CV140" s="542"/>
      <c r="CW140" s="542"/>
      <c r="CX140" s="542"/>
      <c r="CY140" s="542"/>
      <c r="CZ140" s="542"/>
      <c r="DA140" s="542"/>
      <c r="DB140" s="542"/>
      <c r="DC140" s="542"/>
      <c r="DD140" s="542"/>
      <c r="DE140" s="542"/>
      <c r="DF140" s="542"/>
      <c r="DG140" s="542"/>
      <c r="DH140" s="542"/>
      <c r="DI140" s="542"/>
      <c r="DJ140" s="542"/>
      <c r="DK140" s="542"/>
      <c r="DL140" s="542"/>
      <c r="DM140" s="542"/>
      <c r="DN140" s="542"/>
      <c r="DO140" s="542"/>
      <c r="DP140" s="542"/>
      <c r="DQ140" s="542"/>
      <c r="DR140" s="542"/>
      <c r="DS140" s="542"/>
      <c r="DT140" s="542"/>
      <c r="DU140" s="542"/>
      <c r="DV140" s="542"/>
      <c r="DW140" s="542"/>
      <c r="DX140" s="542"/>
      <c r="DY140" s="542"/>
      <c r="DZ140" s="542"/>
      <c r="EA140" s="542"/>
      <c r="EB140" s="542"/>
      <c r="EC140" s="542"/>
      <c r="ED140" s="542"/>
      <c r="EE140" s="542"/>
      <c r="EF140" s="542"/>
      <c r="EG140" s="542"/>
      <c r="EH140" s="542"/>
      <c r="EI140" s="542"/>
      <c r="EJ140" s="542"/>
      <c r="EK140" s="542"/>
      <c r="EL140" s="542"/>
      <c r="EM140" s="542"/>
      <c r="EN140" s="542"/>
      <c r="EO140" s="542"/>
      <c r="EP140" s="542"/>
      <c r="EQ140" s="542"/>
      <c r="ER140" s="542"/>
      <c r="ES140" s="542"/>
      <c r="ET140" s="542"/>
      <c r="EU140" s="542"/>
      <c r="EV140" s="542"/>
      <c r="EW140" s="542"/>
      <c r="EX140" s="542"/>
      <c r="EY140" s="542"/>
      <c r="EZ140" s="542"/>
      <c r="FA140" s="542"/>
      <c r="FB140" s="8"/>
      <c r="FC140" s="542"/>
      <c r="FD140" s="542"/>
      <c r="FE140" s="542"/>
      <c r="FF140" s="542"/>
      <c r="FG140" s="542"/>
      <c r="FH140" s="542"/>
      <c r="FI140" s="542"/>
      <c r="FJ140" s="542"/>
      <c r="FK140" s="542"/>
      <c r="FL140" s="542"/>
      <c r="FM140" s="542"/>
      <c r="FN140" s="542"/>
      <c r="FO140" s="542"/>
      <c r="FP140" s="542"/>
      <c r="FQ140" s="542"/>
      <c r="FR140" s="542"/>
      <c r="FS140" s="542"/>
      <c r="FT140" s="542"/>
      <c r="FU140" s="542"/>
      <c r="FV140" s="542"/>
      <c r="FW140" s="8"/>
      <c r="FX140" s="542"/>
      <c r="FY140" s="542"/>
      <c r="FZ140" s="543"/>
      <c r="GA140" s="542"/>
      <c r="GB140" s="544"/>
      <c r="GC140" s="542"/>
      <c r="GD140" s="542"/>
      <c r="GE140" s="542"/>
      <c r="GF140" s="542"/>
      <c r="GG140" s="542"/>
      <c r="GH140" s="542"/>
      <c r="GI140" s="542"/>
      <c r="GJ140" s="542"/>
      <c r="GK140" s="542"/>
      <c r="GL140" s="542"/>
      <c r="GM140" s="542"/>
      <c r="GN140" s="542"/>
      <c r="GO140" s="542"/>
      <c r="GP140" s="542"/>
      <c r="GQ140" s="542"/>
      <c r="GR140" s="542"/>
      <c r="GS140" s="542"/>
      <c r="GT140" s="542"/>
      <c r="GU140" s="542"/>
      <c r="GV140" s="542"/>
      <c r="GW140" s="542"/>
      <c r="GX140" s="542"/>
      <c r="GY140" s="542"/>
      <c r="GZ140" s="542"/>
      <c r="HA140" s="542"/>
      <c r="HB140" s="542"/>
      <c r="HC140" s="542"/>
      <c r="HD140" s="542"/>
      <c r="HE140" s="542"/>
      <c r="HF140" s="542"/>
      <c r="HG140" s="542"/>
      <c r="HH140" s="542"/>
      <c r="HI140" s="542"/>
      <c r="HJ140" s="542"/>
      <c r="HK140" s="542"/>
      <c r="HL140" s="542"/>
      <c r="HM140" s="542"/>
      <c r="HN140" s="542"/>
      <c r="HO140" s="542"/>
      <c r="HP140" s="542"/>
      <c r="HQ140" s="542"/>
      <c r="HR140" s="542"/>
      <c r="HS140" s="542"/>
      <c r="HT140" s="542"/>
      <c r="HU140" s="542"/>
      <c r="HV140" s="542"/>
      <c r="HW140" s="542"/>
      <c r="HX140" s="542"/>
      <c r="HY140" s="542"/>
      <c r="HZ140" s="542"/>
      <c r="IA140" s="542"/>
      <c r="IB140" s="542"/>
      <c r="IC140" s="542"/>
      <c r="ID140" s="542"/>
      <c r="IE140" s="542"/>
      <c r="IF140" s="542"/>
      <c r="IG140" s="542"/>
      <c r="IH140" s="542"/>
      <c r="II140" s="542"/>
      <c r="IJ140" s="542"/>
      <c r="IK140" s="542"/>
      <c r="IL140" s="8"/>
      <c r="IM140" s="542"/>
      <c r="IN140" s="542"/>
      <c r="IO140" s="542"/>
      <c r="IP140" s="542"/>
      <c r="IQ140" s="542"/>
      <c r="IR140" s="542"/>
      <c r="IS140" s="542"/>
      <c r="IT140" s="542"/>
      <c r="IU140" s="542"/>
      <c r="IV140" s="542"/>
      <c r="IW140" s="542"/>
      <c r="IX140" s="542"/>
      <c r="IY140" s="542"/>
      <c r="IZ140" s="542"/>
      <c r="JA140" s="542"/>
      <c r="JB140" s="542"/>
      <c r="JC140" s="542"/>
      <c r="JD140" s="542"/>
      <c r="JE140" s="542"/>
      <c r="JF140" s="542"/>
      <c r="JG140" s="542"/>
      <c r="JH140" s="542"/>
      <c r="JI140" s="542"/>
      <c r="JJ140" s="542"/>
      <c r="JK140" s="542"/>
      <c r="JL140" s="542"/>
      <c r="JM140" s="542"/>
      <c r="JN140" s="542"/>
      <c r="JO140" s="542"/>
      <c r="JP140" s="542"/>
      <c r="JQ140" s="542"/>
      <c r="JR140" s="542"/>
      <c r="JS140" s="542"/>
      <c r="JT140" s="542"/>
      <c r="JU140" s="542"/>
      <c r="JV140" s="542"/>
      <c r="JW140" s="542"/>
      <c r="JX140" s="542"/>
      <c r="JY140" s="542"/>
      <c r="JZ140" s="8"/>
      <c r="KA140" s="542"/>
      <c r="KB140" s="542"/>
      <c r="KC140" s="543"/>
      <c r="KD140" s="542"/>
      <c r="KE140" s="544"/>
      <c r="KF140" s="544"/>
      <c r="KG140" s="542"/>
      <c r="KH140" s="543"/>
      <c r="KI140" s="542"/>
      <c r="KJ140" s="542"/>
      <c r="KK140" s="542"/>
      <c r="KL140" s="542"/>
      <c r="KM140" s="542"/>
      <c r="KN140" s="542"/>
      <c r="KO140" s="542"/>
      <c r="KP140" s="542"/>
      <c r="KQ140" s="542"/>
      <c r="KR140" s="542"/>
      <c r="KS140" s="542"/>
      <c r="KT140" s="542"/>
      <c r="KU140" s="542"/>
      <c r="KV140" s="542"/>
      <c r="KW140" s="542"/>
      <c r="KX140" s="542"/>
      <c r="KY140" s="542"/>
      <c r="KZ140" s="542"/>
      <c r="LA140" s="542"/>
      <c r="LB140" s="542"/>
      <c r="LC140" s="542"/>
      <c r="LD140" s="542"/>
      <c r="LE140" s="542"/>
      <c r="LF140" s="542"/>
      <c r="LG140" s="542"/>
      <c r="LH140" s="8"/>
      <c r="LI140" s="542"/>
      <c r="LJ140" s="542"/>
      <c r="LK140" s="542"/>
      <c r="LL140" s="542"/>
      <c r="LM140" s="542"/>
      <c r="LN140" s="542"/>
      <c r="LO140" s="542"/>
      <c r="LP140" s="542"/>
      <c r="LQ140" s="542"/>
      <c r="LR140" s="542"/>
      <c r="LS140" s="542"/>
      <c r="LT140" s="542"/>
      <c r="LU140" s="542"/>
      <c r="LV140" s="542"/>
      <c r="LW140" s="542"/>
      <c r="LX140" s="542"/>
      <c r="LY140" s="542"/>
      <c r="LZ140" s="545"/>
      <c r="MA140" s="545"/>
      <c r="MB140" s="545"/>
      <c r="MC140" s="545"/>
      <c r="MD140" s="545"/>
      <c r="ME140" s="545"/>
      <c r="MF140" s="545"/>
      <c r="MG140" s="545"/>
      <c r="MH140" s="546"/>
      <c r="MI140" s="546"/>
      <c r="MJ140" s="546"/>
      <c r="MK140" s="546"/>
      <c r="ML140" s="546"/>
      <c r="MM140" s="546"/>
      <c r="MN140" s="545"/>
      <c r="MO140" s="545"/>
      <c r="MP140" s="545"/>
      <c r="MQ140" s="545"/>
      <c r="MR140" s="545"/>
      <c r="MS140" s="545"/>
      <c r="MT140" s="545"/>
      <c r="MU140" s="545"/>
      <c r="MV140" s="545"/>
      <c r="MW140" s="545"/>
      <c r="MX140" s="545"/>
      <c r="MY140" s="545"/>
      <c r="MZ140" s="545"/>
      <c r="NA140" s="545"/>
      <c r="NB140" s="545"/>
      <c r="NC140" s="545"/>
      <c r="ND140" s="545"/>
      <c r="NE140" s="542"/>
      <c r="NF140" s="8"/>
      <c r="NG140" s="542"/>
      <c r="NH140" s="542"/>
      <c r="NI140" s="542"/>
      <c r="NJ140" s="542"/>
      <c r="NK140" s="542"/>
      <c r="NL140" s="542"/>
      <c r="NM140" s="542"/>
      <c r="NN140" s="542"/>
      <c r="NO140" s="542"/>
      <c r="NP140" s="542"/>
      <c r="NQ140" s="542"/>
      <c r="NR140" s="542"/>
      <c r="NS140" s="542"/>
      <c r="NT140" s="542"/>
      <c r="NU140" s="542"/>
      <c r="NV140" s="542"/>
      <c r="NW140" s="542"/>
      <c r="NX140" s="542"/>
      <c r="NY140" s="542"/>
      <c r="NZ140" s="8"/>
      <c r="OA140" s="542"/>
      <c r="OB140" s="542"/>
      <c r="OC140" s="542"/>
      <c r="OD140" s="542"/>
      <c r="OE140" s="542"/>
      <c r="OF140" s="542"/>
      <c r="OG140" s="542"/>
      <c r="OH140" s="542"/>
      <c r="OI140" s="542"/>
      <c r="OJ140" s="542"/>
      <c r="OK140" s="542"/>
      <c r="OL140" s="542"/>
      <c r="OM140" s="542"/>
      <c r="ON140" s="542"/>
      <c r="OO140" s="542"/>
      <c r="OP140" s="542"/>
      <c r="OQ140" s="542"/>
      <c r="OR140" s="542"/>
      <c r="OS140" s="542"/>
      <c r="OT140" s="542"/>
      <c r="OU140" s="542"/>
      <c r="OV140" s="542"/>
      <c r="OW140" s="542"/>
      <c r="OX140" s="542"/>
      <c r="OY140" s="542"/>
      <c r="OZ140" s="542"/>
      <c r="PA140" s="542"/>
      <c r="PB140" s="542"/>
      <c r="PC140" s="542"/>
      <c r="PD140" s="8"/>
      <c r="PE140" s="542"/>
      <c r="PF140" s="542"/>
      <c r="PG140" s="542"/>
      <c r="PH140" s="542"/>
      <c r="PI140" s="542"/>
      <c r="PJ140" s="542"/>
      <c r="PK140" s="542"/>
      <c r="PL140" s="542"/>
      <c r="PM140" s="8"/>
      <c r="PN140" s="542"/>
      <c r="PO140" s="8"/>
      <c r="PP140" s="482"/>
      <c r="PQ140" s="482"/>
      <c r="PR140" s="547"/>
      <c r="PS140" s="547"/>
      <c r="PT140" s="542"/>
      <c r="PU140" s="514">
        <v>0</v>
      </c>
    </row>
    <row r="141" spans="1:437" hidden="1" outlineLevel="2">
      <c r="A141" s="18">
        <f t="shared" si="121"/>
        <v>128</v>
      </c>
      <c r="B141" s="18"/>
      <c r="C141" s="12"/>
      <c r="D141" s="12"/>
      <c r="E141" t="b">
        <v>0</v>
      </c>
      <c r="G141" s="25" t="str">
        <f>"SA "&amp;RIGHT(G140,2)+1</f>
        <v>SA 2</v>
      </c>
      <c r="H141" s="115"/>
      <c r="I141" s="115"/>
      <c r="J141" s="115"/>
      <c r="K141" s="115"/>
      <c r="L141" s="115"/>
      <c r="M141" s="223">
        <v>4</v>
      </c>
      <c r="N141" s="223">
        <v>3</v>
      </c>
      <c r="O141" s="115"/>
      <c r="P141" s="115"/>
      <c r="Q141" s="115"/>
      <c r="R141" s="115"/>
      <c r="S141" s="115"/>
      <c r="T141" s="115"/>
      <c r="U141" s="223">
        <v>2</v>
      </c>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22"/>
      <c r="BB141" s="8"/>
      <c r="BC141" s="8"/>
      <c r="BD141" s="542"/>
      <c r="BE141" s="542"/>
      <c r="BF141" s="542"/>
      <c r="BG141" s="542"/>
      <c r="BH141" s="542"/>
      <c r="BI141" s="542"/>
      <c r="BJ141" s="542"/>
      <c r="BK141" s="542"/>
      <c r="BL141" s="542"/>
      <c r="BM141" s="8"/>
      <c r="BN141" s="542"/>
      <c r="BO141" s="542"/>
      <c r="BP141" s="542"/>
      <c r="BQ141" s="542"/>
      <c r="BR141" s="542"/>
      <c r="BS141" s="542"/>
      <c r="BT141" s="542"/>
      <c r="BU141" s="542"/>
      <c r="BV141" s="542"/>
      <c r="BW141" s="542"/>
      <c r="BX141" s="542"/>
      <c r="BY141" s="542"/>
      <c r="BZ141" s="542"/>
      <c r="CA141" s="542"/>
      <c r="CB141" s="542"/>
      <c r="CC141" s="542"/>
      <c r="CD141" s="542"/>
      <c r="CE141" s="542"/>
      <c r="CF141" s="542"/>
      <c r="CG141" s="542"/>
      <c r="CH141" s="542"/>
      <c r="CI141" s="542"/>
      <c r="CJ141" s="542"/>
      <c r="CK141" s="542"/>
      <c r="CL141" s="542"/>
      <c r="CM141" s="542"/>
      <c r="CN141" s="542"/>
      <c r="CO141" s="542"/>
      <c r="CP141" s="542"/>
      <c r="CQ141" s="542"/>
      <c r="CR141" s="542"/>
      <c r="CS141" s="542"/>
      <c r="CT141" s="542"/>
      <c r="CU141" s="542"/>
      <c r="CV141" s="542"/>
      <c r="CW141" s="542"/>
      <c r="CX141" s="542"/>
      <c r="CY141" s="542"/>
      <c r="CZ141" s="542"/>
      <c r="DA141" s="542"/>
      <c r="DB141" s="542"/>
      <c r="DC141" s="542"/>
      <c r="DD141" s="542"/>
      <c r="DE141" s="542"/>
      <c r="DF141" s="542"/>
      <c r="DG141" s="542"/>
      <c r="DH141" s="542"/>
      <c r="DI141" s="542"/>
      <c r="DJ141" s="542"/>
      <c r="DK141" s="542"/>
      <c r="DL141" s="542"/>
      <c r="DM141" s="542"/>
      <c r="DN141" s="542"/>
      <c r="DO141" s="542"/>
      <c r="DP141" s="542"/>
      <c r="DQ141" s="542"/>
      <c r="DR141" s="542"/>
      <c r="DS141" s="542"/>
      <c r="DT141" s="542"/>
      <c r="DU141" s="542"/>
      <c r="DV141" s="542"/>
      <c r="DW141" s="542"/>
      <c r="DX141" s="542"/>
      <c r="DY141" s="542"/>
      <c r="DZ141" s="542"/>
      <c r="EA141" s="542"/>
      <c r="EB141" s="542"/>
      <c r="EC141" s="542"/>
      <c r="ED141" s="542"/>
      <c r="EE141" s="542"/>
      <c r="EF141" s="542"/>
      <c r="EG141" s="542"/>
      <c r="EH141" s="542"/>
      <c r="EI141" s="542"/>
      <c r="EJ141" s="542"/>
      <c r="EK141" s="542"/>
      <c r="EL141" s="542"/>
      <c r="EM141" s="542"/>
      <c r="EN141" s="542"/>
      <c r="EO141" s="542"/>
      <c r="EP141" s="542"/>
      <c r="EQ141" s="542"/>
      <c r="ER141" s="542"/>
      <c r="ES141" s="542"/>
      <c r="ET141" s="542"/>
      <c r="EU141" s="542"/>
      <c r="EV141" s="542"/>
      <c r="EW141" s="542"/>
      <c r="EX141" s="542"/>
      <c r="EY141" s="542"/>
      <c r="EZ141" s="542"/>
      <c r="FA141" s="542"/>
      <c r="FB141" s="8"/>
      <c r="FC141" s="542"/>
      <c r="FD141" s="542"/>
      <c r="FE141" s="542"/>
      <c r="FF141" s="542"/>
      <c r="FG141" s="542"/>
      <c r="FH141" s="542"/>
      <c r="FI141" s="542"/>
      <c r="FJ141" s="542"/>
      <c r="FK141" s="542"/>
      <c r="FL141" s="542"/>
      <c r="FM141" s="542"/>
      <c r="FN141" s="542"/>
      <c r="FO141" s="542"/>
      <c r="FP141" s="542"/>
      <c r="FQ141" s="542"/>
      <c r="FR141" s="542"/>
      <c r="FS141" s="542"/>
      <c r="FT141" s="542"/>
      <c r="FU141" s="542"/>
      <c r="FV141" s="542"/>
      <c r="FW141" s="8"/>
      <c r="FX141" s="542"/>
      <c r="FY141" s="542"/>
      <c r="FZ141" s="543"/>
      <c r="GA141" s="542"/>
      <c r="GB141" s="544"/>
      <c r="GC141" s="542"/>
      <c r="GD141" s="542"/>
      <c r="GE141" s="542"/>
      <c r="GF141" s="542"/>
      <c r="GG141" s="542"/>
      <c r="GH141" s="542"/>
      <c r="GI141" s="542"/>
      <c r="GJ141" s="542"/>
      <c r="GK141" s="548"/>
      <c r="GL141" s="542"/>
      <c r="GM141" s="548"/>
      <c r="GN141" s="548"/>
      <c r="GO141" s="548"/>
      <c r="GP141" s="548"/>
      <c r="GQ141" s="548"/>
      <c r="GR141" s="542"/>
      <c r="GS141" s="542"/>
      <c r="GT141" s="542"/>
      <c r="GU141" s="542"/>
      <c r="GV141" s="542"/>
      <c r="GW141" s="548"/>
      <c r="GX141" s="548"/>
      <c r="GY141" s="542"/>
      <c r="GZ141" s="542"/>
      <c r="HA141" s="542"/>
      <c r="HB141" s="542"/>
      <c r="HC141" s="542"/>
      <c r="HD141" s="542"/>
      <c r="HE141" s="542"/>
      <c r="HF141" s="542"/>
      <c r="HG141" s="542"/>
      <c r="HH141" s="542"/>
      <c r="HI141" s="542"/>
      <c r="HJ141" s="542"/>
      <c r="HK141" s="542"/>
      <c r="HL141" s="542"/>
      <c r="HM141" s="542"/>
      <c r="HN141" s="542"/>
      <c r="HO141" s="548"/>
      <c r="HP141" s="548"/>
      <c r="HQ141" s="548"/>
      <c r="HR141" s="548"/>
      <c r="HS141" s="548"/>
      <c r="HT141" s="542"/>
      <c r="HU141" s="542"/>
      <c r="HV141" s="542"/>
      <c r="HW141" s="542"/>
      <c r="HX141" s="542"/>
      <c r="HY141" s="542"/>
      <c r="HZ141" s="542"/>
      <c r="IA141" s="542"/>
      <c r="IB141" s="542"/>
      <c r="IC141" s="542"/>
      <c r="ID141" s="542"/>
      <c r="IE141" s="542"/>
      <c r="IF141" s="542"/>
      <c r="IG141" s="542"/>
      <c r="IH141" s="542"/>
      <c r="II141" s="542"/>
      <c r="IJ141" s="542"/>
      <c r="IK141" s="542"/>
      <c r="IL141" s="8"/>
      <c r="IM141" s="542"/>
      <c r="IN141" s="542"/>
      <c r="IO141" s="542"/>
      <c r="IP141" s="542"/>
      <c r="IQ141" s="542"/>
      <c r="IR141" s="542"/>
      <c r="IS141" s="542"/>
      <c r="IT141" s="542"/>
      <c r="IU141" s="542"/>
      <c r="IV141" s="542"/>
      <c r="IW141" s="542"/>
      <c r="IX141" s="542"/>
      <c r="IY141" s="542"/>
      <c r="IZ141" s="542"/>
      <c r="JA141" s="542"/>
      <c r="JB141" s="542"/>
      <c r="JC141" s="542"/>
      <c r="JD141" s="542"/>
      <c r="JE141" s="542"/>
      <c r="JF141" s="542"/>
      <c r="JG141" s="542"/>
      <c r="JH141" s="542"/>
      <c r="JI141" s="542"/>
      <c r="JJ141" s="542"/>
      <c r="JK141" s="542"/>
      <c r="JL141" s="542"/>
      <c r="JM141" s="548"/>
      <c r="JN141" s="548"/>
      <c r="JO141" s="542"/>
      <c r="JP141" s="542"/>
      <c r="JQ141" s="542"/>
      <c r="JR141" s="542"/>
      <c r="JS141" s="542"/>
      <c r="JT141" s="542"/>
      <c r="JU141" s="542"/>
      <c r="JV141" s="542"/>
      <c r="JW141" s="542"/>
      <c r="JX141" s="542"/>
      <c r="JY141" s="542"/>
      <c r="JZ141" s="8"/>
      <c r="KA141" s="542"/>
      <c r="KB141" s="542"/>
      <c r="KC141" s="543"/>
      <c r="KD141" s="542"/>
      <c r="KE141" s="544"/>
      <c r="KF141" s="544"/>
      <c r="KG141" s="542"/>
      <c r="KH141" s="543"/>
      <c r="KI141" s="542"/>
      <c r="KJ141" s="542"/>
      <c r="KK141" s="542"/>
      <c r="KL141" s="542"/>
      <c r="KM141" s="542"/>
      <c r="KN141" s="542"/>
      <c r="KO141" s="542"/>
      <c r="KP141" s="542"/>
      <c r="KQ141" s="542"/>
      <c r="KR141" s="542"/>
      <c r="KS141" s="542"/>
      <c r="KT141" s="542"/>
      <c r="KU141" s="542"/>
      <c r="KV141" s="542"/>
      <c r="KW141" s="542"/>
      <c r="KX141" s="542"/>
      <c r="KY141" s="542"/>
      <c r="KZ141" s="542"/>
      <c r="LA141" s="542"/>
      <c r="LB141" s="542"/>
      <c r="LC141" s="542"/>
      <c r="LD141" s="542"/>
      <c r="LE141" s="542"/>
      <c r="LF141" s="542"/>
      <c r="LG141" s="542"/>
      <c r="LH141" s="8"/>
      <c r="LI141" s="542"/>
      <c r="LJ141" s="542"/>
      <c r="LK141" s="542"/>
      <c r="LL141" s="542"/>
      <c r="LM141" s="542"/>
      <c r="LN141" s="542"/>
      <c r="LO141" s="542"/>
      <c r="LP141" s="542"/>
      <c r="LQ141" s="542"/>
      <c r="LR141" s="542"/>
      <c r="LS141" s="542"/>
      <c r="LT141" s="542"/>
      <c r="LU141" s="542"/>
      <c r="LV141" s="542"/>
      <c r="LW141" s="542"/>
      <c r="LX141" s="542"/>
      <c r="LY141" s="542"/>
      <c r="LZ141" s="545"/>
      <c r="MA141" s="545"/>
      <c r="MB141" s="545"/>
      <c r="MC141" s="545"/>
      <c r="MD141" s="545"/>
      <c r="ME141" s="545"/>
      <c r="MF141" s="545"/>
      <c r="MG141" s="545"/>
      <c r="MH141" s="91"/>
      <c r="MI141" s="91"/>
      <c r="MJ141" s="91"/>
      <c r="MK141" s="91"/>
      <c r="ML141" s="91"/>
      <c r="MM141" s="91"/>
      <c r="MN141" s="545"/>
      <c r="MO141" s="545"/>
      <c r="MP141" s="545"/>
      <c r="MQ141" s="545"/>
      <c r="MR141" s="545"/>
      <c r="MS141" s="545"/>
      <c r="MT141" s="545"/>
      <c r="MU141" s="545"/>
      <c r="MV141" s="545"/>
      <c r="MW141" s="545"/>
      <c r="MX141" s="545"/>
      <c r="MY141" s="545"/>
      <c r="MZ141" s="545"/>
      <c r="NA141" s="545"/>
      <c r="NB141" s="545"/>
      <c r="NC141" s="545"/>
      <c r="ND141" s="545"/>
      <c r="NE141" s="542"/>
      <c r="NF141" s="8"/>
      <c r="NG141" s="542"/>
      <c r="NH141" s="542"/>
      <c r="NI141" s="542"/>
      <c r="NJ141" s="548"/>
      <c r="NK141" s="548"/>
      <c r="NL141" s="548"/>
      <c r="NM141" s="548"/>
      <c r="NN141" s="548"/>
      <c r="NO141" s="548"/>
      <c r="NP141" s="548"/>
      <c r="NQ141" s="548"/>
      <c r="NR141" s="548"/>
      <c r="NS141" s="548"/>
      <c r="NT141" s="548"/>
      <c r="NU141" s="548"/>
      <c r="NV141" s="548"/>
      <c r="NW141" s="548"/>
      <c r="NX141" s="548"/>
      <c r="NY141" s="548"/>
      <c r="NZ141" s="8"/>
      <c r="OA141" s="542"/>
      <c r="OB141" s="542"/>
      <c r="OC141" s="542"/>
      <c r="OD141" s="542"/>
      <c r="OE141" s="542"/>
      <c r="OF141" s="542"/>
      <c r="OG141" s="542"/>
      <c r="OH141" s="542"/>
      <c r="OI141" s="542"/>
      <c r="OJ141" s="548"/>
      <c r="OK141" s="548"/>
      <c r="OL141" s="548"/>
      <c r="OM141" s="548"/>
      <c r="ON141" s="548"/>
      <c r="OO141" s="548"/>
      <c r="OP141" s="548"/>
      <c r="OQ141" s="542"/>
      <c r="OR141" s="542"/>
      <c r="OS141" s="542"/>
      <c r="OT141" s="548"/>
      <c r="OU141" s="548"/>
      <c r="OV141" s="542"/>
      <c r="OW141" s="542"/>
      <c r="OX141" s="542"/>
      <c r="OY141" s="542"/>
      <c r="OZ141" s="542"/>
      <c r="PA141" s="542"/>
      <c r="PB141" s="542"/>
      <c r="PC141" s="542"/>
      <c r="PD141" s="8"/>
      <c r="PE141" s="542"/>
      <c r="PF141" s="542"/>
      <c r="PG141" s="542"/>
      <c r="PH141" s="542"/>
      <c r="PI141" s="542"/>
      <c r="PJ141" s="542"/>
      <c r="PK141" s="542"/>
      <c r="PL141" s="542"/>
      <c r="PM141" s="8"/>
      <c r="PN141" s="542"/>
      <c r="PO141" s="8"/>
      <c r="PP141" s="22"/>
      <c r="PQ141" s="22"/>
      <c r="PR141" s="547"/>
      <c r="PS141" s="547"/>
      <c r="PT141" s="548"/>
      <c r="PU141" s="514">
        <v>0</v>
      </c>
    </row>
    <row r="142" spans="1:437" ht="12" hidden="1" customHeight="1" outlineLevel="2">
      <c r="A142" s="18">
        <f t="shared" si="121"/>
        <v>129</v>
      </c>
      <c r="B142" s="18"/>
      <c r="C142" s="12"/>
      <c r="D142" s="12"/>
      <c r="E142" t="b">
        <v>0</v>
      </c>
      <c r="G142" s="25" t="str">
        <f>"SA "&amp;RIGHT(G141,2)+1</f>
        <v>SA 3</v>
      </c>
      <c r="H142" s="115"/>
      <c r="I142" s="115"/>
      <c r="J142" s="115"/>
      <c r="K142" s="115"/>
      <c r="L142" s="115"/>
      <c r="M142" s="223"/>
      <c r="N142" s="223"/>
      <c r="O142" s="115"/>
      <c r="P142" s="115"/>
      <c r="Q142" s="115"/>
      <c r="R142" s="115"/>
      <c r="S142" s="115"/>
      <c r="T142" s="115"/>
      <c r="U142" s="223">
        <v>1</v>
      </c>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22"/>
      <c r="BB142" s="8"/>
      <c r="BC142" s="8"/>
      <c r="BD142" s="542"/>
      <c r="BE142" s="542"/>
      <c r="BF142" s="542"/>
      <c r="BG142" s="542"/>
      <c r="BH142" s="542"/>
      <c r="BI142" s="542"/>
      <c r="BJ142" s="542"/>
      <c r="BK142" s="542"/>
      <c r="BL142" s="542"/>
      <c r="BM142" s="8"/>
      <c r="BN142" s="542"/>
      <c r="BO142" s="542"/>
      <c r="BP142" s="542"/>
      <c r="BQ142" s="542"/>
      <c r="BR142" s="542"/>
      <c r="BS142" s="542"/>
      <c r="BT142" s="542"/>
      <c r="BU142" s="542"/>
      <c r="BV142" s="542"/>
      <c r="BW142" s="542"/>
      <c r="BX142" s="542"/>
      <c r="BY142" s="542"/>
      <c r="BZ142" s="542"/>
      <c r="CA142" s="542"/>
      <c r="CB142" s="542"/>
      <c r="CC142" s="542"/>
      <c r="CD142" s="542"/>
      <c r="CE142" s="542"/>
      <c r="CF142" s="542"/>
      <c r="CG142" s="542"/>
      <c r="CH142" s="542"/>
      <c r="CI142" s="542"/>
      <c r="CJ142" s="542"/>
      <c r="CK142" s="542"/>
      <c r="CL142" s="542"/>
      <c r="CM142" s="542"/>
      <c r="CN142" s="542"/>
      <c r="CO142" s="542"/>
      <c r="CP142" s="542"/>
      <c r="CQ142" s="542"/>
      <c r="CR142" s="542"/>
      <c r="CS142" s="542"/>
      <c r="CT142" s="542"/>
      <c r="CU142" s="542"/>
      <c r="CV142" s="542"/>
      <c r="CW142" s="542"/>
      <c r="CX142" s="542"/>
      <c r="CY142" s="542"/>
      <c r="CZ142" s="542"/>
      <c r="DA142" s="542"/>
      <c r="DB142" s="542"/>
      <c r="DC142" s="542"/>
      <c r="DD142" s="542"/>
      <c r="DE142" s="542"/>
      <c r="DF142" s="542"/>
      <c r="DG142" s="542"/>
      <c r="DH142" s="542"/>
      <c r="DI142" s="542"/>
      <c r="DJ142" s="542"/>
      <c r="DK142" s="542"/>
      <c r="DL142" s="542"/>
      <c r="DM142" s="542"/>
      <c r="DN142" s="542"/>
      <c r="DO142" s="542"/>
      <c r="DP142" s="542"/>
      <c r="DQ142" s="542"/>
      <c r="DR142" s="542"/>
      <c r="DS142" s="542"/>
      <c r="DT142" s="542"/>
      <c r="DU142" s="542"/>
      <c r="DV142" s="542"/>
      <c r="DW142" s="542"/>
      <c r="DX142" s="542"/>
      <c r="DY142" s="542"/>
      <c r="DZ142" s="542"/>
      <c r="EA142" s="542"/>
      <c r="EB142" s="542"/>
      <c r="EC142" s="542"/>
      <c r="ED142" s="542"/>
      <c r="EE142" s="542"/>
      <c r="EF142" s="542"/>
      <c r="EG142" s="542"/>
      <c r="EH142" s="542"/>
      <c r="EI142" s="542"/>
      <c r="EJ142" s="542"/>
      <c r="EK142" s="542"/>
      <c r="EL142" s="542"/>
      <c r="EM142" s="542"/>
      <c r="EN142" s="542"/>
      <c r="EO142" s="542"/>
      <c r="EP142" s="542"/>
      <c r="EQ142" s="542"/>
      <c r="ER142" s="542"/>
      <c r="ES142" s="542"/>
      <c r="ET142" s="542"/>
      <c r="EU142" s="542"/>
      <c r="EV142" s="542"/>
      <c r="EW142" s="542"/>
      <c r="EX142" s="542"/>
      <c r="EY142" s="542"/>
      <c r="EZ142" s="542"/>
      <c r="FA142" s="542"/>
      <c r="FB142" s="8"/>
      <c r="FC142" s="542"/>
      <c r="FD142" s="542"/>
      <c r="FE142" s="542"/>
      <c r="FF142" s="542"/>
      <c r="FG142" s="542"/>
      <c r="FH142" s="542"/>
      <c r="FI142" s="542"/>
      <c r="FJ142" s="542"/>
      <c r="FK142" s="542"/>
      <c r="FL142" s="542"/>
      <c r="FM142" s="542"/>
      <c r="FN142" s="542"/>
      <c r="FO142" s="542"/>
      <c r="FP142" s="542"/>
      <c r="FQ142" s="542"/>
      <c r="FR142" s="542"/>
      <c r="FS142" s="542"/>
      <c r="FT142" s="542"/>
      <c r="FU142" s="542"/>
      <c r="FV142" s="542"/>
      <c r="FW142" s="8"/>
      <c r="FX142" s="542"/>
      <c r="FY142" s="542"/>
      <c r="FZ142" s="543"/>
      <c r="GA142" s="542"/>
      <c r="GB142" s="544"/>
      <c r="GC142" s="542"/>
      <c r="GD142" s="542"/>
      <c r="GE142" s="542"/>
      <c r="GF142" s="542"/>
      <c r="GG142" s="542"/>
      <c r="GH142" s="542"/>
      <c r="GI142" s="542"/>
      <c r="GJ142" s="542"/>
      <c r="GK142" s="548"/>
      <c r="GL142" s="542"/>
      <c r="GM142" s="548"/>
      <c r="GN142" s="548"/>
      <c r="GO142" s="548"/>
      <c r="GP142" s="548"/>
      <c r="GQ142" s="548"/>
      <c r="GR142" s="542"/>
      <c r="GS142" s="542"/>
      <c r="GT142" s="542"/>
      <c r="GU142" s="542"/>
      <c r="GV142" s="542"/>
      <c r="GW142" s="548"/>
      <c r="GX142" s="548"/>
      <c r="GY142" s="542"/>
      <c r="GZ142" s="542"/>
      <c r="HA142" s="542"/>
      <c r="HB142" s="542"/>
      <c r="HC142" s="542"/>
      <c r="HD142" s="542"/>
      <c r="HE142" s="542"/>
      <c r="HF142" s="542"/>
      <c r="HG142" s="542"/>
      <c r="HH142" s="542"/>
      <c r="HI142" s="542"/>
      <c r="HJ142" s="542"/>
      <c r="HK142" s="542"/>
      <c r="HL142" s="542"/>
      <c r="HM142" s="542"/>
      <c r="HN142" s="542"/>
      <c r="HO142" s="548"/>
      <c r="HP142" s="548"/>
      <c r="HQ142" s="548"/>
      <c r="HR142" s="548"/>
      <c r="HS142" s="548"/>
      <c r="HT142" s="542"/>
      <c r="HU142" s="542"/>
      <c r="HV142" s="542"/>
      <c r="HW142" s="542"/>
      <c r="HX142" s="542"/>
      <c r="HY142" s="542"/>
      <c r="HZ142" s="542"/>
      <c r="IA142" s="542"/>
      <c r="IB142" s="542"/>
      <c r="IC142" s="542"/>
      <c r="ID142" s="542"/>
      <c r="IE142" s="542"/>
      <c r="IF142" s="542"/>
      <c r="IG142" s="542"/>
      <c r="IH142" s="542"/>
      <c r="II142" s="542"/>
      <c r="IJ142" s="542"/>
      <c r="IK142" s="542"/>
      <c r="IL142" s="8"/>
      <c r="IM142" s="542"/>
      <c r="IN142" s="542"/>
      <c r="IO142" s="542"/>
      <c r="IP142" s="542"/>
      <c r="IQ142" s="542"/>
      <c r="IR142" s="542"/>
      <c r="IS142" s="542"/>
      <c r="IT142" s="542"/>
      <c r="IU142" s="542"/>
      <c r="IV142" s="542"/>
      <c r="IW142" s="542"/>
      <c r="IX142" s="542"/>
      <c r="IY142" s="542"/>
      <c r="IZ142" s="542"/>
      <c r="JA142" s="542"/>
      <c r="JB142" s="542"/>
      <c r="JC142" s="542"/>
      <c r="JD142" s="542"/>
      <c r="JE142" s="542"/>
      <c r="JF142" s="542"/>
      <c r="JG142" s="542"/>
      <c r="JH142" s="542"/>
      <c r="JI142" s="542"/>
      <c r="JJ142" s="542"/>
      <c r="JK142" s="542"/>
      <c r="JL142" s="542"/>
      <c r="JM142" s="548"/>
      <c r="JN142" s="548"/>
      <c r="JO142" s="542"/>
      <c r="JP142" s="542"/>
      <c r="JQ142" s="542"/>
      <c r="JR142" s="542"/>
      <c r="JS142" s="542"/>
      <c r="JT142" s="542"/>
      <c r="JU142" s="542"/>
      <c r="JV142" s="542"/>
      <c r="JW142" s="542"/>
      <c r="JX142" s="542"/>
      <c r="JY142" s="542"/>
      <c r="JZ142" s="8"/>
      <c r="KA142" s="542"/>
      <c r="KB142" s="542"/>
      <c r="KC142" s="543"/>
      <c r="KD142" s="542"/>
      <c r="KE142" s="544"/>
      <c r="KF142" s="544"/>
      <c r="KG142" s="542"/>
      <c r="KH142" s="543"/>
      <c r="KI142" s="542"/>
      <c r="KJ142" s="542"/>
      <c r="KK142" s="542"/>
      <c r="KL142" s="542"/>
      <c r="KM142" s="542"/>
      <c r="KN142" s="542"/>
      <c r="KO142" s="542"/>
      <c r="KP142" s="542"/>
      <c r="KQ142" s="542"/>
      <c r="KR142" s="542"/>
      <c r="KS142" s="542"/>
      <c r="KT142" s="542"/>
      <c r="KU142" s="542"/>
      <c r="KV142" s="542"/>
      <c r="KW142" s="542"/>
      <c r="KX142" s="542"/>
      <c r="KY142" s="542"/>
      <c r="KZ142" s="542"/>
      <c r="LA142" s="542"/>
      <c r="LB142" s="542"/>
      <c r="LC142" s="542"/>
      <c r="LD142" s="542"/>
      <c r="LE142" s="542"/>
      <c r="LF142" s="542"/>
      <c r="LG142" s="542"/>
      <c r="LH142" s="8"/>
      <c r="LI142" s="542"/>
      <c r="LJ142" s="542"/>
      <c r="LK142" s="542"/>
      <c r="LL142" s="542"/>
      <c r="LM142" s="542"/>
      <c r="LN142" s="542"/>
      <c r="LO142" s="542"/>
      <c r="LP142" s="542"/>
      <c r="LQ142" s="542"/>
      <c r="LR142" s="542"/>
      <c r="LS142" s="542"/>
      <c r="LT142" s="542"/>
      <c r="LU142" s="542"/>
      <c r="LV142" s="542"/>
      <c r="LW142" s="542"/>
      <c r="LX142" s="542"/>
      <c r="LY142" s="542"/>
      <c r="LZ142" s="545"/>
      <c r="MA142" s="545"/>
      <c r="MB142" s="545"/>
      <c r="MC142" s="545"/>
      <c r="MD142" s="545"/>
      <c r="ME142" s="545"/>
      <c r="MF142" s="545"/>
      <c r="MG142" s="545"/>
      <c r="MH142" s="91"/>
      <c r="MI142" s="91"/>
      <c r="MJ142" s="91"/>
      <c r="MK142" s="91"/>
      <c r="ML142" s="91"/>
      <c r="MM142" s="91"/>
      <c r="MN142" s="545"/>
      <c r="MO142" s="545"/>
      <c r="MP142" s="545"/>
      <c r="MQ142" s="545"/>
      <c r="MR142" s="545"/>
      <c r="MS142" s="545"/>
      <c r="MT142" s="545"/>
      <c r="MU142" s="545"/>
      <c r="MV142" s="545"/>
      <c r="MW142" s="545"/>
      <c r="MX142" s="545"/>
      <c r="MY142" s="545"/>
      <c r="MZ142" s="545"/>
      <c r="NA142" s="545"/>
      <c r="NB142" s="545"/>
      <c r="NC142" s="545"/>
      <c r="ND142" s="545"/>
      <c r="NE142" s="542"/>
      <c r="NF142" s="8"/>
      <c r="NG142" s="542"/>
      <c r="NH142" s="542"/>
      <c r="NI142" s="542"/>
      <c r="NJ142" s="548"/>
      <c r="NK142" s="548"/>
      <c r="NL142" s="548"/>
      <c r="NM142" s="548"/>
      <c r="NN142" s="548"/>
      <c r="NO142" s="548"/>
      <c r="NP142" s="548"/>
      <c r="NQ142" s="548"/>
      <c r="NR142" s="548"/>
      <c r="NS142" s="548"/>
      <c r="NT142" s="548"/>
      <c r="NU142" s="548"/>
      <c r="NV142" s="548"/>
      <c r="NW142" s="548"/>
      <c r="NX142" s="548"/>
      <c r="NY142" s="548"/>
      <c r="NZ142" s="8"/>
      <c r="OA142" s="542"/>
      <c r="OB142" s="542"/>
      <c r="OC142" s="542"/>
      <c r="OD142" s="542"/>
      <c r="OE142" s="542"/>
      <c r="OF142" s="542"/>
      <c r="OG142" s="542"/>
      <c r="OH142" s="542"/>
      <c r="OI142" s="542"/>
      <c r="OJ142" s="548"/>
      <c r="OK142" s="548"/>
      <c r="OL142" s="548"/>
      <c r="OM142" s="548"/>
      <c r="ON142" s="548"/>
      <c r="OO142" s="548"/>
      <c r="OP142" s="548"/>
      <c r="OQ142" s="542"/>
      <c r="OR142" s="542"/>
      <c r="OS142" s="542"/>
      <c r="OT142" s="548"/>
      <c r="OU142" s="548"/>
      <c r="OV142" s="542"/>
      <c r="OW142" s="542"/>
      <c r="OX142" s="542"/>
      <c r="OY142" s="542"/>
      <c r="OZ142" s="542"/>
      <c r="PA142" s="542"/>
      <c r="PB142" s="542"/>
      <c r="PC142" s="542"/>
      <c r="PD142" s="8"/>
      <c r="PE142" s="542"/>
      <c r="PF142" s="542"/>
      <c r="PG142" s="542"/>
      <c r="PH142" s="542"/>
      <c r="PI142" s="542"/>
      <c r="PJ142" s="542"/>
      <c r="PK142" s="542"/>
      <c r="PL142" s="542"/>
      <c r="PM142" s="8"/>
      <c r="PN142" s="542"/>
      <c r="PO142" s="8"/>
      <c r="PP142" s="22"/>
      <c r="PQ142" s="22"/>
      <c r="PR142" s="547"/>
      <c r="PS142" s="547"/>
      <c r="PT142" s="548"/>
      <c r="PU142" s="514">
        <v>0</v>
      </c>
    </row>
    <row r="143" spans="1:437" ht="18.5" hidden="1" customHeight="1" outlineLevel="2">
      <c r="A143" s="18">
        <f t="shared" si="121"/>
        <v>130</v>
      </c>
      <c r="B143" s="18"/>
      <c r="C143" s="12"/>
      <c r="D143" s="12"/>
      <c r="E143" t="b">
        <v>0</v>
      </c>
      <c r="G143" s="2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393" t="str">
        <f>BA137</f>
        <v>Tactics</v>
      </c>
      <c r="BB143" s="8"/>
      <c r="BC143" s="542"/>
      <c r="BD143" s="542"/>
      <c r="BE143" s="542"/>
      <c r="BF143" s="542"/>
      <c r="BG143" s="542"/>
      <c r="BH143" s="542"/>
      <c r="BI143" s="542"/>
      <c r="BJ143" s="542"/>
      <c r="BK143" s="542"/>
      <c r="BL143" s="542"/>
      <c r="BM143" s="542"/>
      <c r="BN143" s="542"/>
      <c r="BO143" s="542"/>
      <c r="BP143" s="542"/>
      <c r="BQ143" s="542"/>
      <c r="BR143" s="542"/>
      <c r="BS143" s="542"/>
      <c r="BT143" s="542"/>
      <c r="BU143" s="542"/>
      <c r="BV143" s="542"/>
      <c r="BW143" s="542"/>
      <c r="BX143" s="542"/>
      <c r="BY143" s="542"/>
      <c r="BZ143" s="542"/>
      <c r="CA143" s="542"/>
      <c r="CB143" s="542"/>
      <c r="CC143" s="542"/>
      <c r="CD143" s="542"/>
      <c r="CE143" s="542"/>
      <c r="CF143" s="542"/>
      <c r="CG143" s="542"/>
      <c r="CH143" s="542"/>
      <c r="CI143" s="542"/>
      <c r="CJ143" s="542"/>
      <c r="CK143" s="542"/>
      <c r="CL143" s="542"/>
      <c r="CM143" s="542"/>
      <c r="CN143" s="542"/>
      <c r="CO143" s="542"/>
      <c r="CP143" s="542"/>
      <c r="CQ143" s="542"/>
      <c r="CR143" s="542"/>
      <c r="CS143" s="542"/>
      <c r="CT143" s="542"/>
      <c r="CU143" s="542"/>
      <c r="CV143" s="542"/>
      <c r="CW143" s="542"/>
      <c r="CX143" s="542"/>
      <c r="CY143" s="542"/>
      <c r="CZ143" s="542"/>
      <c r="DA143" s="542"/>
      <c r="DB143" s="542"/>
      <c r="DC143" s="542"/>
      <c r="DD143" s="542"/>
      <c r="DE143" s="542"/>
      <c r="DF143" s="542"/>
      <c r="DG143" s="542"/>
      <c r="DH143" s="542"/>
      <c r="DI143" s="542"/>
      <c r="DJ143" s="542"/>
      <c r="DK143" s="542"/>
      <c r="DL143" s="542"/>
      <c r="DM143" s="542"/>
      <c r="DN143" s="542"/>
      <c r="DO143" s="542"/>
      <c r="DP143" s="542"/>
      <c r="DQ143" s="542"/>
      <c r="DR143" s="542"/>
      <c r="DS143" s="542"/>
      <c r="DT143" s="542"/>
      <c r="DU143" s="542"/>
      <c r="DV143" s="542"/>
      <c r="DW143" s="542"/>
      <c r="DX143" s="542"/>
      <c r="DY143" s="542"/>
      <c r="DZ143" s="542"/>
      <c r="EA143" s="542"/>
      <c r="EB143" s="542"/>
      <c r="EC143" s="542"/>
      <c r="ED143" s="542"/>
      <c r="EE143" s="542"/>
      <c r="EF143" s="542"/>
      <c r="EG143" s="542"/>
      <c r="EH143" s="542"/>
      <c r="EI143" s="542"/>
      <c r="EJ143" s="542"/>
      <c r="EK143" s="542"/>
      <c r="EL143" s="542"/>
      <c r="EM143" s="542"/>
      <c r="EN143" s="542"/>
      <c r="EO143" s="542"/>
      <c r="EP143" s="542"/>
      <c r="EQ143" s="542"/>
      <c r="ER143" s="542"/>
      <c r="ES143" s="542"/>
      <c r="ET143" s="542"/>
      <c r="EU143" s="542"/>
      <c r="EV143" s="542"/>
      <c r="EW143" s="542"/>
      <c r="EX143" s="542"/>
      <c r="EY143" s="542"/>
      <c r="EZ143" s="542"/>
      <c r="FA143" s="542"/>
      <c r="FB143" s="542"/>
      <c r="FC143" s="542"/>
      <c r="FD143" s="542"/>
      <c r="FE143" s="542"/>
      <c r="FF143" s="542"/>
      <c r="FG143" s="542"/>
      <c r="FH143" s="542"/>
      <c r="FI143" s="542"/>
      <c r="FJ143" s="542"/>
      <c r="FK143" s="542"/>
      <c r="FL143" s="542"/>
      <c r="FM143" s="542"/>
      <c r="FN143" s="542"/>
      <c r="FO143" s="542"/>
      <c r="FP143" s="542"/>
      <c r="FQ143" s="542"/>
      <c r="FR143" s="542"/>
      <c r="FS143" s="542"/>
      <c r="FT143" s="542"/>
      <c r="FU143" s="542"/>
      <c r="FV143" s="542"/>
      <c r="FW143" s="542"/>
      <c r="FX143" s="542"/>
      <c r="FY143" s="542"/>
      <c r="FZ143" s="542"/>
      <c r="GA143" s="542"/>
      <c r="GB143" s="542"/>
      <c r="GC143" s="542"/>
      <c r="GD143" s="542"/>
      <c r="GE143" s="542"/>
      <c r="GF143" s="542"/>
      <c r="GG143" s="542"/>
      <c r="GH143" s="542"/>
      <c r="GI143" s="542"/>
      <c r="GJ143" s="542"/>
      <c r="GK143" s="542"/>
      <c r="GL143" s="542"/>
      <c r="GM143" s="542"/>
      <c r="GN143" s="542"/>
      <c r="GO143" s="542"/>
      <c r="GP143" s="542"/>
      <c r="GQ143" s="542"/>
      <c r="GR143" s="542"/>
      <c r="GS143" s="542"/>
      <c r="GT143" s="542"/>
      <c r="GU143" s="542"/>
      <c r="GV143" s="542"/>
      <c r="GW143" s="542"/>
      <c r="GX143" s="542"/>
      <c r="GY143" s="542"/>
      <c r="GZ143" s="542"/>
      <c r="HA143" s="542"/>
      <c r="HB143" s="542"/>
      <c r="HC143" s="542"/>
      <c r="HD143" s="542"/>
      <c r="HE143" s="542"/>
      <c r="HF143" s="542"/>
      <c r="HG143" s="542"/>
      <c r="HH143" s="542"/>
      <c r="HI143" s="542"/>
      <c r="HJ143" s="542"/>
      <c r="HK143" s="542"/>
      <c r="HL143" s="542"/>
      <c r="HM143" s="542"/>
      <c r="HN143" s="542"/>
      <c r="HO143" s="542"/>
      <c r="HP143" s="542"/>
      <c r="HQ143" s="542"/>
      <c r="HR143" s="542"/>
      <c r="HS143" s="542"/>
      <c r="HT143" s="542"/>
      <c r="HU143" s="542"/>
      <c r="HV143" s="542"/>
      <c r="HW143" s="542"/>
      <c r="HX143" s="542"/>
      <c r="HY143" s="542"/>
      <c r="HZ143" s="542"/>
      <c r="IA143" s="542"/>
      <c r="IB143" s="542"/>
      <c r="IC143" s="542"/>
      <c r="ID143" s="542"/>
      <c r="IE143" s="542"/>
      <c r="IF143" s="542"/>
      <c r="IG143" s="542"/>
      <c r="IH143" s="542"/>
      <c r="II143" s="542"/>
      <c r="IJ143" s="542"/>
      <c r="IK143" s="542"/>
      <c r="IL143" s="542"/>
      <c r="IM143" s="542"/>
      <c r="IN143" s="542"/>
      <c r="IO143" s="542"/>
      <c r="IP143" s="542"/>
      <c r="IQ143" s="542"/>
      <c r="IR143" s="542"/>
      <c r="IS143" s="542"/>
      <c r="IT143" s="542"/>
      <c r="IU143" s="542"/>
      <c r="IV143" s="542"/>
      <c r="IW143" s="542"/>
      <c r="IX143" s="542"/>
      <c r="IY143" s="542"/>
      <c r="IZ143" s="542"/>
      <c r="JA143" s="542"/>
      <c r="JB143" s="542"/>
      <c r="JC143" s="542"/>
      <c r="JD143" s="542"/>
      <c r="JE143" s="542"/>
      <c r="JF143" s="542"/>
      <c r="JG143" s="542"/>
      <c r="JH143" s="542"/>
      <c r="JI143" s="542"/>
      <c r="JJ143" s="542"/>
      <c r="JK143" s="542"/>
      <c r="JL143" s="542"/>
      <c r="JM143" s="542"/>
      <c r="JN143" s="542"/>
      <c r="JO143" s="542"/>
      <c r="JP143" s="542"/>
      <c r="JQ143" s="542"/>
      <c r="JR143" s="542"/>
      <c r="JS143" s="542"/>
      <c r="JT143" s="542"/>
      <c r="JU143" s="542"/>
      <c r="JV143" s="542"/>
      <c r="JW143" s="542"/>
      <c r="JX143" s="542"/>
      <c r="JY143" s="542"/>
      <c r="JZ143" s="542"/>
      <c r="KA143" s="542"/>
      <c r="KB143" s="542"/>
      <c r="KC143" s="542"/>
      <c r="KD143" s="542"/>
      <c r="KE143" s="542"/>
      <c r="KF143" s="542"/>
      <c r="KG143" s="542"/>
      <c r="KH143" s="542"/>
      <c r="KI143" s="542"/>
      <c r="KJ143" s="542"/>
      <c r="KK143" s="542"/>
      <c r="KL143" s="542"/>
      <c r="KM143" s="542"/>
      <c r="KN143" s="542"/>
      <c r="KO143" s="542"/>
      <c r="KP143" s="542"/>
      <c r="KQ143" s="542"/>
      <c r="KR143" s="542"/>
      <c r="KS143" s="542"/>
      <c r="KT143" s="542"/>
      <c r="KU143" s="542"/>
      <c r="KV143" s="542"/>
      <c r="KW143" s="542"/>
      <c r="KX143" s="542"/>
      <c r="KY143" s="542"/>
      <c r="KZ143" s="542"/>
      <c r="LA143" s="542"/>
      <c r="LB143" s="542"/>
      <c r="LC143" s="542"/>
      <c r="LD143" s="542"/>
      <c r="LE143" s="542"/>
      <c r="LF143" s="542"/>
      <c r="LG143" s="542"/>
      <c r="LH143" s="542"/>
      <c r="LI143" s="542"/>
      <c r="LJ143" s="542"/>
      <c r="LK143" s="542"/>
      <c r="LL143" s="542"/>
      <c r="LM143" s="542"/>
      <c r="LN143" s="542"/>
      <c r="LO143" s="542"/>
      <c r="LP143" s="542"/>
      <c r="LQ143" s="542"/>
      <c r="LR143" s="542"/>
      <c r="LS143" s="542"/>
      <c r="LT143" s="542"/>
      <c r="LU143" s="542"/>
      <c r="LV143" s="542"/>
      <c r="LW143" s="542"/>
      <c r="LX143" s="542"/>
      <c r="LY143" s="542"/>
      <c r="LZ143" s="542"/>
      <c r="MA143" s="542"/>
      <c r="MB143" s="542"/>
      <c r="MC143" s="542"/>
      <c r="MD143" s="542"/>
      <c r="ME143" s="542"/>
      <c r="MF143" s="542"/>
      <c r="MG143" s="542"/>
      <c r="MH143" s="542"/>
      <c r="MI143" s="542"/>
      <c r="MJ143" s="542"/>
      <c r="MK143" s="542"/>
      <c r="ML143" s="542"/>
      <c r="MM143" s="542"/>
      <c r="MN143" s="542"/>
      <c r="MO143" s="542"/>
      <c r="MP143" s="542"/>
      <c r="MQ143" s="542"/>
      <c r="MR143" s="542"/>
      <c r="MS143" s="542"/>
      <c r="MT143" s="542"/>
      <c r="MU143" s="542"/>
      <c r="MV143" s="542"/>
      <c r="MW143" s="542"/>
      <c r="MX143" s="542"/>
      <c r="MY143" s="542"/>
      <c r="MZ143" s="542"/>
      <c r="NA143" s="542"/>
      <c r="NB143" s="542"/>
      <c r="NC143" s="542"/>
      <c r="ND143" s="542"/>
      <c r="NE143" s="542"/>
      <c r="NF143" s="542"/>
      <c r="NG143" s="542"/>
      <c r="NH143" s="542"/>
      <c r="NI143" s="542"/>
      <c r="NJ143" s="542"/>
      <c r="NK143" s="542"/>
      <c r="NL143" s="542"/>
      <c r="NM143" s="542"/>
      <c r="NN143" s="542"/>
      <c r="NO143" s="542"/>
      <c r="NP143" s="542"/>
      <c r="NQ143" s="542"/>
      <c r="NR143" s="542"/>
      <c r="NS143" s="542"/>
      <c r="NT143" s="542"/>
      <c r="NU143" s="542"/>
      <c r="NV143" s="542"/>
      <c r="NW143" s="542"/>
      <c r="NX143" s="542"/>
      <c r="NY143" s="542"/>
      <c r="NZ143" s="542"/>
      <c r="OA143" s="542"/>
      <c r="OB143" s="542"/>
      <c r="OC143" s="542"/>
      <c r="OD143" s="542"/>
      <c r="OE143" s="542"/>
      <c r="OF143" s="542"/>
      <c r="OG143" s="542"/>
      <c r="OH143" s="542"/>
      <c r="OI143" s="542"/>
      <c r="OJ143" s="542"/>
      <c r="OK143" s="542"/>
      <c r="OL143" s="542"/>
      <c r="OM143" s="542"/>
      <c r="ON143" s="542"/>
      <c r="OO143" s="542"/>
      <c r="OP143" s="542"/>
      <c r="OQ143" s="542"/>
      <c r="OR143" s="542"/>
      <c r="OS143" s="542"/>
      <c r="OT143" s="542"/>
      <c r="OU143" s="542"/>
      <c r="OV143" s="542"/>
      <c r="OW143" s="542"/>
      <c r="OX143" s="542"/>
      <c r="OY143" s="542"/>
      <c r="OZ143" s="542"/>
      <c r="PA143" s="542"/>
      <c r="PB143" s="542"/>
      <c r="PC143" s="542"/>
      <c r="PD143" s="542"/>
      <c r="PE143" s="542"/>
      <c r="PF143" s="542"/>
      <c r="PG143" s="542"/>
      <c r="PH143" s="542"/>
      <c r="PI143" s="542"/>
      <c r="PJ143" s="542"/>
      <c r="PK143" s="542"/>
      <c r="PL143" s="542"/>
      <c r="PM143" s="542"/>
      <c r="PN143" s="542"/>
      <c r="PO143" s="542"/>
      <c r="PP143" s="542"/>
      <c r="PQ143" s="542"/>
      <c r="PR143" s="542"/>
      <c r="PS143" s="542"/>
      <c r="PT143" s="542"/>
      <c r="PU143" s="514">
        <v>0</v>
      </c>
    </row>
    <row r="144" spans="1:437" outlineLevel="1">
      <c r="A144" s="18">
        <f t="shared" si="121"/>
        <v>131</v>
      </c>
      <c r="B144" s="22">
        <f>$A$15</f>
        <v>2</v>
      </c>
      <c r="C144" s="489">
        <f t="shared" ref="C144:C155" si="499">C$137 + CHOOSE(ExptNo+1, 0, $L144*100, $L144*100 + $M144*10, $L144*100 + $M144*10 +$O144) + IF(ExptNo=0,0, 0)</f>
        <v>1201</v>
      </c>
      <c r="D144" s="124" t="str">
        <f t="shared" ref="D144:D155" si="500">INDEX(i.Region_Desc,1,$L144)</f>
        <v>GSW</v>
      </c>
      <c r="E144" t="b">
        <v>1</v>
      </c>
      <c r="F144" t="b">
        <v>0</v>
      </c>
      <c r="G144" t="b">
        <v>1</v>
      </c>
      <c r="H144" s="22">
        <v>0</v>
      </c>
      <c r="I144" s="506">
        <v>1</v>
      </c>
      <c r="J144" s="567" cm="1">
        <f t="array" ref="J144">INDEX(J$13:J143,$B144+1,1)</f>
        <v>0</v>
      </c>
      <c r="K144" s="567" cm="1">
        <f t="array" ref="K144">INDEX(K$13:K143,$B144+1,1)</f>
        <v>0</v>
      </c>
      <c r="L144" s="567" cm="1">
        <f t="array" ref="L144">INDEX(L$13:L143,$B144+1,1)</f>
        <v>2</v>
      </c>
      <c r="M144" s="567" cm="1">
        <f t="array" ref="M144">INDEX(M$13:M143,$B144+1,1)</f>
        <v>2</v>
      </c>
      <c r="N144" s="567" cm="1">
        <f t="array" ref="N144">INDEX(N$13:N143,$B144+1,1)</f>
        <v>2</v>
      </c>
      <c r="O144" s="567" cm="1">
        <f t="array" ref="O144">INDEX(O$13:O143,$B144+1,1)</f>
        <v>3</v>
      </c>
      <c r="P144" s="567" cm="1">
        <f t="array" ref="P144">INDEX(P$13:P143,$B144+1,1)</f>
        <v>2</v>
      </c>
      <c r="Q144" s="567" cm="1">
        <f t="array" ref="Q144">INDEX(Q$13:Q143,$B144+1,1)</f>
        <v>0</v>
      </c>
      <c r="R144" s="567" cm="1">
        <f t="array" ref="R144">INDEX(R$13:R143,$B144+1,1)</f>
        <v>6</v>
      </c>
      <c r="S144" s="567" cm="1">
        <f t="array" ref="S144">INDEX(S$13:S143,$B144+1,1)</f>
        <v>2</v>
      </c>
      <c r="T144" s="567" cm="1">
        <f t="array" ref="T144">INDEX(T$13:T143,$B144+1,1)</f>
        <v>3</v>
      </c>
      <c r="U144" s="567" cm="1">
        <f t="array" ref="U144">INDEX(U$13:U143,$B144+1,1)</f>
        <v>2</v>
      </c>
      <c r="V144" s="567" cm="1">
        <f t="array" ref="V144">INDEX(V$13:V143,$B144+1,1)</f>
        <v>0</v>
      </c>
      <c r="W144" s="567" cm="1">
        <f t="array" ref="W144">INDEX(W$13:W143,$B144+1,1)</f>
        <v>0</v>
      </c>
      <c r="X144" s="567" cm="1">
        <f t="array" ref="X144">INDEX(X$13:X143,$B144+1,1)</f>
        <v>2</v>
      </c>
      <c r="Y144" s="567" cm="1">
        <f t="array" ref="Y144">INDEX(Y$13:Y143,$B144+1,1)</f>
        <v>1</v>
      </c>
      <c r="Z144" s="567" cm="1">
        <f t="array" ref="Z144">INDEX(Z$13:Z143,$B144+1,1)</f>
        <v>1</v>
      </c>
      <c r="AA144" s="567" cm="1">
        <f t="array" ref="AA144">INDEX(AA$13:AA143,$B144+1,1)</f>
        <v>1</v>
      </c>
      <c r="AB144" s="567" t="str" cm="1">
        <f t="array" ref="AB144">INDEX(AB$13:AB143,$B144+1,1)</f>
        <v/>
      </c>
      <c r="AC144" s="567" cm="1">
        <f t="array" ref="AC144">INDEX(AC$13:AC143,$B144+1,1)</f>
        <v>1</v>
      </c>
      <c r="AD144" s="567" cm="1">
        <f t="array" ref="AD144">INDEX(AD$13:AD143,$B144+1,1)</f>
        <v>1</v>
      </c>
      <c r="AE144" s="567" cm="1">
        <f t="array" ref="AE144">INDEX(AE$13:AE143,$B144+1,1)</f>
        <v>0</v>
      </c>
      <c r="AF144" s="567" cm="1">
        <f t="array" ref="AF144">INDEX(AF$13:AF143,$B144+1,1)</f>
        <v>0</v>
      </c>
      <c r="AG144" s="567" cm="1">
        <f t="array" ref="AG144">INDEX(AG$13:AG143,$B144+1,1)</f>
        <v>0</v>
      </c>
      <c r="AH144" s="567" cm="1">
        <f t="array" ref="AH144">INDEX(AH$13:AH143,$B144+1,1)</f>
        <v>0</v>
      </c>
      <c r="AI144" s="91">
        <f>ROUND(SUM(AJ144:AQ144)/COUNT(AJ144:AQ144),0)</f>
        <v>1</v>
      </c>
      <c r="AJ144" s="506">
        <v>1</v>
      </c>
      <c r="AK144" s="91">
        <f>AL144</f>
        <v>1</v>
      </c>
      <c r="AL144" s="506">
        <v>1</v>
      </c>
      <c r="AM144" s="506">
        <v>1</v>
      </c>
      <c r="AN144" s="506">
        <v>1</v>
      </c>
      <c r="AO144" s="506">
        <v>1</v>
      </c>
      <c r="AP144" s="506">
        <v>1</v>
      </c>
      <c r="AQ144" s="116"/>
      <c r="AR144" s="116"/>
      <c r="AS144" s="116"/>
      <c r="AT144" s="116"/>
      <c r="AU144" s="116"/>
      <c r="AV144" s="116"/>
      <c r="AW144" s="116"/>
      <c r="AX144" s="116"/>
      <c r="AY144" s="116"/>
      <c r="AZ144" s="116"/>
      <c r="BA144" s="327" t="str">
        <f ca="1">LEFT(BA143,7)&amp;TEXT($H144," 00000 ")&amp;INDEX(i.ModelStructure,$I144,1)&amp;" "
&amp;IF($AI144=1," AllIn  "," AllOut  ")&amp;IF($AJ144&lt;&gt;$AI144,VLOOKUP($AJ144,DataMaster!tactics_cropgraze,2,TRUE),"")&amp;IF($AN144&lt;&gt;$AI144,VLOOKUP($AN144,DataMaster!tactics_stk,2,TRUE),"")
&amp;IF($AL144&lt;&gt;$AI144,VLOOKUP($AL144,DataMaster!tactics_GO,2,TRUE),"")&amp;IF($AM144&lt;&gt;$AI144,VLOOKUP($AM144,DataMaster!tactics_rot,2,TRUE),"")
&amp;IF($AO144&lt;&gt;$AI144,VLOOKUP($AO144,DataMaster!tactics_tos,2,TRUE),"")&amp;IF($AP144&lt;&gt;$AI144,VLOOKUP($AP144,tactics_N,2,TRUE),"")&amp;" "
&amp;$D144&amp;IF($GK144=0," FWM","")&amp;IF($GK144=1," MWM","")&amp;IF($GK144=7," Mat","")&amp;IF($GQ144=TRUE,"&amp;BBT"," ")&amp;" TOL"&amp;INDEX(i.TOL_Desc,1,$O144)
&amp;" Scan"&amp;$U144&amp;CHOOSE($K144+1," CFS"," GFS"," NFS")&amp;"_"&amp;MID($KC144,7,1)
&amp;" RR"&amp;TEXT(SUM($HB144:$HC144),"+00%;-00%;    ;@")
&amp;" GP"&amp;TEXT($HW144,"?00%")&amp;" WP"&amp;TEXT($HT144*$PJ144*$PL144,"?00%")&amp;" MP"&amp;TEXT($HU144*$PI144*$PK144,"?00%")
&amp;" ("&amp;IF($FY144,"P","E")&amp;IF($FX144,"T","t")&amp;"_F"&amp;IF($KQ144&lt;&gt;FALSE,3,0)+COUNTIF($KJ144:$KN144,TRUE)+COUNTIF($BV144:$BW144,"&gt;0")&amp;IF($KO144&lt;&gt;FALSE,3,0)+COUNTIF($BV144:$BW144,"&gt;0")&amp;"N"&amp;IF($KT144&lt;&gt;"-",$KT144,$GC144)&amp;IF($KU144&lt;&gt;"-",$KU144,$GD144)&amp;"L"&amp;$LF144&amp;$LG144&amp;")"</f>
        <v>Tactics 00000 SE  AllIn   GSW MWM  TOLSpr Scan2 CFS_ RR+01% GP100% WP100% MP100% (PT_F33N11L11)</v>
      </c>
      <c r="BB144" s="8" t="str">
        <f ca="1">IF(COUNTIF(BA$13:BA144,BA144)=1,"-","Dup")</f>
        <v>-</v>
      </c>
      <c r="BC144" s="8"/>
      <c r="BD144" s="567" t="str" cm="1">
        <f t="array" ref="BD144">INDEX(BD$13:BD143,$B144+1,1)</f>
        <v>-</v>
      </c>
      <c r="BE144" s="567" t="str" cm="1">
        <f t="array" ref="BE144">INDEX(BE$13:BE143,$B144+1,1)</f>
        <v>-</v>
      </c>
      <c r="BF144" s="567" t="str" cm="1">
        <f t="array" ref="BF144">INDEX(BF$13:BF143,$B144+1,1)</f>
        <v>-</v>
      </c>
      <c r="BG144" s="567" t="str" cm="1">
        <f t="array" ref="BG144">INDEX(BG$13:BG143,$B144+1,1)</f>
        <v>-</v>
      </c>
      <c r="BH144" s="567" t="str" cm="1">
        <f t="array" ref="BH144">INDEX(BH$13:BH143,$B144+1,1)</f>
        <v>-</v>
      </c>
      <c r="BI144" s="567" t="str" cm="1">
        <f t="array" ref="BI144">INDEX(BI$13:BI143,$B144+1,1)</f>
        <v>-</v>
      </c>
      <c r="BJ144" s="567" t="str" cm="1">
        <f t="array" ref="BJ144">INDEX(BJ$13:BJ143,$B144+1,1)</f>
        <v>-</v>
      </c>
      <c r="BK144" s="567" t="str" cm="1">
        <f t="array" ref="BK144">INDEX(BK$13:BK143,$B144+1,1)</f>
        <v>-</v>
      </c>
      <c r="BL144" s="567" t="str" cm="1">
        <f t="array" ref="BL144">INDEX(BL$13:BL143,$B144+1,1)</f>
        <v>-</v>
      </c>
      <c r="BM144" s="8"/>
      <c r="BN144" s="441" t="b">
        <f t="shared" ref="BN144:CA155" si="501">INDEX(i.model_structure,$I144,BN$6)</f>
        <v>1</v>
      </c>
      <c r="BO144" s="441" t="str">
        <f t="shared" si="501"/>
        <v>-</v>
      </c>
      <c r="BP144" s="441" t="b">
        <f t="shared" si="501"/>
        <v>0</v>
      </c>
      <c r="BQ144" s="441" t="str">
        <f t="shared" si="501"/>
        <v>-</v>
      </c>
      <c r="BR144" s="441" t="str">
        <f t="shared" si="501"/>
        <v>-</v>
      </c>
      <c r="BS144" s="441" t="str">
        <f t="shared" si="501"/>
        <v>-</v>
      </c>
      <c r="BT144" s="441" t="str">
        <f t="shared" si="501"/>
        <v>-</v>
      </c>
      <c r="BU144" s="441" t="str">
        <f t="shared" si="501"/>
        <v>-</v>
      </c>
      <c r="BV144" s="441" t="str">
        <f t="shared" si="501"/>
        <v>-</v>
      </c>
      <c r="BW144" s="441" t="str">
        <f t="shared" si="501"/>
        <v>-</v>
      </c>
      <c r="BX144" s="441" t="str">
        <f t="shared" si="501"/>
        <v>-</v>
      </c>
      <c r="BY144" s="441" t="str">
        <f t="shared" si="501"/>
        <v>-</v>
      </c>
      <c r="BZ144" s="441" t="b">
        <f t="shared" si="501"/>
        <v>0</v>
      </c>
      <c r="CA144" s="91">
        <f t="shared" si="501"/>
        <v>0</v>
      </c>
      <c r="CB144" s="567" t="str" cm="1">
        <f t="array" ref="CB144">INDEX(CB$13:CB143,$B144+1,1)</f>
        <v>-</v>
      </c>
      <c r="CC144" s="567" t="str" cm="1">
        <f t="array" ref="CC144">INDEX(CC$13:CC143,$B144+1,1)</f>
        <v>-</v>
      </c>
      <c r="CD144" s="22" t="b">
        <v>0</v>
      </c>
      <c r="CE144" s="441" t="b" cm="1">
        <f t="array" ref="CE144">INDEX(DataMaster!tactics_cropgraze,$AJ144,CE$6)</f>
        <v>1</v>
      </c>
      <c r="CF144" s="441" t="b" cm="1">
        <f t="array" ref="CF144">INDEX(DataMaster!tactics_cropgraze,$AJ144,CF$6)</f>
        <v>1</v>
      </c>
      <c r="CG144" s="441" t="b" cm="1">
        <f t="array" ref="CG144">INDEX(DataMaster!tactics_cropgraze,$AJ144,CG$6)</f>
        <v>1</v>
      </c>
      <c r="CH144" s="441" t="b" cm="1">
        <f t="array" ref="CH144">INDEX(DataMaster!tactics_cropgraze,$AJ144,CH$6)</f>
        <v>1</v>
      </c>
      <c r="CI144" s="441" t="b" cm="1">
        <f t="array" ref="CI144">INDEX(DataMaster!tactics_cropgraze,$AJ144,CI$6)</f>
        <v>1</v>
      </c>
      <c r="CJ144" s="441" t="b" cm="1">
        <f t="array" ref="CJ144">INDEX(DataMaster!tactics_cropgraze,$AJ144,CJ$6)</f>
        <v>1</v>
      </c>
      <c r="CK144" s="441" t="b" cm="1">
        <f t="array" ref="CK144">INDEX(DataMaster!tactics_cropgraze,$AJ144,CK$6)</f>
        <v>1</v>
      </c>
      <c r="CL144" s="441" t="b" cm="1">
        <f t="array" ref="CL144">INDEX(DataMaster!tactics_cropgraze,$AJ144,CL$6)</f>
        <v>1</v>
      </c>
      <c r="CM144" s="441" t="b" cm="1">
        <f t="array" ref="CM144">INDEX(DataMaster!tactics_cropgraze,$AJ144,CM$6)</f>
        <v>1</v>
      </c>
      <c r="CN144" s="441" t="str" cm="1">
        <f t="array" ref="CN144">INDEX(DataMaster!tactics_tos,$AO144,CN$6)</f>
        <v>-</v>
      </c>
      <c r="CO144" s="441" t="str" cm="1">
        <f t="array" ref="CO144">INDEX(DataMaster!tactics_tos,$AO144,CO$6)</f>
        <v>-</v>
      </c>
      <c r="CP144" s="441" t="str" cm="1">
        <f t="array" ref="CP144">INDEX(DataMaster!tactics_tos,$AO144,CP$6)</f>
        <v>-</v>
      </c>
      <c r="CQ144" s="441" t="str" cm="1">
        <f t="array" ref="CQ144">INDEX(DataMaster!tactics_tos,$AO144,CQ$6)</f>
        <v>-</v>
      </c>
      <c r="CR144" s="441" t="str" cm="1">
        <f t="array" ref="CR144">INDEX(DataMaster!tactics_tos,$AO144,CR$6)</f>
        <v>-</v>
      </c>
      <c r="CS144" s="441" t="str" cm="1">
        <f t="array" ref="CS144">INDEX(DataMaster!tactics_tos,$AO144,CS$6)</f>
        <v>-</v>
      </c>
      <c r="CT144" s="441" t="str" cm="1">
        <f t="array" ref="CT144">INDEX(DataMaster!tactics_tos,$AO144,CT$6)</f>
        <v>-</v>
      </c>
      <c r="CU144" s="441" t="str" cm="1">
        <f t="array" ref="CU144">INDEX(DataMaster!tactics_tos,$AO144,CU$6)</f>
        <v>-</v>
      </c>
      <c r="CV144" s="441" t="str" cm="1">
        <f t="array" ref="CV144">INDEX(DataMaster!tactics_tos,$AO144,CV$6)</f>
        <v>-</v>
      </c>
      <c r="CW144" s="441" cm="1">
        <f t="array" ref="CW144">INDEX(tactics_N,$AP144,CW$6)</f>
        <v>1</v>
      </c>
      <c r="CX144" s="441" cm="1">
        <f t="array" ref="CX144">INDEX(tactics_N,$AP144,CX$6)</f>
        <v>1.0867104369481548</v>
      </c>
      <c r="CY144" s="441" cm="1">
        <f t="array" ref="CY144">INDEX(tactics_N,$AP144,CY$6)</f>
        <v>1.0867104369481548</v>
      </c>
      <c r="CZ144" s="441" cm="1">
        <f t="array" ref="CZ144">INDEX(tactics_N,$AP144,CZ$6)</f>
        <v>1.0187910346388953</v>
      </c>
      <c r="DA144" s="441" cm="1">
        <f t="array" ref="DA144">INDEX(tactics_N,$AP144,DA$6)</f>
        <v>1.0187910346388953</v>
      </c>
      <c r="DB144" s="441" cm="1">
        <f t="array" ref="DB144">INDEX(tactics_N,$AP144,DB$6)</f>
        <v>1.0263376348954796</v>
      </c>
      <c r="DC144" s="441" cm="1">
        <f t="array" ref="DC144">INDEX(tactics_N,$AP144,DC$6)</f>
        <v>1.0263376348954796</v>
      </c>
      <c r="DD144" s="441" cm="1">
        <f t="array" ref="DD144">INDEX(tactics_N,$AP144,DD$6)</f>
        <v>0.6549370936964326</v>
      </c>
      <c r="DE144" s="441" cm="1">
        <f t="array" ref="DE144">INDEX(tactics_N,$AP144,DE$6)</f>
        <v>0.6549370936964326</v>
      </c>
      <c r="DF144" s="441" cm="1">
        <f t="array" ref="DF144">INDEX(tactics_N,$AP144,DF$6)</f>
        <v>1</v>
      </c>
      <c r="DG144" s="441" cm="1">
        <f t="array" ref="DG144">INDEX(tactics_N,$AP144,DG$6)</f>
        <v>1.2</v>
      </c>
      <c r="DH144" s="441" cm="1">
        <f t="array" ref="DH144">INDEX(tactics_N,$AP144,DH$6)</f>
        <v>1</v>
      </c>
      <c r="DI144" s="441" cm="1">
        <f t="array" ref="DI144">INDEX(tactics_N,$AP144,DI$6)</f>
        <v>1.22</v>
      </c>
      <c r="DJ144" s="441" cm="1">
        <f t="array" ref="DJ144">INDEX(tactics_N,$AP144,DJ$6)</f>
        <v>0.87</v>
      </c>
      <c r="DK144" s="441" cm="1">
        <f t="array" ref="DK144">INDEX(tactics_N,$AP144,DK$6)</f>
        <v>1.05</v>
      </c>
      <c r="DL144" s="441" cm="1">
        <f t="array" ref="DL144">INDEX(tactics_N,$AP144,DL$6)</f>
        <v>0.83</v>
      </c>
      <c r="DM144" s="441" cm="1">
        <f t="array" ref="DM144">INDEX(tactics_N,$AP144,DM$6)</f>
        <v>0.95</v>
      </c>
      <c r="DN144" s="441" cm="1">
        <f t="array" ref="DN144">INDEX(tactics_N,$AP144,DN$6)</f>
        <v>0.65</v>
      </c>
      <c r="DO144" s="441" t="str" cm="1">
        <f t="array" ref="DO144">INDEX(DataMaster!tactics_rot,$AM144,DO$6)</f>
        <v>-</v>
      </c>
      <c r="DP144" s="441" t="str" cm="1">
        <f t="array" ref="DP144">INDEX(DataMaster!tactics_rot,$AM144,DP$6)</f>
        <v>-</v>
      </c>
      <c r="DQ144" s="441" t="str" cm="1">
        <f t="array" ref="DQ144">INDEX(DataMaster!tactics_rot,$AM144,DQ$6)</f>
        <v>-</v>
      </c>
      <c r="DR144" s="441" t="str" cm="1">
        <f t="array" ref="DR144">INDEX(DataMaster!tactics_rot,$AM144,DR$6)</f>
        <v>-</v>
      </c>
      <c r="DS144" s="441" t="str" cm="1">
        <f t="array" ref="DS144">INDEX(DataMaster!tactics_rot,$AM144,DS$6)</f>
        <v>-</v>
      </c>
      <c r="DT144" s="441" t="str" cm="1">
        <f t="array" ref="DT144">INDEX(DataMaster!tactics_rot,$AM144,DT$6)</f>
        <v>-</v>
      </c>
      <c r="DU144" s="441" t="str" cm="1">
        <f t="array" ref="DU144">INDEX(DataMaster!tactics_rot,$AM144,DU$6)</f>
        <v>-</v>
      </c>
      <c r="DV144" s="441" t="str" cm="1">
        <f t="array" ref="DV144">INDEX(DataMaster!tactics_rot,$AM144,DV$6)</f>
        <v>-</v>
      </c>
      <c r="DW144" s="441" t="str" cm="1">
        <f t="array" ref="DW144">INDEX(DataMaster!tactics_rot,$AM144,DW$6)</f>
        <v>-</v>
      </c>
      <c r="DX144" s="441" t="str" cm="1">
        <f t="array" ref="DX144">INDEX(DataMaster!tactics_stk,$AN144,DX$6)</f>
        <v>-</v>
      </c>
      <c r="DY144" s="441" t="str" cm="1">
        <f t="array" ref="DY144">INDEX(DataMaster!tactics_stk,$AN144,DY$6)</f>
        <v>-</v>
      </c>
      <c r="DZ144" s="441" t="str" cm="1">
        <f t="array" ref="DZ144">INDEX(DataMaster!tactics_stk,$AN144,DZ$6)</f>
        <v>-</v>
      </c>
      <c r="EA144" s="441" t="str" cm="1">
        <f t="array" ref="EA144">INDEX(DataMaster!tactics_stk,$AN144,EA$6)</f>
        <v>-</v>
      </c>
      <c r="EB144" s="441" t="str" cm="1">
        <f t="array" ref="EB144">INDEX(DataMaster!tactics_stk,$AN144,EB$6)</f>
        <v>-</v>
      </c>
      <c r="EC144" s="441" t="str" cm="1">
        <f t="array" ref="EC144">INDEX(DataMaster!tactics_stk,$AN144,EC$6)</f>
        <v>-</v>
      </c>
      <c r="ED144" s="441" t="str" cm="1">
        <f t="array" ref="ED144">INDEX(DataMaster!tactics_stk,$AN144,ED$6)</f>
        <v>-</v>
      </c>
      <c r="EE144" s="441" t="str" cm="1">
        <f t="array" ref="EE144">INDEX(DataMaster!tactics_stk,$AN144,EE$6)</f>
        <v>-</v>
      </c>
      <c r="EF144" s="441" t="str" cm="1">
        <f t="array" ref="EF144">INDEX(DataMaster!tactics_stk,$AN144,EF$6)</f>
        <v>-</v>
      </c>
      <c r="EG144" s="441" t="b" cm="1">
        <f t="array" ref="EG144">INDEX(DataMaster!tactics_poc,$AK144,EG$6)</f>
        <v>1</v>
      </c>
      <c r="EH144" s="441" t="b" cm="1">
        <f t="array" ref="EH144">INDEX(DataMaster!tactics_poc,$AK144,EH$6)</f>
        <v>1</v>
      </c>
      <c r="EI144" s="441" t="b" cm="1">
        <f t="array" ref="EI144">INDEX(DataMaster!tactics_poc,$AK144,EI$6)</f>
        <v>1</v>
      </c>
      <c r="EJ144" s="441" t="b" cm="1">
        <f t="array" ref="EJ144">INDEX(DataMaster!tactics_poc,$AK144,EJ$6)</f>
        <v>1</v>
      </c>
      <c r="EK144" s="441" t="b" cm="1">
        <f t="array" ref="EK144">INDEX(DataMaster!tactics_poc,$AK144,EK$6)</f>
        <v>1</v>
      </c>
      <c r="EL144" s="441" t="b" cm="1">
        <f t="array" ref="EL144">INDEX(DataMaster!tactics_poc,$AK144,EL$6)</f>
        <v>1</v>
      </c>
      <c r="EM144" s="441" t="b" cm="1">
        <f t="array" ref="EM144">INDEX(DataMaster!tactics_poc,$AK144,EM$6)</f>
        <v>1</v>
      </c>
      <c r="EN144" s="441" t="b" cm="1">
        <f t="array" ref="EN144">INDEX(DataMaster!tactics_poc,$AK144,EN$6)</f>
        <v>1</v>
      </c>
      <c r="EO144" s="441" t="b" cm="1">
        <f t="array" ref="EO144">INDEX(DataMaster!tactics_poc,$AK144,EO$6)</f>
        <v>1</v>
      </c>
      <c r="EP144" s="567" t="str" cm="1">
        <f t="array" ref="EP144">INDEX(EP$13:EP143,$B144+1,1)</f>
        <v>-</v>
      </c>
      <c r="EQ144" s="567" t="str" cm="1">
        <f t="array" ref="EQ144">INDEX(EQ$13:EQ143,$B144+1,1)</f>
        <v>-</v>
      </c>
      <c r="ER144" s="441" t="str" cm="1">
        <f t="array" ref="ER144">INDEX(DataMaster!tactics_GO,$AL144,ER$6)</f>
        <v>-</v>
      </c>
      <c r="ES144" s="441" t="str" cm="1">
        <f t="array" ref="ES144">INDEX(DataMaster!tactics_GO,$AL144,ES$6)</f>
        <v>-</v>
      </c>
      <c r="ET144" s="441" t="str" cm="1">
        <f t="array" ref="ET144">INDEX(DataMaster!tactics_GO,$AL144,ET$6)</f>
        <v>-</v>
      </c>
      <c r="EU144" s="441" t="str" cm="1">
        <f t="array" ref="EU144">INDEX(DataMaster!tactics_GO,$AL144,EU$6)</f>
        <v>-</v>
      </c>
      <c r="EV144" s="441" t="str" cm="1">
        <f t="array" ref="EV144">INDEX(DataMaster!tactics_GO,$AL144,EV$6)</f>
        <v>-</v>
      </c>
      <c r="EW144" s="441" t="str" cm="1">
        <f t="array" ref="EW144">INDEX(DataMaster!tactics_GO,$AL144,EW$6)</f>
        <v>-</v>
      </c>
      <c r="EX144" s="441" t="str" cm="1">
        <f t="array" ref="EX144">INDEX(DataMaster!tactics_GO,$AL144,EX$6)</f>
        <v>-</v>
      </c>
      <c r="EY144" s="441" t="str" cm="1">
        <f t="array" ref="EY144">INDEX(DataMaster!tactics_GO,$AL144,EY$6)</f>
        <v>-</v>
      </c>
      <c r="EZ144" s="441" t="str" cm="1">
        <f t="array" ref="EZ144">INDEX(DataMaster!tactics_GO,$AL144,EZ$6)</f>
        <v>-</v>
      </c>
      <c r="FA144" s="506" t="s">
        <v>30</v>
      </c>
      <c r="FB144" s="8"/>
      <c r="FC144" s="567" t="str" cm="1">
        <f t="array" ref="FC144">INDEX(FC$13:FC143,$B144+1,1)</f>
        <v>-</v>
      </c>
      <c r="FD144" s="441" t="str">
        <f t="shared" ref="FD144:FD155" ca="1" si="502">IF($M144&lt;&gt;4,OFFSET(FD$13,$B144,0),1)</f>
        <v>-</v>
      </c>
      <c r="FE144" s="441">
        <f t="shared" ref="FE144:FF155" si="503">$K144</f>
        <v>0</v>
      </c>
      <c r="FF144" s="441">
        <f t="shared" si="503"/>
        <v>0</v>
      </c>
      <c r="FG144" s="567" t="str" cm="1">
        <f t="array" ref="FG144">INDEX(FG$13:FG143,$B144+1,1)</f>
        <v>-</v>
      </c>
      <c r="FH144" s="567" t="str" cm="1">
        <f t="array" ref="FH144">INDEX(FH$13:FH143,$B144+1,1)</f>
        <v>-</v>
      </c>
      <c r="FI144" s="567" t="str" cm="1">
        <f t="array" ref="FI144">INDEX(FI$13:FI143,$B144+1,1)</f>
        <v>-</v>
      </c>
      <c r="FJ144" s="441" t="str">
        <f t="shared" ref="FJ144:FJ155" ca="1" si="504">IF($M144&lt;&gt;4,OFFSET(FJ$13,$B144,0),1)</f>
        <v>-</v>
      </c>
      <c r="FK144" s="441">
        <f t="shared" ref="FK144:FL155" si="505">$K144</f>
        <v>0</v>
      </c>
      <c r="FL144" s="441">
        <f t="shared" si="505"/>
        <v>0</v>
      </c>
      <c r="FM144" s="567" t="str" cm="1">
        <f t="array" ref="FM144">INDEX(FM$13:FM143,$B144+1,1)</f>
        <v>-</v>
      </c>
      <c r="FN144" s="441" t="str">
        <f t="shared" ref="FN144:FN155" ca="1" si="506">IF($M144&lt;&gt;4,OFFSET(FN$13,$B144,0),1)</f>
        <v>-</v>
      </c>
      <c r="FO144" s="441">
        <f t="shared" ref="FO144:FO155" si="507">$K144</f>
        <v>0</v>
      </c>
      <c r="FP144" s="567" t="str" cm="1">
        <f t="array" ref="FP144">INDEX(FP$13:FP143,$B144+1,1)</f>
        <v>-</v>
      </c>
      <c r="FQ144" s="567" t="str" cm="1">
        <f t="array" ref="FQ144">INDEX(FQ$13:FQ143,$B144+1,1)</f>
        <v>-</v>
      </c>
      <c r="FR144" s="441">
        <f t="shared" ref="FR144:FR155" si="508">$K144</f>
        <v>0</v>
      </c>
      <c r="FS144" s="567" t="str" cm="1">
        <f t="array" ref="FS144">INDEX(FS$13:FS143,$B144+1,1)</f>
        <v>-</v>
      </c>
      <c r="FT144" s="441" t="str">
        <f t="shared" ref="FT144:FT155" ca="1" si="509">IF($M144&lt;&gt;4,OFFSET(FT$13,$B144,0),1)</f>
        <v>-</v>
      </c>
      <c r="FU144" s="441">
        <f t="shared" ref="FU144:FV155" si="510">$K144</f>
        <v>0</v>
      </c>
      <c r="FV144" s="441">
        <f t="shared" si="510"/>
        <v>0</v>
      </c>
      <c r="FW144" s="8"/>
      <c r="FX144" s="91" t="b">
        <f>FY144</f>
        <v>1</v>
      </c>
      <c r="FY144" s="22" t="b">
        <v>1</v>
      </c>
      <c r="FZ144" s="579">
        <f t="shared" ref="FZ144:FZ155" si="511">VALUE($I144&amp;$AI144)</f>
        <v>11</v>
      </c>
      <c r="GA144" s="91" t="b">
        <f>NOT(FY144)</f>
        <v>0</v>
      </c>
      <c r="GB144" s="567" cm="1">
        <f t="array" ref="GB144">INDEX(GB$13:GB143,$B144+1,1)</f>
        <v>0</v>
      </c>
      <c r="GC144" s="567" cm="1">
        <f t="array" ref="GC144">INDEX(GC$13:GC143,$B144+1,1)</f>
        <v>1</v>
      </c>
      <c r="GD144" s="567" cm="1">
        <f t="array" ref="GD144">INDEX(GD$13:GD143,$B144+1,1)</f>
        <v>1</v>
      </c>
      <c r="GE144" s="575">
        <f t="shared" ref="GE144:GG155" si="512">INDEX(i.UserPeriod0,$R144,GE$6)</f>
        <v>652</v>
      </c>
      <c r="GF144" s="575">
        <f t="shared" si="512"/>
        <v>686</v>
      </c>
      <c r="GG144" s="575">
        <f t="shared" si="512"/>
        <v>721</v>
      </c>
      <c r="GH144" s="490">
        <f t="shared" ref="GH144:GJ155" si="513">7*INDEX(i.end_joining,1,GH$6+($R144-1)*3)</f>
        <v>378</v>
      </c>
      <c r="GI144" s="490">
        <f t="shared" si="513"/>
        <v>413</v>
      </c>
      <c r="GJ144" s="490">
        <f t="shared" si="513"/>
        <v>448</v>
      </c>
      <c r="GK144" s="441">
        <f t="shared" ref="GK144:GP155" si="514">INDEX(i.Genotype,$N144,GK$6)</f>
        <v>1</v>
      </c>
      <c r="GL144" s="441">
        <f t="shared" si="514"/>
        <v>60</v>
      </c>
      <c r="GM144" s="441" t="str">
        <f t="shared" si="514"/>
        <v>-</v>
      </c>
      <c r="GN144" s="441" t="str">
        <f t="shared" si="514"/>
        <v>-</v>
      </c>
      <c r="GO144" s="441" t="str">
        <f t="shared" si="514"/>
        <v>-</v>
      </c>
      <c r="GP144" s="441" t="str">
        <f t="shared" si="514"/>
        <v>-</v>
      </c>
      <c r="GQ144" s="441" t="b">
        <f t="shared" ref="GQ144:HA155" si="515">INDEX(i.Breed,$M144,GQ$6)</f>
        <v>0</v>
      </c>
      <c r="GR144" s="441" t="str">
        <f t="shared" si="515"/>
        <v>-</v>
      </c>
      <c r="GS144" s="441" t="str">
        <f t="shared" si="515"/>
        <v>-</v>
      </c>
      <c r="GT144" s="441" t="str">
        <f t="shared" si="515"/>
        <v>-</v>
      </c>
      <c r="GU144" s="441" t="str">
        <f t="shared" si="515"/>
        <v>-</v>
      </c>
      <c r="GV144" s="441" t="str">
        <f t="shared" si="515"/>
        <v>-</v>
      </c>
      <c r="GW144" s="441">
        <f t="shared" si="515"/>
        <v>500</v>
      </c>
      <c r="GX144" s="441">
        <f t="shared" si="515"/>
        <v>500</v>
      </c>
      <c r="GY144" s="441" t="str">
        <f t="shared" si="515"/>
        <v>-</v>
      </c>
      <c r="GZ144" s="441" t="str">
        <f t="shared" si="515"/>
        <v>-</v>
      </c>
      <c r="HA144" s="441" t="str">
        <f t="shared" si="515"/>
        <v>-</v>
      </c>
      <c r="HB144" s="441">
        <f t="shared" ref="HB144:HB155" si="516">IF($V144=0,HB$13,INDEX(i.RR_scenario,$V144,$M144))</f>
        <v>0</v>
      </c>
      <c r="HC144" s="441">
        <f t="shared" ref="HC144:HC155" si="517">INDEX(i.dryman,($T144-1)*4+$S144,HC$6)</f>
        <v>1.2500000000000001E-2</v>
      </c>
      <c r="HD144" s="441">
        <f t="shared" ref="HD144:HG155" si="518">INDEX(i.dryman,($T144-1)*4+$S144,HD$7)</f>
        <v>0</v>
      </c>
      <c r="HE144" s="441">
        <f t="shared" si="518"/>
        <v>6.25E-2</v>
      </c>
      <c r="HF144" s="441">
        <f t="shared" si="518"/>
        <v>6.25E-2</v>
      </c>
      <c r="HG144" s="441">
        <f t="shared" si="518"/>
        <v>6.25E-2</v>
      </c>
      <c r="HH144" s="441" t="b">
        <f t="shared" ref="HH144:HK155" si="519">INDEX(i.dryman,($T144-1)*4+$S144,HH$6)</f>
        <v>0</v>
      </c>
      <c r="HI144" s="441" t="b">
        <f t="shared" si="519"/>
        <v>1</v>
      </c>
      <c r="HJ144" s="441" t="b">
        <f t="shared" si="519"/>
        <v>1</v>
      </c>
      <c r="HK144" s="441" t="b">
        <f t="shared" si="519"/>
        <v>0</v>
      </c>
      <c r="HL144" s="441">
        <f t="shared" ref="HL144:HL155" si="520">INDEX(i.dryman,($T144-1)*4+$S144,HL$6+$M144-1)</f>
        <v>1</v>
      </c>
      <c r="HM144" s="441">
        <f t="shared" ref="HM144:HM155" si="521">INDEX(i.dryman,($T144-1)*4+$S144,HM$6+IF($M144=5,2,$M144)-1)</f>
        <v>0</v>
      </c>
      <c r="HN144" s="441" t="b">
        <f t="shared" ref="HN144:HN155" si="522">AND(INDEX(i.dryman,($T144-1)*4+$S144,HN$6),($HS144&gt;0))</f>
        <v>0</v>
      </c>
      <c r="HO144" s="441" t="b">
        <f t="shared" ref="HO144:HQ155" si="523">($O144=HO$10)</f>
        <v>0</v>
      </c>
      <c r="HP144" s="441" t="b">
        <f t="shared" si="523"/>
        <v>0</v>
      </c>
      <c r="HQ144" s="441" t="b">
        <f t="shared" si="523"/>
        <v>1</v>
      </c>
      <c r="HR144" s="91">
        <f t="shared" ref="HR144:HS155" si="524">$U144</f>
        <v>2</v>
      </c>
      <c r="HS144" s="91">
        <f t="shared" si="524"/>
        <v>2</v>
      </c>
      <c r="HT144" s="441">
        <f t="shared" ref="HT144:HT155" si="525">INDEX(i.WoolPrices,$Z144,HT$6)</f>
        <v>1</v>
      </c>
      <c r="HU144" s="441">
        <f t="shared" ref="HU144:HV155" si="526">INDEX(i.MeatPrices,$AA144,HU$6)</f>
        <v>1</v>
      </c>
      <c r="HV144" s="441">
        <f t="shared" si="526"/>
        <v>1</v>
      </c>
      <c r="HW144" s="441">
        <f t="shared" ref="HW144:HW155" si="527">INDEX(i.GrainPrices,$Y144,HW$6)</f>
        <v>1</v>
      </c>
      <c r="HX144" s="441" cm="1">
        <f t="array" ref="HX144">INDEX(HX$13:HX143,$B144+1,1)</f>
        <v>1</v>
      </c>
      <c r="HY144" s="441" t="str">
        <f t="shared" ref="HY144:IC155" si="528">INDEX(IF($M144&lt;4,i.ProdnCal_Mer,i.ProdnCal_Mat),$O144,($L144-1)*10+HY$6)</f>
        <v>-</v>
      </c>
      <c r="HZ144" s="441" t="b">
        <f t="shared" si="528"/>
        <v>1</v>
      </c>
      <c r="IA144" s="441" t="b">
        <f t="shared" si="528"/>
        <v>0</v>
      </c>
      <c r="IB144" s="441" t="b">
        <f t="shared" si="528"/>
        <v>0</v>
      </c>
      <c r="IC144" s="441" t="b">
        <f t="shared" si="528"/>
        <v>0</v>
      </c>
      <c r="ID144" s="91">
        <f t="shared" ref="ID144:IK155" si="529">INDEX(i.PGRscalar,1,($L144-1)*10+ID$6)</f>
        <v>1</v>
      </c>
      <c r="IE144" s="91">
        <f t="shared" si="529"/>
        <v>1</v>
      </c>
      <c r="IF144" s="91">
        <f t="shared" si="529"/>
        <v>1</v>
      </c>
      <c r="IG144" s="91">
        <f t="shared" si="529"/>
        <v>1</v>
      </c>
      <c r="IH144" s="91">
        <f t="shared" si="529"/>
        <v>1</v>
      </c>
      <c r="II144" s="91">
        <f t="shared" si="529"/>
        <v>1</v>
      </c>
      <c r="IJ144" s="91">
        <f t="shared" si="529"/>
        <v>1</v>
      </c>
      <c r="IK144" s="91">
        <f t="shared" si="529"/>
        <v>1</v>
      </c>
      <c r="IL144" s="8"/>
      <c r="IM144" s="567" t="str" cm="1">
        <f t="array" ref="IM144">INDEX(IM$13:IM143,$B144+1,1)</f>
        <v>-</v>
      </c>
      <c r="IN144" s="567" t="str" cm="1">
        <f t="array" ref="IN144">INDEX(IN$13:IN143,$B144+1,1)</f>
        <v>-</v>
      </c>
      <c r="IO144" s="567" t="str" cm="1">
        <f t="array" ref="IO144">INDEX(IO$13:IO143,$B144+1,1)</f>
        <v>-</v>
      </c>
      <c r="IP144" s="441" t="str">
        <f t="shared" ref="IP144:IP155" si="530">IF(OR(OR($AB144="",$AB144="-"),$AB144&lt;&gt;IP$6),IP$13,INDEX(i.MLP_PvP,$AD144+IF($M144&lt;&gt;4,0,9),IP$7))</f>
        <v>-</v>
      </c>
      <c r="IQ144" s="567" t="str" cm="1">
        <f t="array" ref="IQ144">INDEX(IQ$13:IQ143,$B144+1,1)</f>
        <v>-</v>
      </c>
      <c r="IR144" s="567" cm="1">
        <f t="array" ref="IR144">INDEX(IR$13:IR143,$B144+1,1)</f>
        <v>1</v>
      </c>
      <c r="IS144" s="567" cm="1">
        <f t="array" ref="IS144">INDEX(IS$13:IS143,$B144+1,1)</f>
        <v>1</v>
      </c>
      <c r="IT144" s="567" t="str" cm="1">
        <f t="array" ref="IT144">INDEX(IT$13:IT143,$B144+1,1)</f>
        <v>-</v>
      </c>
      <c r="IU144" s="567" t="str" cm="1">
        <f t="array" ref="IU144">INDEX(IU$13:IU143,$B144+1,1)</f>
        <v>-</v>
      </c>
      <c r="IV144" s="567" t="str" cm="1">
        <f t="array" ref="IV144">INDEX(IV$13:IV143,$B144+1,1)</f>
        <v>-</v>
      </c>
      <c r="IW144" s="567" t="str" cm="1">
        <f t="array" ref="IW144">INDEX(IW$13:IW143,$B144+1,1)</f>
        <v>-</v>
      </c>
      <c r="IX144" s="567" t="str" cm="1">
        <f t="array" ref="IX144">INDEX(IX$13:IX143,$B144+1,1)</f>
        <v>-</v>
      </c>
      <c r="IY144" s="567" t="str" cm="1">
        <f t="array" ref="IY144">INDEX(IY$13:IY143,$B144+1,1)</f>
        <v>-</v>
      </c>
      <c r="IZ144" s="567" t="str" cm="1">
        <f t="array" ref="IZ144">INDEX(IZ$13:IZ143,$B144+1,1)</f>
        <v>-</v>
      </c>
      <c r="JA144" s="567" t="str" cm="1">
        <f t="array" ref="JA144">INDEX(JA$13:JA143,$B144+1,1)</f>
        <v>-</v>
      </c>
      <c r="JB144" s="567" t="str" cm="1">
        <f t="array" ref="JB144">INDEX(JB$13:JB143,$B144+1,1)</f>
        <v>-</v>
      </c>
      <c r="JC144" s="567" t="str" cm="1">
        <f t="array" ref="JC144">INDEX(JC$13:JC143,$B144+1,1)</f>
        <v>-</v>
      </c>
      <c r="JD144" s="567" t="str" cm="1">
        <f t="array" ref="JD144">INDEX(JD$13:JD143,$B144+1,1)</f>
        <v>-</v>
      </c>
      <c r="JE144" s="567" t="str" cm="1">
        <f t="array" ref="JE144">INDEX(JE$13:JE143,$B144+1,1)</f>
        <v>-</v>
      </c>
      <c r="JF144" s="567" t="str" cm="1">
        <f t="array" ref="JF144">INDEX(JF$13:JF143,$B144+1,1)</f>
        <v>-</v>
      </c>
      <c r="JG144" s="567" t="str" cm="1">
        <f t="array" ref="JG144">INDEX(JG$13:JG143,$B144+1,1)</f>
        <v>-</v>
      </c>
      <c r="JH144" s="567" t="str" cm="1">
        <f t="array" ref="JH144">INDEX(JH$13:JH143,$B144+1,1)</f>
        <v>-</v>
      </c>
      <c r="JI144" s="567" t="str" cm="1">
        <f t="array" ref="JI144">INDEX(JI$13:JI143,$B144+1,1)</f>
        <v>-</v>
      </c>
      <c r="JJ144" s="567" t="str" cm="1">
        <f t="array" ref="JJ144">INDEX(JJ$13:JJ143,$B144+1,1)</f>
        <v>-</v>
      </c>
      <c r="JK144" s="567" t="str" cm="1">
        <f t="array" ref="JK144">INDEX(JK$13:JK143,$B144+1,1)</f>
        <v>-</v>
      </c>
      <c r="JL144" s="441">
        <f t="shared" ref="JL144:JL155" si="531">IF(OR(OR($AB144="",$AB144="-"),$AB144&lt;&gt;JL$6),JL$13,INDEX(i.MLP_PvP,$AD144+IF($M144&lt;&gt;4,0,9),JL$7))</f>
        <v>0</v>
      </c>
      <c r="JM144" s="567" t="str" cm="1">
        <f t="array" ref="JM144">INDEX(JM$13:JM143,$B144+1,1)</f>
        <v>-</v>
      </c>
      <c r="JN144" s="567" cm="1">
        <f t="array" ref="JN144">INDEX(JN$13:JN143,$B144+1,1)</f>
        <v>1</v>
      </c>
      <c r="JO144" s="441">
        <f t="shared" ref="JO144:JO155" si="532">IF(OR(OR($AB144="",$AB144="-"),$AB144&lt;&gt;JO$6),JO$13,INDEX(i.MLP_PvP,$AD144+IF($M144&lt;&gt;4,0,9),JO$7))</f>
        <v>0</v>
      </c>
      <c r="JP144" s="567" cm="1">
        <f t="array" ref="JP144">INDEX(JP$13:JP143,$B144+1,1)</f>
        <v>0</v>
      </c>
      <c r="JQ144" s="441">
        <f t="shared" ref="JQ144:JV155" si="533">IF(OR(OR($AB144="",$AB144="-"),$AB144&lt;&gt;JQ$6),JQ$13,INDEX(i.MLP_PvP,$AD144+IF($M144&lt;&gt;4,0,9),JQ$7))</f>
        <v>0</v>
      </c>
      <c r="JR144" s="441">
        <f t="shared" si="533"/>
        <v>0</v>
      </c>
      <c r="JS144" s="441">
        <f t="shared" si="533"/>
        <v>0</v>
      </c>
      <c r="JT144" s="441">
        <f t="shared" si="533"/>
        <v>0</v>
      </c>
      <c r="JU144" s="441">
        <f t="shared" si="533"/>
        <v>1</v>
      </c>
      <c r="JV144" s="441">
        <f t="shared" si="533"/>
        <v>0</v>
      </c>
      <c r="JW144" s="567" cm="1">
        <f t="array" ref="JW144">INDEX(JW$13:JW143,$B144+1,1)</f>
        <v>0</v>
      </c>
      <c r="JX144" s="567" cm="1">
        <f t="array" ref="JX144">INDEX(JX$13:JX143,$B144+1,1)</f>
        <v>0</v>
      </c>
      <c r="JY144" s="567" cm="1">
        <f t="array" ref="JY144">INDEX(JY$13:JY143,$B144+1,1)</f>
        <v>0</v>
      </c>
      <c r="JZ144" s="8"/>
      <c r="KA144" s="567" t="str" cm="1">
        <f t="array" aca="1" ref="KA144" ca="1">INDEX(KA$13:KA143,$B144+1,1)</f>
        <v>-</v>
      </c>
      <c r="KB144" s="567" t="str" cm="1">
        <f t="array" aca="1" ref="KB144" ca="1">INDEX(KB$13:KB143,$B144+1,1)</f>
        <v>-</v>
      </c>
      <c r="KC144" s="567" t="str" cm="1">
        <f t="array" aca="1" ref="KC144" ca="1">INDEX(KC$13:KC143,$B144+1,1)</f>
        <v>-</v>
      </c>
      <c r="KD144" s="567" t="str" cm="1">
        <f t="array" aca="1" ref="KD144" ca="1">INDEX(KD$13:KD143,$B144+1,1)</f>
        <v>-</v>
      </c>
      <c r="KE144" s="567" cm="1">
        <f t="array" aca="1" ref="KE144" ca="1">INDEX(KE$13:KE143,$B144+1,1)</f>
        <v>0</v>
      </c>
      <c r="KF144" s="567" t="str" cm="1">
        <f t="array" aca="1" ref="KF144" ca="1">INDEX(KF$13:KF143,$B144+1,1)</f>
        <v>-</v>
      </c>
      <c r="KG144" s="567" t="str" cm="1">
        <f t="array" ref="KG144">INDEX(KG$13:KG143,$B144+1,1)</f>
        <v>-</v>
      </c>
      <c r="KH144" s="568" t="str">
        <f t="shared" ref="KH144:KH155" ca="1" si="534">OFFSET(KH$13,$B144,0)</f>
        <v>-</v>
      </c>
      <c r="KI144" s="567" t="str" cm="1">
        <f t="array" ref="KI144">INDEX(KI$13:KI143,$B144+1,1)</f>
        <v>-</v>
      </c>
      <c r="KJ144" s="567" t="str" cm="1">
        <f t="array" ref="KJ144">INDEX(KJ$13:KJ143,$B144+1,1)</f>
        <v>-</v>
      </c>
      <c r="KK144" s="567" t="str" cm="1">
        <f t="array" ref="KK144">INDEX(KK$13:KK143,$B144+1,1)</f>
        <v>-</v>
      </c>
      <c r="KL144" s="567" t="str" cm="1">
        <f t="array" ref="KL144">INDEX(KL$13:KL143,$B144+1,1)</f>
        <v>-</v>
      </c>
      <c r="KM144" s="567" t="str" cm="1">
        <f t="array" ref="KM144">INDEX(KM$13:KM143,$B144+1,1)</f>
        <v>-</v>
      </c>
      <c r="KN144" s="567" t="str" cm="1">
        <f t="array" ref="KN144">INDEX(KN$13:KN143,$B144+1,1)</f>
        <v>-</v>
      </c>
      <c r="KO144" s="567" t="str" cm="1">
        <f t="array" ref="KO144">INDEX(KO$13:KO143,$B144+1,1)</f>
        <v>-</v>
      </c>
      <c r="KP144" s="567" t="str" cm="1">
        <f t="array" ref="KP144">INDEX(KP$13:KP143,$B144+1,1)</f>
        <v>-</v>
      </c>
      <c r="KQ144" s="567" t="str" cm="1">
        <f t="array" ref="KQ144">INDEX(KQ$13:KQ143,$B144+1,1)</f>
        <v>-</v>
      </c>
      <c r="KR144" s="567" t="str" cm="1">
        <f t="array" ref="KR144">INDEX(KR$13:KR143,$B144+1,1)</f>
        <v>-</v>
      </c>
      <c r="KS144" s="567" t="str" cm="1">
        <f t="array" ref="KS144">INDEX(KS$13:KS143,$B144+1,1)</f>
        <v>-</v>
      </c>
      <c r="KT144" s="567" t="str" cm="1">
        <f t="array" ref="KT144">INDEX(KT$13:KT143,$B144+1,1)</f>
        <v>-</v>
      </c>
      <c r="KU144" s="567" t="str" cm="1">
        <f t="array" ref="KU144">INDEX(KU$13:KU143,$B144+1,1)</f>
        <v>-</v>
      </c>
      <c r="KV144" s="567" cm="1">
        <f t="array" ref="KV144">INDEX(KV$13:KV143,$B144+1,1)</f>
        <v>0</v>
      </c>
      <c r="KW144" s="567" t="str" cm="1">
        <f t="array" ref="KW144">INDEX(KW$13:KW143,$B144+1,1)</f>
        <v>-</v>
      </c>
      <c r="KX144" s="567" t="str" cm="1">
        <f t="array" ref="KX144">INDEX(KX$13:KX143,$B144+1,1)</f>
        <v>-</v>
      </c>
      <c r="KY144" s="567" t="str" cm="1">
        <f t="array" ref="KY144">INDEX(KY$13:KY143,$B144+1,1)</f>
        <v>-</v>
      </c>
      <c r="KZ144" s="567" t="str" cm="1">
        <f t="array" ref="KZ144">INDEX(KZ$13:KZ143,$B144+1,1)</f>
        <v>-</v>
      </c>
      <c r="LA144" s="567" t="str" cm="1">
        <f t="array" ref="LA144">INDEX(LA$13:LA143,$B144+1,1)</f>
        <v>-</v>
      </c>
      <c r="LB144" s="567" cm="1">
        <f t="array" ref="LB144">INDEX(LB$13:LB143,$B144+1,1)</f>
        <v>0</v>
      </c>
      <c r="LC144" s="567" t="str" cm="1">
        <f t="array" ref="LC144">INDEX(LC$13:LC143,$B144+1,1)</f>
        <v>-</v>
      </c>
      <c r="LD144" s="567" t="str" cm="1">
        <f t="array" ref="LD144">INDEX(LD$13:LD143,$B144+1,1)</f>
        <v>-</v>
      </c>
      <c r="LE144" s="567" t="str" cm="1">
        <f t="array" ref="LE144">INDEX(LE$13:LE143,$B144+1,1)</f>
        <v>-</v>
      </c>
      <c r="LF144" s="567" cm="1">
        <f t="array" ref="LF144">INDEX(LF$13:LF143,$B144+1,1)</f>
        <v>1</v>
      </c>
      <c r="LG144" s="567" cm="1">
        <f t="array" ref="LG144">INDEX(LG$13:LG143,$B144+1,1)</f>
        <v>1</v>
      </c>
      <c r="LH144" s="8"/>
      <c r="LI144" s="567" t="str" cm="1">
        <f t="array" ref="LI144">INDEX(LI$13:LI143,$B144+1,1)</f>
        <v>-</v>
      </c>
      <c r="LJ144" s="567" t="str" cm="1">
        <f t="array" ref="LJ144">INDEX(LJ$13:LJ143,$B144+1,1)</f>
        <v>-</v>
      </c>
      <c r="LK144" s="567" t="str" cm="1">
        <f t="array" ref="LK144">INDEX(LK$13:LK143,$B144+1,1)</f>
        <v>-</v>
      </c>
      <c r="LL144" s="567" t="str" cm="1">
        <f t="array" ref="LL144">INDEX(LL$13:LL143,$B144+1,1)</f>
        <v>-</v>
      </c>
      <c r="LM144" s="567" t="str" cm="1">
        <f t="array" ref="LM144">INDEX(LM$13:LM143,$B144+1,1)</f>
        <v>-</v>
      </c>
      <c r="LN144" s="567" t="str" cm="1">
        <f t="array" ref="LN144">INDEX(LN$13:LN143,$B144+1,1)</f>
        <v>-</v>
      </c>
      <c r="LO144" s="567" t="str" cm="1">
        <f t="array" ref="LO144">INDEX(LO$13:LO143,$B144+1,1)</f>
        <v>-</v>
      </c>
      <c r="LP144" s="567" t="str" cm="1">
        <f t="array" ref="LP144">INDEX(LP$13:LP143,$B144+1,1)</f>
        <v>-</v>
      </c>
      <c r="LQ144" s="567" t="str" cm="1">
        <f t="array" ref="LQ144">INDEX(LQ$13:LQ143,$B144+1,1)</f>
        <v>-</v>
      </c>
      <c r="LR144" s="567" t="str" cm="1">
        <f t="array" ref="LR144">INDEX(LR$13:LR143,$B144+1,1)</f>
        <v>-</v>
      </c>
      <c r="LS144" s="567" t="str" cm="1">
        <f t="array" ref="LS144">INDEX(LS$13:LS143,$B144+1,1)</f>
        <v>-</v>
      </c>
      <c r="LT144" s="567" t="str" cm="1">
        <f t="array" ref="LT144">INDEX(LT$13:LT143,$B144+1,1)</f>
        <v>-</v>
      </c>
      <c r="LU144" s="567" t="str" cm="1">
        <f t="array" ref="LU144">INDEX(LU$13:LU143,$B144+1,1)</f>
        <v>-</v>
      </c>
      <c r="LV144" s="567" t="str" cm="1">
        <f t="array" ref="LV144">INDEX(LV$13:LV143,$B144+1,1)</f>
        <v>-</v>
      </c>
      <c r="LW144" s="567" t="str" cm="1">
        <f t="array" ref="LW144">INDEX(LW$13:LW143,$B144+1,1)</f>
        <v>-</v>
      </c>
      <c r="LX144" s="567" t="str" cm="1">
        <f t="array" ref="LX144">INDEX(LX$13:LX143,$B144+1,1)</f>
        <v>-</v>
      </c>
      <c r="LY144" s="567" cm="1">
        <f t="array" ref="LY144">INDEX(LY$13:LY143,$B144+1,1)</f>
        <v>0</v>
      </c>
      <c r="LZ144" s="567" cm="1">
        <f t="array" ref="LZ144">INDEX(LZ$13:LZ143,$B144+1,1)</f>
        <v>0</v>
      </c>
      <c r="MA144" s="567" cm="1">
        <f t="array" ref="MA144">INDEX(MA$13:MA143,$B144+1,1)</f>
        <v>0</v>
      </c>
      <c r="MB144" s="567" cm="1">
        <f t="array" ref="MB144">INDEX(MB$13:MB143,$B144+1,1)</f>
        <v>0</v>
      </c>
      <c r="MC144" s="567" cm="1">
        <f t="array" ref="MC144">INDEX(MC$13:MC143,$B144+1,1)</f>
        <v>0</v>
      </c>
      <c r="MD144" s="567" cm="1">
        <f t="array" ref="MD144">INDEX(MD$13:MD143,$B144+1,1)</f>
        <v>0</v>
      </c>
      <c r="ME144" s="567" cm="1">
        <f t="array" ref="ME144">INDEX(ME$13:ME143,$B144+1,1)</f>
        <v>0</v>
      </c>
      <c r="MF144" s="567" cm="1">
        <f t="array" ref="MF144">INDEX(MF$13:MF143,$B144+1,1)</f>
        <v>0</v>
      </c>
      <c r="MG144" s="567" cm="1">
        <f t="array" ref="MG144">INDEX(MG$13:MG143,$B144+1,1)</f>
        <v>0</v>
      </c>
      <c r="MH144" s="567" cm="1">
        <f t="array" ref="MH144">INDEX(MH$13:MH143,$B144+1,1)</f>
        <v>0</v>
      </c>
      <c r="MI144" s="567" cm="1">
        <f t="array" ref="MI144">INDEX(MI$13:MI143,$B144+1,1)</f>
        <v>0</v>
      </c>
      <c r="MJ144" s="567" cm="1">
        <f t="array" ref="MJ144">INDEX(MJ$13:MJ143,$B144+1,1)</f>
        <v>0</v>
      </c>
      <c r="MK144" s="567" cm="1">
        <f t="array" ref="MK144">INDEX(MK$13:MK143,$B144+1,1)</f>
        <v>0</v>
      </c>
      <c r="ML144" s="567" cm="1">
        <f t="array" ref="ML144">INDEX(ML$13:ML143,$B144+1,1)</f>
        <v>0</v>
      </c>
      <c r="MM144" s="567" cm="1">
        <f t="array" ref="MM144">INDEX(MM$13:MM143,$B144+1,1)</f>
        <v>0</v>
      </c>
      <c r="MN144" s="567" cm="1">
        <f t="array" ref="MN144">INDEX(MN$13:MN143,$B144+1,1)</f>
        <v>0</v>
      </c>
      <c r="MO144" s="567" cm="1">
        <f t="array" ref="MO144">INDEX(MO$13:MO143,$B144+1,1)</f>
        <v>0</v>
      </c>
      <c r="MP144" s="567" cm="1">
        <f t="array" ref="MP144">INDEX(MP$13:MP143,$B144+1,1)</f>
        <v>0</v>
      </c>
      <c r="MQ144" s="567" cm="1">
        <f t="array" ref="MQ144">INDEX(MQ$13:MQ143,$B144+1,1)</f>
        <v>0</v>
      </c>
      <c r="MR144" s="567" cm="1">
        <f t="array" ref="MR144">INDEX(MR$13:MR143,$B144+1,1)</f>
        <v>0</v>
      </c>
      <c r="MS144" s="567" cm="1">
        <f t="array" ref="MS144">INDEX(MS$13:MS143,$B144+1,1)</f>
        <v>0</v>
      </c>
      <c r="MT144" s="567" cm="1">
        <f t="array" ref="MT144">INDEX(MT$13:MT143,$B144+1,1)</f>
        <v>0</v>
      </c>
      <c r="MU144" s="567" cm="1">
        <f t="array" ref="MU144">INDEX(MU$13:MU143,$B144+1,1)</f>
        <v>0</v>
      </c>
      <c r="MV144" s="567" cm="1">
        <f t="array" ref="MV144">INDEX(MV$13:MV143,$B144+1,1)</f>
        <v>0</v>
      </c>
      <c r="MW144" s="567" cm="1">
        <f t="array" ref="MW144">INDEX(MW$13:MW143,$B144+1,1)</f>
        <v>0</v>
      </c>
      <c r="MX144" s="567" cm="1">
        <f t="array" ref="MX144">INDEX(MX$13:MX143,$B144+1,1)</f>
        <v>0</v>
      </c>
      <c r="MY144" s="567" cm="1">
        <f t="array" ref="MY144">INDEX(MY$13:MY143,$B144+1,1)</f>
        <v>0</v>
      </c>
      <c r="MZ144" s="567" cm="1">
        <f t="array" ref="MZ144">INDEX(MZ$13:MZ143,$B144+1,1)</f>
        <v>0</v>
      </c>
      <c r="NA144" s="567" cm="1">
        <f t="array" ref="NA144">INDEX(NA$13:NA143,$B144+1,1)</f>
        <v>0</v>
      </c>
      <c r="NB144" s="567" cm="1">
        <f t="array" ref="NB144">INDEX(NB$13:NB143,$B144+1,1)</f>
        <v>0</v>
      </c>
      <c r="NC144" s="567" cm="1">
        <f t="array" ref="NC144">INDEX(NC$13:NC143,$B144+1,1)</f>
        <v>0</v>
      </c>
      <c r="ND144" s="567" cm="1">
        <f t="array" ref="ND144">INDEX(ND$13:ND143,$B144+1,1)</f>
        <v>0</v>
      </c>
      <c r="NE144" s="441">
        <f t="shared" ref="NE144:NE155" si="535">INDEX(i.TOL,$O144,NE$6)</f>
        <v>67</v>
      </c>
      <c r="NF144" s="8"/>
      <c r="NG144" s="567" cm="1">
        <f t="array" ref="NG144">INDEX(NG$13:NG143,$B144+1,1)</f>
        <v>0</v>
      </c>
      <c r="NH144" s="567" cm="1">
        <f t="array" ref="NH144">INDEX(NH$13:NH143,$B144+1,1)</f>
        <v>0</v>
      </c>
      <c r="NI144" s="567" cm="1">
        <f t="array" ref="NI144">INDEX(NI$13:NI143,$B144+1,1)</f>
        <v>0</v>
      </c>
      <c r="NJ144" s="567" t="str" cm="1">
        <f t="array" ref="NJ144">INDEX(NJ$13:NJ143,$B144+1,1)</f>
        <v>-</v>
      </c>
      <c r="NK144" s="567" t="str" cm="1">
        <f t="array" ref="NK144">INDEX(NK$13:NK143,$B144+1,1)</f>
        <v>-</v>
      </c>
      <c r="NL144" s="567" t="str" cm="1">
        <f t="array" ref="NL144">INDEX(NL$13:NL143,$B144+1,1)</f>
        <v>-</v>
      </c>
      <c r="NM144" s="567" t="str" cm="1">
        <f t="array" ref="NM144">INDEX(NM$13:NM143,$B144+1,1)</f>
        <v>-</v>
      </c>
      <c r="NN144" s="567" t="str" cm="1">
        <f t="array" ref="NN144">INDEX(NN$13:NN143,$B144+1,1)</f>
        <v>-</v>
      </c>
      <c r="NO144" s="567" t="str" cm="1">
        <f t="array" ref="NO144">INDEX(NO$13:NO143,$B144+1,1)</f>
        <v>-</v>
      </c>
      <c r="NP144" s="567" t="str" cm="1">
        <f t="array" ref="NP144">INDEX(NP$13:NP143,$B144+1,1)</f>
        <v>-</v>
      </c>
      <c r="NQ144" s="567" t="str" cm="1">
        <f t="array" ref="NQ144">INDEX(NQ$13:NQ143,$B144+1,1)</f>
        <v>-</v>
      </c>
      <c r="NR144" s="567" t="str" cm="1">
        <f t="array" ref="NR144">INDEX(NR$13:NR143,$B144+1,1)</f>
        <v>-</v>
      </c>
      <c r="NS144" s="567" t="str" cm="1">
        <f t="array" ref="NS144">INDEX(NS$13:NS143,$B144+1,1)</f>
        <v>-</v>
      </c>
      <c r="NT144" s="567" t="str" cm="1">
        <f t="array" ref="NT144">INDEX(NT$13:NT143,$B144+1,1)</f>
        <v>-</v>
      </c>
      <c r="NU144" s="567" t="str" cm="1">
        <f t="array" ref="NU144">INDEX(NU$13:NU143,$B144+1,1)</f>
        <v>-</v>
      </c>
      <c r="NV144" s="567" t="str" cm="1">
        <f t="array" ref="NV144">INDEX(NV$13:NV143,$B144+1,1)</f>
        <v>-</v>
      </c>
      <c r="NW144" s="567" t="str" cm="1">
        <f t="array" ref="NW144">INDEX(NW$13:NW143,$B144+1,1)</f>
        <v>-</v>
      </c>
      <c r="NX144" s="567" t="str" cm="1">
        <f t="array" ref="NX144">INDEX(NX$13:NX143,$B144+1,1)</f>
        <v>-</v>
      </c>
      <c r="NY144" s="567" t="str" cm="1">
        <f t="array" ref="NY144">INDEX(NY$13:NY143,$B144+1,1)</f>
        <v>-</v>
      </c>
      <c r="NZ144" s="8"/>
      <c r="OA144" s="567" t="str" cm="1">
        <f t="array" ref="OA144">INDEX(OA$13:OA143,$B144+1,1)</f>
        <v>-</v>
      </c>
      <c r="OB144" s="567" t="str" cm="1">
        <f t="array" ref="OB144">INDEX(OB$13:OB143,$B144+1,1)</f>
        <v>-</v>
      </c>
      <c r="OC144" s="567" t="str" cm="1">
        <f t="array" ref="OC144">INDEX(OC$13:OC143,$B144+1,1)</f>
        <v>-</v>
      </c>
      <c r="OD144" s="567" t="str" cm="1">
        <f t="array" ref="OD144">INDEX(OD$13:OD143,$B144+1,1)</f>
        <v>-</v>
      </c>
      <c r="OE144" s="441" t="str">
        <f t="shared" ref="OE144:OF155" si="536">IF(OR(OR($AB144="",$AB144="-"),$AB144&lt;&gt;OE$6),OE$13,INDEX(i.MLP_PvP,$AD144,OE$7))</f>
        <v>-</v>
      </c>
      <c r="OF144" s="441" t="str">
        <f t="shared" si="536"/>
        <v>-</v>
      </c>
      <c r="OG144" s="567" t="str" cm="1">
        <f t="array" ref="OG144">INDEX(OG$13:OG143,$B144+1,1)</f>
        <v>-</v>
      </c>
      <c r="OH144" s="441" t="str" cm="1">
        <f t="array" ref="OH144">IF(OR(OI144:OI144&lt;&gt;"-"),TRUE,"-")</f>
        <v>-</v>
      </c>
      <c r="OI144" s="567" t="str" cm="1">
        <f t="array" ref="OI144">INDEX(OI$13:OI143,$B144+1,1)</f>
        <v>-</v>
      </c>
      <c r="OJ144" s="567" cm="1">
        <f t="array" ref="OJ144">INDEX(OJ$13:OJ143,$B144+1,1)</f>
        <v>0</v>
      </c>
      <c r="OK144" s="567" cm="1">
        <f t="array" ref="OK144">INDEX(OK$13:OK143,$B144+1,1)</f>
        <v>999999</v>
      </c>
      <c r="OL144" s="567" cm="1">
        <f t="array" ref="OL144">INDEX(OL$13:OL143,$B144+1,1)</f>
        <v>999999</v>
      </c>
      <c r="OM144" s="567" cm="1">
        <f t="array" ref="OM144">INDEX(OM$13:OM143,$B144+1,1)</f>
        <v>999999</v>
      </c>
      <c r="ON144" s="567" cm="1">
        <f t="array" ref="ON144">INDEX(ON$13:ON143,$B144+1,1)</f>
        <v>999999</v>
      </c>
      <c r="OO144" s="567" cm="1">
        <f t="array" ref="OO144">INDEX(OO$13:OO143,$B144+1,1)</f>
        <v>999999</v>
      </c>
      <c r="OP144" s="567" cm="1">
        <f t="array" ref="OP144">INDEX(OP$13:OP143,$B144+1,1)</f>
        <v>999999</v>
      </c>
      <c r="OQ144" s="567" t="str" cm="1">
        <f t="array" ref="OQ144">INDEX(OQ$13:OQ143,$B144+1,1)</f>
        <v>-</v>
      </c>
      <c r="OR144" s="567" t="str" cm="1">
        <f t="array" ref="OR144">INDEX(OR$13:OR143,$B144+1,1)</f>
        <v>-</v>
      </c>
      <c r="OS144" s="567" t="str" cm="1">
        <f t="array" ref="OS144">INDEX(OS$13:OS143,$B144+1,1)</f>
        <v>-</v>
      </c>
      <c r="OT144" s="567" t="b" cm="1">
        <f t="array" ref="OT144">INDEX(OT$13:OT143,$B144+1,1)</f>
        <v>1</v>
      </c>
      <c r="OU144" s="567" t="str" cm="1">
        <f t="array" ref="OU144">INDEX(OU$13:OU143,$B144+1,1)</f>
        <v>-</v>
      </c>
      <c r="OV144" s="567" cm="1">
        <f t="array" ref="OV144">INDEX(OV$13:OV143,$B144+1,1)</f>
        <v>0</v>
      </c>
      <c r="OW144" s="567" cm="1">
        <f t="array" ref="OW144">INDEX(OW$13:OW143,$B144+1,1)</f>
        <v>0</v>
      </c>
      <c r="OX144" s="567" cm="1">
        <f t="array" ref="OX144">INDEX(OX$13:OX143,$B144+1,1)</f>
        <v>0</v>
      </c>
      <c r="OY144" s="567" t="str" cm="1">
        <f t="array" ref="OY144">INDEX(OY$13:OY143,$B144+1,1)</f>
        <v>-</v>
      </c>
      <c r="OZ144" s="567" t="str" cm="1">
        <f t="array" ref="OZ144">INDEX(OZ$13:OZ143,$B144+1,1)</f>
        <v>-</v>
      </c>
      <c r="PA144" s="441">
        <f t="shared" ref="PA144:PA155" si="537">IF($M144&gt;=4,0.75,0)</f>
        <v>0</v>
      </c>
      <c r="PB144" s="567" t="str" cm="1">
        <f t="array" ref="PB144">INDEX(PB$13:PB143,$B144+1,1)</f>
        <v>-</v>
      </c>
      <c r="PC144" s="441" t="str">
        <f t="shared" ref="PC144:PC155" si="538">IF(OR(OR($AB144="",$AB144="-"),$AB144&lt;&gt;PC$6),PC$13,INDEX(i.MLP_PvP,$AD144,PC$7))</f>
        <v>-</v>
      </c>
      <c r="PD144" s="8"/>
      <c r="PE144" s="441">
        <f t="shared" ref="PE144:PH155" si="539">INDEX(i.std_prices,1,PE$6)</f>
        <v>50</v>
      </c>
      <c r="PF144" s="441">
        <f t="shared" si="539"/>
        <v>50</v>
      </c>
      <c r="PG144" s="441">
        <f t="shared" si="539"/>
        <v>50</v>
      </c>
      <c r="PH144" s="441">
        <f t="shared" si="539"/>
        <v>50</v>
      </c>
      <c r="PI144" s="567" cm="1">
        <f t="array" ref="PI144">INDEX(PI$13:PI143,$B144+1,1)</f>
        <v>1</v>
      </c>
      <c r="PJ144" s="567" cm="1">
        <f t="array" ref="PJ144">INDEX(PJ$13:PJ143,$B144+1,1)</f>
        <v>1</v>
      </c>
      <c r="PK144" s="567" cm="1">
        <f t="array" ref="PK144">INDEX(PK$13:PK143,$B144+1,1)</f>
        <v>1</v>
      </c>
      <c r="PL144" s="567" cm="1">
        <f t="array" ref="PL144">INDEX(PL$13:PL143,$B144+1,1)</f>
        <v>1</v>
      </c>
      <c r="PM144" s="8"/>
      <c r="PN144" s="441">
        <f t="shared" ref="PN144:PN155" si="540">INDEX(i.conservation,$W144+1,$O144)</f>
        <v>1.5</v>
      </c>
      <c r="PO144" s="8"/>
      <c r="PP144" s="577" t="str">
        <f t="shared" ref="PP144:PS155" si="541">IF(AND($O144=PP$10, $R144=PP$12),TRUE,"-")</f>
        <v>-</v>
      </c>
      <c r="PQ144" s="577" t="str">
        <f t="shared" si="541"/>
        <v>-</v>
      </c>
      <c r="PR144" s="577" t="str">
        <f t="shared" si="541"/>
        <v>-</v>
      </c>
      <c r="PS144" s="577" t="str">
        <f t="shared" si="541"/>
        <v>-</v>
      </c>
      <c r="PT144" s="567" cm="1">
        <f t="array" ref="PT144">INDEX(PT$13:PT143,$B144+1,1)</f>
        <v>0</v>
      </c>
      <c r="PU144" s="514">
        <v>0</v>
      </c>
    </row>
    <row r="145" spans="1:437" outlineLevel="2">
      <c r="A145" s="18">
        <f t="shared" si="121"/>
        <v>132</v>
      </c>
      <c r="B145" s="593">
        <f ca="1">OFFSET($A145,-1,0)</f>
        <v>131</v>
      </c>
      <c r="C145" s="489">
        <f t="shared" ca="1" si="499"/>
        <v>1201</v>
      </c>
      <c r="D145" s="124" t="str">
        <f t="shared" ca="1" si="500"/>
        <v>GSW</v>
      </c>
      <c r="E145" t="b">
        <v>0</v>
      </c>
      <c r="F145" t="b">
        <v>0</v>
      </c>
      <c r="G145" t="b">
        <f t="shared" ref="G145:G155" si="542">E145</f>
        <v>0</v>
      </c>
      <c r="H145" s="200">
        <f ca="1">OFFSET(H145,-1,0)+1</f>
        <v>1</v>
      </c>
      <c r="I145" s="506">
        <v>2</v>
      </c>
      <c r="J145" s="567" cm="1">
        <f t="array" aca="1" ref="J145" ca="1">INDEX(J$13:J144,$B145+1,1)</f>
        <v>0</v>
      </c>
      <c r="K145" s="567" cm="1">
        <f t="array" aca="1" ref="K145" ca="1">INDEX(K$13:K144,$B145+1,1)</f>
        <v>0</v>
      </c>
      <c r="L145" s="567" cm="1">
        <f t="array" aca="1" ref="L145" ca="1">INDEX(L$13:L144,$B145+1,1)</f>
        <v>2</v>
      </c>
      <c r="M145" s="567" cm="1">
        <f t="array" aca="1" ref="M145" ca="1">INDEX(M$13:M144,$B145+1,1)</f>
        <v>2</v>
      </c>
      <c r="N145" s="567" cm="1">
        <f t="array" aca="1" ref="N145" ca="1">INDEX(N$13:N144,$B145+1,1)</f>
        <v>2</v>
      </c>
      <c r="O145" s="567" cm="1">
        <f t="array" aca="1" ref="O145" ca="1">INDEX(O$13:O144,$B145+1,1)</f>
        <v>3</v>
      </c>
      <c r="P145" s="567" cm="1">
        <f t="array" aca="1" ref="P145" ca="1">INDEX(P$13:P144,$B145+1,1)</f>
        <v>2</v>
      </c>
      <c r="Q145" s="567" cm="1">
        <f t="array" aca="1" ref="Q145" ca="1">INDEX(Q$13:Q144,$B145+1,1)</f>
        <v>0</v>
      </c>
      <c r="R145" s="567" cm="1">
        <f t="array" aca="1" ref="R145" ca="1">INDEX(R$13:R144,$B145+1,1)</f>
        <v>6</v>
      </c>
      <c r="S145" s="567" cm="1">
        <f t="array" aca="1" ref="S145" ca="1">INDEX(S$13:S144,$B145+1,1)</f>
        <v>2</v>
      </c>
      <c r="T145" s="567" cm="1">
        <f t="array" aca="1" ref="T145" ca="1">INDEX(T$13:T144,$B145+1,1)</f>
        <v>3</v>
      </c>
      <c r="U145" s="567" cm="1">
        <f t="array" aca="1" ref="U145" ca="1">INDEX(U$13:U144,$B145+1,1)</f>
        <v>2</v>
      </c>
      <c r="V145" s="567" cm="1">
        <f t="array" aca="1" ref="V145" ca="1">INDEX(V$13:V144,$B145+1,1)</f>
        <v>0</v>
      </c>
      <c r="W145" s="567" cm="1">
        <f t="array" aca="1" ref="W145" ca="1">INDEX(W$13:W144,$B145+1,1)</f>
        <v>0</v>
      </c>
      <c r="X145" s="567" cm="1">
        <f t="array" aca="1" ref="X145" ca="1">INDEX(X$13:X144,$B145+1,1)</f>
        <v>2</v>
      </c>
      <c r="Y145" s="567" cm="1">
        <f t="array" aca="1" ref="Y145" ca="1">INDEX(Y$13:Y144,$B145+1,1)</f>
        <v>1</v>
      </c>
      <c r="Z145" s="567" cm="1">
        <f t="array" aca="1" ref="Z145" ca="1">INDEX(Z$13:Z144,$B145+1,1)</f>
        <v>1</v>
      </c>
      <c r="AA145" s="567" cm="1">
        <f t="array" aca="1" ref="AA145" ca="1">INDEX(AA$13:AA144,$B145+1,1)</f>
        <v>1</v>
      </c>
      <c r="AB145" s="567" t="str" cm="1">
        <f t="array" aca="1" ref="AB145" ca="1">INDEX(AB$13:AB144,$B145+1,1)</f>
        <v/>
      </c>
      <c r="AC145" s="567" cm="1">
        <f t="array" aca="1" ref="AC145" ca="1">INDEX(AC$13:AC144,$B145+1,1)</f>
        <v>1</v>
      </c>
      <c r="AD145" s="567" cm="1">
        <f t="array" aca="1" ref="AD145" ca="1">INDEX(AD$13:AD144,$B145+1,1)</f>
        <v>1</v>
      </c>
      <c r="AE145" s="567" cm="1">
        <f t="array" aca="1" ref="AE145" ca="1">INDEX(AE$13:AE144,$B145+1,1)</f>
        <v>0</v>
      </c>
      <c r="AF145" s="567" cm="1">
        <f t="array" aca="1" ref="AF145" ca="1">INDEX(AF$13:AF144,$B145+1,1)</f>
        <v>0</v>
      </c>
      <c r="AG145" s="567" cm="1">
        <f t="array" aca="1" ref="AG145" ca="1">INDEX(AG$13:AG144,$B145+1,1)</f>
        <v>0</v>
      </c>
      <c r="AH145" s="567" cm="1">
        <f t="array" aca="1" ref="AH145" ca="1">INDEX(AH$13:AH144,$B145+1,1)</f>
        <v>0</v>
      </c>
      <c r="AI145" s="91">
        <f t="shared" ref="AI145:AI155" si="543">ROUND(SUM(AJ145:AQ145)/COUNT(AJ145:AQ145),0)</f>
        <v>1</v>
      </c>
      <c r="AJ145" s="506">
        <v>1</v>
      </c>
      <c r="AK145" s="91">
        <f t="shared" ref="AK145:AK155" si="544">AL145</f>
        <v>1</v>
      </c>
      <c r="AL145" s="506">
        <v>1</v>
      </c>
      <c r="AM145" s="506">
        <v>1</v>
      </c>
      <c r="AN145" s="506">
        <v>1</v>
      </c>
      <c r="AO145" s="506">
        <v>1</v>
      </c>
      <c r="AP145" s="506">
        <v>1</v>
      </c>
      <c r="AQ145" s="116"/>
      <c r="AR145" s="116"/>
      <c r="AS145" s="116"/>
      <c r="AT145" s="116"/>
      <c r="AU145" s="116"/>
      <c r="AV145" s="116"/>
      <c r="AW145" s="116"/>
      <c r="AX145" s="116"/>
      <c r="AY145" s="116"/>
      <c r="AZ145" s="116"/>
      <c r="BA145" s="327" t="str">
        <f ca="1">LEFT(BA144,7)&amp;TEXT($H145," 00000 ")&amp;INDEX(i.ModelStructure,$I145,1)&amp;" "
&amp;IF($AI145=1," AllIn  "," AllOut  ")&amp;IF($AJ145&lt;&gt;$AI145,VLOOKUP($AJ145,DataMaster!tactics_cropgraze,2,TRUE),"")&amp;IF($AN145&lt;&gt;$AI145,VLOOKUP($AN145,DataMaster!tactics_stk,2,TRUE),"")
&amp;IF($AL145&lt;&gt;$AI145,VLOOKUP($AL145,DataMaster!tactics_GO,2,TRUE),"")&amp;IF($AM145&lt;&gt;$AI145,VLOOKUP($AM145,DataMaster!tactics_rot,2,TRUE),"")
&amp;IF($AO145&lt;&gt;$AI145,VLOOKUP($AO145,DataMaster!tactics_tos,2,TRUE),"")&amp;IF($AP145&lt;&gt;$AI145,VLOOKUP($AP145,tactics_N,2,TRUE),"")&amp;" "
&amp;$D145&amp;IF($GK145=0," FWM","")&amp;IF($GK145=1," MWM","")&amp;IF($GK145=7," Mat","")&amp;IF($GQ145=TRUE,"&amp;BBT"," ")&amp;" TOL"&amp;INDEX(i.TOL_Desc,1,$O145)
&amp;" Scan"&amp;$U145&amp;CHOOSE($K145+1," CFS"," GFS"," NFS")&amp;"_"&amp;MID($KC145,7,1)
&amp;" RR"&amp;TEXT(SUM($HB145:$HC145),"+00%;-00%;    ;@")
&amp;" GP"&amp;TEXT($HW145,"?00%")&amp;" WP"&amp;TEXT($HT145*$PJ145*$PL145,"?00%")&amp;" MP"&amp;TEXT($HU145*$PI145*$PK145,"?00%")
&amp;" ("&amp;IF($FY145,"P","E")&amp;IF($FX145,"T","t")&amp;"_F"&amp;IF($KQ145&lt;&gt;FALSE,3,0)+COUNTIF($KJ145:$KN145,TRUE)+COUNTIF($BV145:$BW145,"&gt;0")&amp;IF($KO145&lt;&gt;FALSE,3,0)+COUNTIF($BV145:$BW145,"&gt;0")&amp;"N"&amp;IF($KT145&lt;&gt;"-",$KT145,$GC145)&amp;IF($KU145&lt;&gt;"-",$KU145,$GD145)&amp;"L"&amp;$LF145&amp;$LG145&amp;")"</f>
        <v>Tactics 00001 DS  AllIn   GSW MWM  TOLSpr Scan2 CFS_ RR+01% GP100% WP100% MP100% (PT_F33N11L11)</v>
      </c>
      <c r="BB145" s="8" t="str">
        <f ca="1">IF(COUNTIF(BA$13:BA145,BA145)=1,"-","Dup")</f>
        <v>-</v>
      </c>
      <c r="BC145" s="8"/>
      <c r="BD145" s="567" t="str" cm="1">
        <f t="array" aca="1" ref="BD145" ca="1">INDEX(BD$13:BD144,$B145+1,1)</f>
        <v>-</v>
      </c>
      <c r="BE145" s="567" t="str" cm="1">
        <f t="array" aca="1" ref="BE145" ca="1">INDEX(BE$13:BE144,$B145+1,1)</f>
        <v>-</v>
      </c>
      <c r="BF145" s="567" t="str" cm="1">
        <f t="array" aca="1" ref="BF145" ca="1">INDEX(BF$13:BF144,$B145+1,1)</f>
        <v>-</v>
      </c>
      <c r="BG145" s="567" t="str" cm="1">
        <f t="array" aca="1" ref="BG145" ca="1">INDEX(BG$13:BG144,$B145+1,1)</f>
        <v>-</v>
      </c>
      <c r="BH145" s="567" t="str" cm="1">
        <f t="array" aca="1" ref="BH145" ca="1">INDEX(BH$13:BH144,$B145+1,1)</f>
        <v>-</v>
      </c>
      <c r="BI145" s="567" t="str" cm="1">
        <f t="array" aca="1" ref="BI145" ca="1">INDEX(BI$13:BI144,$B145+1,1)</f>
        <v>-</v>
      </c>
      <c r="BJ145" s="567" t="str" cm="1">
        <f t="array" aca="1" ref="BJ145" ca="1">INDEX(BJ$13:BJ144,$B145+1,1)</f>
        <v>-</v>
      </c>
      <c r="BK145" s="567" t="str" cm="1">
        <f t="array" aca="1" ref="BK145" ca="1">INDEX(BK$13:BK144,$B145+1,1)</f>
        <v>-</v>
      </c>
      <c r="BL145" s="567" t="str" cm="1">
        <f t="array" aca="1" ref="BL145" ca="1">INDEX(BL$13:BL144,$B145+1,1)</f>
        <v>-</v>
      </c>
      <c r="BM145" s="8"/>
      <c r="BN145" s="441" t="b">
        <f t="shared" si="501"/>
        <v>0</v>
      </c>
      <c r="BO145" s="441" t="str">
        <f t="shared" si="501"/>
        <v>-</v>
      </c>
      <c r="BP145" s="441" t="b">
        <f t="shared" si="501"/>
        <v>0</v>
      </c>
      <c r="BQ145" s="441" t="str">
        <f t="shared" si="501"/>
        <v>-</v>
      </c>
      <c r="BR145" s="441" t="str">
        <f t="shared" si="501"/>
        <v>-</v>
      </c>
      <c r="BS145" s="441" t="str">
        <f t="shared" si="501"/>
        <v>-</v>
      </c>
      <c r="BT145" s="441" t="b">
        <f t="shared" si="501"/>
        <v>0</v>
      </c>
      <c r="BU145" s="441" t="b">
        <f t="shared" si="501"/>
        <v>1</v>
      </c>
      <c r="BV145" s="441" t="str">
        <f t="shared" si="501"/>
        <v>-</v>
      </c>
      <c r="BW145" s="441" t="str">
        <f t="shared" si="501"/>
        <v>-</v>
      </c>
      <c r="BX145" s="441" t="str">
        <f t="shared" si="501"/>
        <v>-</v>
      </c>
      <c r="BY145" s="441" t="str">
        <f t="shared" si="501"/>
        <v>-</v>
      </c>
      <c r="BZ145" s="441" t="b">
        <f t="shared" si="501"/>
        <v>1</v>
      </c>
      <c r="CA145" s="91">
        <f t="shared" si="501"/>
        <v>0</v>
      </c>
      <c r="CB145" s="567" t="str" cm="1">
        <f t="array" aca="1" ref="CB145" ca="1">INDEX(CB$13:CB144,$B145+1,1)</f>
        <v>-</v>
      </c>
      <c r="CC145" s="567" t="str" cm="1">
        <f t="array" aca="1" ref="CC145" ca="1">INDEX(CC$13:CC144,$B145+1,1)</f>
        <v>-</v>
      </c>
      <c r="CD145" s="567" t="b" cm="1">
        <f t="array" aca="1" ref="CD145" ca="1">INDEX(CD$13:CD144,$B145+1,1)</f>
        <v>0</v>
      </c>
      <c r="CE145" s="441" t="b" cm="1">
        <f t="array" ref="CE145">INDEX(DataMaster!tactics_cropgraze,$AJ145,CE$6)</f>
        <v>1</v>
      </c>
      <c r="CF145" s="441" t="b" cm="1">
        <f t="array" ref="CF145">INDEX(DataMaster!tactics_cropgraze,$AJ145,CF$6)</f>
        <v>1</v>
      </c>
      <c r="CG145" s="441" t="b" cm="1">
        <f t="array" ref="CG145">INDEX(DataMaster!tactics_cropgraze,$AJ145,CG$6)</f>
        <v>1</v>
      </c>
      <c r="CH145" s="441" t="b" cm="1">
        <f t="array" ref="CH145">INDEX(DataMaster!tactics_cropgraze,$AJ145,CH$6)</f>
        <v>1</v>
      </c>
      <c r="CI145" s="441" t="b" cm="1">
        <f t="array" ref="CI145">INDEX(DataMaster!tactics_cropgraze,$AJ145,CI$6)</f>
        <v>1</v>
      </c>
      <c r="CJ145" s="441" t="b" cm="1">
        <f t="array" ref="CJ145">INDEX(DataMaster!tactics_cropgraze,$AJ145,CJ$6)</f>
        <v>1</v>
      </c>
      <c r="CK145" s="441" t="b" cm="1">
        <f t="array" ref="CK145">INDEX(DataMaster!tactics_cropgraze,$AJ145,CK$6)</f>
        <v>1</v>
      </c>
      <c r="CL145" s="441" t="b" cm="1">
        <f t="array" ref="CL145">INDEX(DataMaster!tactics_cropgraze,$AJ145,CL$6)</f>
        <v>1</v>
      </c>
      <c r="CM145" s="441" t="b" cm="1">
        <f t="array" ref="CM145">INDEX(DataMaster!tactics_cropgraze,$AJ145,CM$6)</f>
        <v>1</v>
      </c>
      <c r="CN145" s="441" t="str" cm="1">
        <f t="array" ref="CN145">INDEX(DataMaster!tactics_tos,$AO145,CN$6)</f>
        <v>-</v>
      </c>
      <c r="CO145" s="441" t="str" cm="1">
        <f t="array" ref="CO145">INDEX(DataMaster!tactics_tos,$AO145,CO$6)</f>
        <v>-</v>
      </c>
      <c r="CP145" s="441" t="str" cm="1">
        <f t="array" ref="CP145">INDEX(DataMaster!tactics_tos,$AO145,CP$6)</f>
        <v>-</v>
      </c>
      <c r="CQ145" s="441" t="str" cm="1">
        <f t="array" ref="CQ145">INDEX(DataMaster!tactics_tos,$AO145,CQ$6)</f>
        <v>-</v>
      </c>
      <c r="CR145" s="441" t="str" cm="1">
        <f t="array" ref="CR145">INDEX(DataMaster!tactics_tos,$AO145,CR$6)</f>
        <v>-</v>
      </c>
      <c r="CS145" s="441" t="str" cm="1">
        <f t="array" ref="CS145">INDEX(DataMaster!tactics_tos,$AO145,CS$6)</f>
        <v>-</v>
      </c>
      <c r="CT145" s="441" t="str" cm="1">
        <f t="array" ref="CT145">INDEX(DataMaster!tactics_tos,$AO145,CT$6)</f>
        <v>-</v>
      </c>
      <c r="CU145" s="441" t="str" cm="1">
        <f t="array" ref="CU145">INDEX(DataMaster!tactics_tos,$AO145,CU$6)</f>
        <v>-</v>
      </c>
      <c r="CV145" s="441" t="str" cm="1">
        <f t="array" ref="CV145">INDEX(DataMaster!tactics_tos,$AO145,CV$6)</f>
        <v>-</v>
      </c>
      <c r="CW145" s="441" cm="1">
        <f t="array" ref="CW145">INDEX(tactics_N,$AP145,CW$6)</f>
        <v>1</v>
      </c>
      <c r="CX145" s="441" cm="1">
        <f t="array" ref="CX145">INDEX(tactics_N,$AP145,CX$6)</f>
        <v>1.0867104369481548</v>
      </c>
      <c r="CY145" s="441" cm="1">
        <f t="array" ref="CY145">INDEX(tactics_N,$AP145,CY$6)</f>
        <v>1.0867104369481548</v>
      </c>
      <c r="CZ145" s="441" cm="1">
        <f t="array" ref="CZ145">INDEX(tactics_N,$AP145,CZ$6)</f>
        <v>1.0187910346388953</v>
      </c>
      <c r="DA145" s="441" cm="1">
        <f t="array" ref="DA145">INDEX(tactics_N,$AP145,DA$6)</f>
        <v>1.0187910346388953</v>
      </c>
      <c r="DB145" s="441" cm="1">
        <f t="array" ref="DB145">INDEX(tactics_N,$AP145,DB$6)</f>
        <v>1.0263376348954796</v>
      </c>
      <c r="DC145" s="441" cm="1">
        <f t="array" ref="DC145">INDEX(tactics_N,$AP145,DC$6)</f>
        <v>1.0263376348954796</v>
      </c>
      <c r="DD145" s="441" cm="1">
        <f t="array" ref="DD145">INDEX(tactics_N,$AP145,DD$6)</f>
        <v>0.6549370936964326</v>
      </c>
      <c r="DE145" s="441" cm="1">
        <f t="array" ref="DE145">INDEX(tactics_N,$AP145,DE$6)</f>
        <v>0.6549370936964326</v>
      </c>
      <c r="DF145" s="441" cm="1">
        <f t="array" ref="DF145">INDEX(tactics_N,$AP145,DF$6)</f>
        <v>1</v>
      </c>
      <c r="DG145" s="441" cm="1">
        <f t="array" ref="DG145">INDEX(tactics_N,$AP145,DG$6)</f>
        <v>1.2</v>
      </c>
      <c r="DH145" s="441" cm="1">
        <f t="array" ref="DH145">INDEX(tactics_N,$AP145,DH$6)</f>
        <v>1</v>
      </c>
      <c r="DI145" s="441" cm="1">
        <f t="array" ref="DI145">INDEX(tactics_N,$AP145,DI$6)</f>
        <v>1.22</v>
      </c>
      <c r="DJ145" s="441" cm="1">
        <f t="array" ref="DJ145">INDEX(tactics_N,$AP145,DJ$6)</f>
        <v>0.87</v>
      </c>
      <c r="DK145" s="441" cm="1">
        <f t="array" ref="DK145">INDEX(tactics_N,$AP145,DK$6)</f>
        <v>1.05</v>
      </c>
      <c r="DL145" s="441" cm="1">
        <f t="array" ref="DL145">INDEX(tactics_N,$AP145,DL$6)</f>
        <v>0.83</v>
      </c>
      <c r="DM145" s="441" cm="1">
        <f t="array" ref="DM145">INDEX(tactics_N,$AP145,DM$6)</f>
        <v>0.95</v>
      </c>
      <c r="DN145" s="441" cm="1">
        <f t="array" ref="DN145">INDEX(tactics_N,$AP145,DN$6)</f>
        <v>0.65</v>
      </c>
      <c r="DO145" s="441" t="str" cm="1">
        <f t="array" ref="DO145">INDEX(DataMaster!tactics_rot,$AM145,DO$6)</f>
        <v>-</v>
      </c>
      <c r="DP145" s="441" t="str" cm="1">
        <f t="array" ref="DP145">INDEX(DataMaster!tactics_rot,$AM145,DP$6)</f>
        <v>-</v>
      </c>
      <c r="DQ145" s="441" t="str" cm="1">
        <f t="array" ref="DQ145">INDEX(DataMaster!tactics_rot,$AM145,DQ$6)</f>
        <v>-</v>
      </c>
      <c r="DR145" s="441" t="str" cm="1">
        <f t="array" ref="DR145">INDEX(DataMaster!tactics_rot,$AM145,DR$6)</f>
        <v>-</v>
      </c>
      <c r="DS145" s="441" t="str" cm="1">
        <f t="array" ref="DS145">INDEX(DataMaster!tactics_rot,$AM145,DS$6)</f>
        <v>-</v>
      </c>
      <c r="DT145" s="441" t="str" cm="1">
        <f t="array" ref="DT145">INDEX(DataMaster!tactics_rot,$AM145,DT$6)</f>
        <v>-</v>
      </c>
      <c r="DU145" s="441" t="str" cm="1">
        <f t="array" ref="DU145">INDEX(DataMaster!tactics_rot,$AM145,DU$6)</f>
        <v>-</v>
      </c>
      <c r="DV145" s="441" t="str" cm="1">
        <f t="array" ref="DV145">INDEX(DataMaster!tactics_rot,$AM145,DV$6)</f>
        <v>-</v>
      </c>
      <c r="DW145" s="441" t="str" cm="1">
        <f t="array" ref="DW145">INDEX(DataMaster!tactics_rot,$AM145,DW$6)</f>
        <v>-</v>
      </c>
      <c r="DX145" s="441" t="str" cm="1">
        <f t="array" ref="DX145">INDEX(DataMaster!tactics_stk,$AN145,DX$6)</f>
        <v>-</v>
      </c>
      <c r="DY145" s="441" t="str" cm="1">
        <f t="array" ref="DY145">INDEX(DataMaster!tactics_stk,$AN145,DY$6)</f>
        <v>-</v>
      </c>
      <c r="DZ145" s="441" t="str" cm="1">
        <f t="array" ref="DZ145">INDEX(DataMaster!tactics_stk,$AN145,DZ$6)</f>
        <v>-</v>
      </c>
      <c r="EA145" s="441" t="str" cm="1">
        <f t="array" ref="EA145">INDEX(DataMaster!tactics_stk,$AN145,EA$6)</f>
        <v>-</v>
      </c>
      <c r="EB145" s="441" t="str" cm="1">
        <f t="array" ref="EB145">INDEX(DataMaster!tactics_stk,$AN145,EB$6)</f>
        <v>-</v>
      </c>
      <c r="EC145" s="441" t="str" cm="1">
        <f t="array" ref="EC145">INDEX(DataMaster!tactics_stk,$AN145,EC$6)</f>
        <v>-</v>
      </c>
      <c r="ED145" s="441" t="str" cm="1">
        <f t="array" ref="ED145">INDEX(DataMaster!tactics_stk,$AN145,ED$6)</f>
        <v>-</v>
      </c>
      <c r="EE145" s="441" t="str" cm="1">
        <f t="array" ref="EE145">INDEX(DataMaster!tactics_stk,$AN145,EE$6)</f>
        <v>-</v>
      </c>
      <c r="EF145" s="441" t="str" cm="1">
        <f t="array" ref="EF145">INDEX(DataMaster!tactics_stk,$AN145,EF$6)</f>
        <v>-</v>
      </c>
      <c r="EG145" s="441" t="b" cm="1">
        <f t="array" ref="EG145">INDEX(DataMaster!tactics_poc,$AK145,EG$6)</f>
        <v>1</v>
      </c>
      <c r="EH145" s="441" t="b" cm="1">
        <f t="array" ref="EH145">INDEX(DataMaster!tactics_poc,$AK145,EH$6)</f>
        <v>1</v>
      </c>
      <c r="EI145" s="441" t="b" cm="1">
        <f t="array" ref="EI145">INDEX(DataMaster!tactics_poc,$AK145,EI$6)</f>
        <v>1</v>
      </c>
      <c r="EJ145" s="441" t="b" cm="1">
        <f t="array" ref="EJ145">INDEX(DataMaster!tactics_poc,$AK145,EJ$6)</f>
        <v>1</v>
      </c>
      <c r="EK145" s="441" t="b" cm="1">
        <f t="array" ref="EK145">INDEX(DataMaster!tactics_poc,$AK145,EK$6)</f>
        <v>1</v>
      </c>
      <c r="EL145" s="441" t="b" cm="1">
        <f t="array" ref="EL145">INDEX(DataMaster!tactics_poc,$AK145,EL$6)</f>
        <v>1</v>
      </c>
      <c r="EM145" s="441" t="b" cm="1">
        <f t="array" ref="EM145">INDEX(DataMaster!tactics_poc,$AK145,EM$6)</f>
        <v>1</v>
      </c>
      <c r="EN145" s="441" t="b" cm="1">
        <f t="array" ref="EN145">INDEX(DataMaster!tactics_poc,$AK145,EN$6)</f>
        <v>1</v>
      </c>
      <c r="EO145" s="441" t="b" cm="1">
        <f t="array" ref="EO145">INDEX(DataMaster!tactics_poc,$AK145,EO$6)</f>
        <v>1</v>
      </c>
      <c r="EP145" s="506">
        <v>3</v>
      </c>
      <c r="EQ145" s="567" t="str" cm="1">
        <f t="array" aca="1" ref="EQ145" ca="1">INDEX(EQ$13:EQ144,$B145+1,1)</f>
        <v>-</v>
      </c>
      <c r="ER145" s="441" t="str" cm="1">
        <f t="array" ref="ER145">INDEX(DataMaster!tactics_GO,$AL145,ER$6)</f>
        <v>-</v>
      </c>
      <c r="ES145" s="441" t="str" cm="1">
        <f t="array" ref="ES145">INDEX(DataMaster!tactics_GO,$AL145,ES$6)</f>
        <v>-</v>
      </c>
      <c r="ET145" s="441" t="str" cm="1">
        <f t="array" ref="ET145">INDEX(DataMaster!tactics_GO,$AL145,ET$6)</f>
        <v>-</v>
      </c>
      <c r="EU145" s="441" t="str" cm="1">
        <f t="array" ref="EU145">INDEX(DataMaster!tactics_GO,$AL145,EU$6)</f>
        <v>-</v>
      </c>
      <c r="EV145" s="441" t="str" cm="1">
        <f t="array" ref="EV145">INDEX(DataMaster!tactics_GO,$AL145,EV$6)</f>
        <v>-</v>
      </c>
      <c r="EW145" s="441" t="str" cm="1">
        <f t="array" ref="EW145">INDEX(DataMaster!tactics_GO,$AL145,EW$6)</f>
        <v>-</v>
      </c>
      <c r="EX145" s="441" t="str" cm="1">
        <f t="array" ref="EX145">INDEX(DataMaster!tactics_GO,$AL145,EX$6)</f>
        <v>-</v>
      </c>
      <c r="EY145" s="441" t="str" cm="1">
        <f t="array" ref="EY145">INDEX(DataMaster!tactics_GO,$AL145,EY$6)</f>
        <v>-</v>
      </c>
      <c r="EZ145" s="441" t="str" cm="1">
        <f t="array" ref="EZ145">INDEX(DataMaster!tactics_GO,$AL145,EZ$6)</f>
        <v>-</v>
      </c>
      <c r="FA145" s="506" t="s">
        <v>30</v>
      </c>
      <c r="FB145" s="8"/>
      <c r="FC145" s="567" t="str" cm="1">
        <f t="array" aca="1" ref="FC145" ca="1">INDEX(FC$13:FC144,$B145+1,1)</f>
        <v>-</v>
      </c>
      <c r="FD145" s="441" t="str">
        <f t="shared" ca="1" si="502"/>
        <v>-</v>
      </c>
      <c r="FE145" s="441">
        <f t="shared" ca="1" si="503"/>
        <v>0</v>
      </c>
      <c r="FF145" s="441">
        <f t="shared" ca="1" si="503"/>
        <v>0</v>
      </c>
      <c r="FG145" s="567" t="str" cm="1">
        <f t="array" aca="1" ref="FG145" ca="1">INDEX(FG$13:FG144,$B145+1,1)</f>
        <v>-</v>
      </c>
      <c r="FH145" s="567" t="str" cm="1">
        <f t="array" aca="1" ref="FH145" ca="1">INDEX(FH$13:FH144,$B145+1,1)</f>
        <v>-</v>
      </c>
      <c r="FI145" s="567" t="str" cm="1">
        <f t="array" aca="1" ref="FI145" ca="1">INDEX(FI$13:FI144,$B145+1,1)</f>
        <v>-</v>
      </c>
      <c r="FJ145" s="441" t="str">
        <f t="shared" ca="1" si="504"/>
        <v>-</v>
      </c>
      <c r="FK145" s="441">
        <f t="shared" ca="1" si="505"/>
        <v>0</v>
      </c>
      <c r="FL145" s="441">
        <f t="shared" ca="1" si="505"/>
        <v>0</v>
      </c>
      <c r="FM145" s="567" t="str" cm="1">
        <f t="array" aca="1" ref="FM145" ca="1">INDEX(FM$13:FM144,$B145+1,1)</f>
        <v>-</v>
      </c>
      <c r="FN145" s="441" t="str">
        <f t="shared" ca="1" si="506"/>
        <v>-</v>
      </c>
      <c r="FO145" s="441">
        <f t="shared" ca="1" si="507"/>
        <v>0</v>
      </c>
      <c r="FP145" s="567" t="str" cm="1">
        <f t="array" aca="1" ref="FP145" ca="1">INDEX(FP$13:FP144,$B145+1,1)</f>
        <v>-</v>
      </c>
      <c r="FQ145" s="567" t="str" cm="1">
        <f t="array" aca="1" ref="FQ145" ca="1">INDEX(FQ$13:FQ144,$B145+1,1)</f>
        <v>-</v>
      </c>
      <c r="FR145" s="441">
        <f t="shared" ca="1" si="508"/>
        <v>0</v>
      </c>
      <c r="FS145" s="567" t="str" cm="1">
        <f t="array" aca="1" ref="FS145" ca="1">INDEX(FS$13:FS144,$B145+1,1)</f>
        <v>-</v>
      </c>
      <c r="FT145" s="441" t="str">
        <f t="shared" ca="1" si="509"/>
        <v>-</v>
      </c>
      <c r="FU145" s="441">
        <f t="shared" ca="1" si="510"/>
        <v>0</v>
      </c>
      <c r="FV145" s="441">
        <f t="shared" ca="1" si="510"/>
        <v>0</v>
      </c>
      <c r="FW145" s="8"/>
      <c r="FX145" s="567" t="b" cm="1">
        <f t="array" aca="1" ref="FX145" ca="1">INDEX(FX$13:FX144,$B145+1,1)</f>
        <v>1</v>
      </c>
      <c r="FY145" s="567" t="b" cm="1">
        <f t="array" aca="1" ref="FY145" ca="1">INDEX(FY$13:FY144,$B145+1,1)</f>
        <v>1</v>
      </c>
      <c r="FZ145" s="579">
        <f t="shared" si="511"/>
        <v>21</v>
      </c>
      <c r="GA145" s="567" t="b" cm="1">
        <f t="array" aca="1" ref="GA145" ca="1">INDEX(GA$13:GA144,$B145+1,1)</f>
        <v>0</v>
      </c>
      <c r="GB145" s="567" cm="1">
        <f t="array" aca="1" ref="GB145" ca="1">INDEX(GB$13:GB144,$B145+1,1)</f>
        <v>0</v>
      </c>
      <c r="GC145" s="567" cm="1">
        <f t="array" aca="1" ref="GC145" ca="1">INDEX(GC$13:GC144,$B145+1,1)</f>
        <v>1</v>
      </c>
      <c r="GD145" s="567" cm="1">
        <f t="array" aca="1" ref="GD145" ca="1">INDEX(GD$13:GD144,$B145+1,1)</f>
        <v>1</v>
      </c>
      <c r="GE145" s="575">
        <f t="shared" ca="1" si="512"/>
        <v>652</v>
      </c>
      <c r="GF145" s="575">
        <f t="shared" ca="1" si="512"/>
        <v>686</v>
      </c>
      <c r="GG145" s="575">
        <f t="shared" ca="1" si="512"/>
        <v>721</v>
      </c>
      <c r="GH145" s="490">
        <f t="shared" ca="1" si="513"/>
        <v>378</v>
      </c>
      <c r="GI145" s="490">
        <f t="shared" ca="1" si="513"/>
        <v>413</v>
      </c>
      <c r="GJ145" s="490">
        <f t="shared" ca="1" si="513"/>
        <v>448</v>
      </c>
      <c r="GK145" s="441">
        <f t="shared" ca="1" si="514"/>
        <v>1</v>
      </c>
      <c r="GL145" s="441">
        <f t="shared" ca="1" si="514"/>
        <v>60</v>
      </c>
      <c r="GM145" s="441" t="str">
        <f t="shared" ca="1" si="514"/>
        <v>-</v>
      </c>
      <c r="GN145" s="441" t="str">
        <f t="shared" ca="1" si="514"/>
        <v>-</v>
      </c>
      <c r="GO145" s="441" t="str">
        <f t="shared" ca="1" si="514"/>
        <v>-</v>
      </c>
      <c r="GP145" s="441" t="str">
        <f t="shared" ca="1" si="514"/>
        <v>-</v>
      </c>
      <c r="GQ145" s="441" t="b">
        <f t="shared" ca="1" si="515"/>
        <v>0</v>
      </c>
      <c r="GR145" s="441" t="str">
        <f t="shared" ca="1" si="515"/>
        <v>-</v>
      </c>
      <c r="GS145" s="441" t="str">
        <f t="shared" ca="1" si="515"/>
        <v>-</v>
      </c>
      <c r="GT145" s="441" t="str">
        <f t="shared" ca="1" si="515"/>
        <v>-</v>
      </c>
      <c r="GU145" s="441" t="str">
        <f t="shared" ca="1" si="515"/>
        <v>-</v>
      </c>
      <c r="GV145" s="441" t="str">
        <f t="shared" ca="1" si="515"/>
        <v>-</v>
      </c>
      <c r="GW145" s="441">
        <f t="shared" ca="1" si="515"/>
        <v>500</v>
      </c>
      <c r="GX145" s="441">
        <f t="shared" ca="1" si="515"/>
        <v>500</v>
      </c>
      <c r="GY145" s="441" t="str">
        <f t="shared" ca="1" si="515"/>
        <v>-</v>
      </c>
      <c r="GZ145" s="441" t="str">
        <f t="shared" ca="1" si="515"/>
        <v>-</v>
      </c>
      <c r="HA145" s="441" t="str">
        <f t="shared" ca="1" si="515"/>
        <v>-</v>
      </c>
      <c r="HB145" s="441">
        <f t="shared" ca="1" si="516"/>
        <v>0</v>
      </c>
      <c r="HC145" s="441">
        <f t="shared" ca="1" si="517"/>
        <v>1.2500000000000001E-2</v>
      </c>
      <c r="HD145" s="441">
        <f t="shared" ca="1" si="518"/>
        <v>0</v>
      </c>
      <c r="HE145" s="441">
        <f t="shared" ca="1" si="518"/>
        <v>6.25E-2</v>
      </c>
      <c r="HF145" s="441">
        <f t="shared" ca="1" si="518"/>
        <v>6.25E-2</v>
      </c>
      <c r="HG145" s="441">
        <f t="shared" ca="1" si="518"/>
        <v>6.25E-2</v>
      </c>
      <c r="HH145" s="441" t="b">
        <f t="shared" ca="1" si="519"/>
        <v>0</v>
      </c>
      <c r="HI145" s="441" t="b">
        <f t="shared" ca="1" si="519"/>
        <v>1</v>
      </c>
      <c r="HJ145" s="441" t="b">
        <f t="shared" ca="1" si="519"/>
        <v>1</v>
      </c>
      <c r="HK145" s="441" t="b">
        <f t="shared" ca="1" si="519"/>
        <v>0</v>
      </c>
      <c r="HL145" s="441">
        <f t="shared" ca="1" si="520"/>
        <v>1</v>
      </c>
      <c r="HM145" s="441">
        <f t="shared" ca="1" si="521"/>
        <v>0</v>
      </c>
      <c r="HN145" s="441" t="b">
        <f t="shared" ca="1" si="522"/>
        <v>0</v>
      </c>
      <c r="HO145" s="441" t="b">
        <f t="shared" ca="1" si="523"/>
        <v>0</v>
      </c>
      <c r="HP145" s="441" t="b">
        <f t="shared" ca="1" si="523"/>
        <v>0</v>
      </c>
      <c r="HQ145" s="441" t="b">
        <f t="shared" ca="1" si="523"/>
        <v>1</v>
      </c>
      <c r="HR145" s="91">
        <f t="shared" ca="1" si="524"/>
        <v>2</v>
      </c>
      <c r="HS145" s="91">
        <f t="shared" ca="1" si="524"/>
        <v>2</v>
      </c>
      <c r="HT145" s="441">
        <f t="shared" ca="1" si="525"/>
        <v>1</v>
      </c>
      <c r="HU145" s="441">
        <f t="shared" ca="1" si="526"/>
        <v>1</v>
      </c>
      <c r="HV145" s="441">
        <f t="shared" ca="1" si="526"/>
        <v>1</v>
      </c>
      <c r="HW145" s="441">
        <f t="shared" ca="1" si="527"/>
        <v>1</v>
      </c>
      <c r="HX145" s="441" cm="1">
        <f t="array" aca="1" ref="HX145" ca="1">INDEX(HX$13:HX144,$B145+1,1)</f>
        <v>1</v>
      </c>
      <c r="HY145" s="441" t="str">
        <f t="shared" ca="1" si="528"/>
        <v>-</v>
      </c>
      <c r="HZ145" s="441" t="b">
        <f t="shared" ca="1" si="528"/>
        <v>1</v>
      </c>
      <c r="IA145" s="441" t="b">
        <f t="shared" ca="1" si="528"/>
        <v>0</v>
      </c>
      <c r="IB145" s="441" t="b">
        <f t="shared" ca="1" si="528"/>
        <v>0</v>
      </c>
      <c r="IC145" s="441" t="b">
        <f t="shared" ca="1" si="528"/>
        <v>0</v>
      </c>
      <c r="ID145" s="91">
        <f t="shared" ca="1" si="529"/>
        <v>1</v>
      </c>
      <c r="IE145" s="91">
        <f t="shared" ca="1" si="529"/>
        <v>1</v>
      </c>
      <c r="IF145" s="91">
        <f t="shared" ca="1" si="529"/>
        <v>1</v>
      </c>
      <c r="IG145" s="91">
        <f t="shared" ca="1" si="529"/>
        <v>1</v>
      </c>
      <c r="IH145" s="91">
        <f t="shared" ca="1" si="529"/>
        <v>1</v>
      </c>
      <c r="II145" s="91">
        <f t="shared" ca="1" si="529"/>
        <v>1</v>
      </c>
      <c r="IJ145" s="91">
        <f t="shared" ca="1" si="529"/>
        <v>1</v>
      </c>
      <c r="IK145" s="91">
        <f t="shared" ca="1" si="529"/>
        <v>1</v>
      </c>
      <c r="IL145" s="8"/>
      <c r="IM145" s="567" t="str" cm="1">
        <f t="array" aca="1" ref="IM145" ca="1">INDEX(IM$13:IM144,$B145+1,1)</f>
        <v>-</v>
      </c>
      <c r="IN145" s="567" t="str" cm="1">
        <f t="array" aca="1" ref="IN145" ca="1">INDEX(IN$13:IN144,$B145+1,1)</f>
        <v>-</v>
      </c>
      <c r="IO145" s="567" t="str" cm="1">
        <f t="array" aca="1" ref="IO145" ca="1">INDEX(IO$13:IO144,$B145+1,1)</f>
        <v>-</v>
      </c>
      <c r="IP145" s="441" t="str">
        <f t="shared" ca="1" si="530"/>
        <v>-</v>
      </c>
      <c r="IQ145" s="567" t="str" cm="1">
        <f t="array" aca="1" ref="IQ145" ca="1">INDEX(IQ$13:IQ144,$B145+1,1)</f>
        <v>-</v>
      </c>
      <c r="IR145" s="567" cm="1">
        <f t="array" aca="1" ref="IR145" ca="1">INDEX(IR$13:IR144,$B145+1,1)</f>
        <v>1</v>
      </c>
      <c r="IS145" s="567" cm="1">
        <f t="array" aca="1" ref="IS145" ca="1">INDEX(IS$13:IS144,$B145+1,1)</f>
        <v>1</v>
      </c>
      <c r="IT145" s="567" t="str" cm="1">
        <f t="array" aca="1" ref="IT145" ca="1">INDEX(IT$13:IT144,$B145+1,1)</f>
        <v>-</v>
      </c>
      <c r="IU145" s="567" t="str" cm="1">
        <f t="array" aca="1" ref="IU145" ca="1">INDEX(IU$13:IU144,$B145+1,1)</f>
        <v>-</v>
      </c>
      <c r="IV145" s="567" t="str" cm="1">
        <f t="array" aca="1" ref="IV145" ca="1">INDEX(IV$13:IV144,$B145+1,1)</f>
        <v>-</v>
      </c>
      <c r="IW145" s="567" t="str" cm="1">
        <f t="array" aca="1" ref="IW145" ca="1">INDEX(IW$13:IW144,$B145+1,1)</f>
        <v>-</v>
      </c>
      <c r="IX145" s="567" t="str" cm="1">
        <f t="array" aca="1" ref="IX145" ca="1">INDEX(IX$13:IX144,$B145+1,1)</f>
        <v>-</v>
      </c>
      <c r="IY145" s="567" t="str" cm="1">
        <f t="array" aca="1" ref="IY145" ca="1">INDEX(IY$13:IY144,$B145+1,1)</f>
        <v>-</v>
      </c>
      <c r="IZ145" s="567" t="str" cm="1">
        <f t="array" aca="1" ref="IZ145" ca="1">INDEX(IZ$13:IZ144,$B145+1,1)</f>
        <v>-</v>
      </c>
      <c r="JA145" s="567" t="str" cm="1">
        <f t="array" aca="1" ref="JA145" ca="1">INDEX(JA$13:JA144,$B145+1,1)</f>
        <v>-</v>
      </c>
      <c r="JB145" s="567" t="str" cm="1">
        <f t="array" aca="1" ref="JB145" ca="1">INDEX(JB$13:JB144,$B145+1,1)</f>
        <v>-</v>
      </c>
      <c r="JC145" s="567" t="str" cm="1">
        <f t="array" aca="1" ref="JC145" ca="1">INDEX(JC$13:JC144,$B145+1,1)</f>
        <v>-</v>
      </c>
      <c r="JD145" s="567" t="str" cm="1">
        <f t="array" aca="1" ref="JD145" ca="1">INDEX(JD$13:JD144,$B145+1,1)</f>
        <v>-</v>
      </c>
      <c r="JE145" s="567" t="str" cm="1">
        <f t="array" aca="1" ref="JE145" ca="1">INDEX(JE$13:JE144,$B145+1,1)</f>
        <v>-</v>
      </c>
      <c r="JF145" s="567" t="str" cm="1">
        <f t="array" aca="1" ref="JF145" ca="1">INDEX(JF$13:JF144,$B145+1,1)</f>
        <v>-</v>
      </c>
      <c r="JG145" s="567" t="str" cm="1">
        <f t="array" aca="1" ref="JG145" ca="1">INDEX(JG$13:JG144,$B145+1,1)</f>
        <v>-</v>
      </c>
      <c r="JH145" s="567" t="str" cm="1">
        <f t="array" aca="1" ref="JH145" ca="1">INDEX(JH$13:JH144,$B145+1,1)</f>
        <v>-</v>
      </c>
      <c r="JI145" s="567" t="str" cm="1">
        <f t="array" aca="1" ref="JI145" ca="1">INDEX(JI$13:JI144,$B145+1,1)</f>
        <v>-</v>
      </c>
      <c r="JJ145" s="567" t="str" cm="1">
        <f t="array" aca="1" ref="JJ145" ca="1">INDEX(JJ$13:JJ144,$B145+1,1)</f>
        <v>-</v>
      </c>
      <c r="JK145" s="567" t="str" cm="1">
        <f t="array" aca="1" ref="JK145" ca="1">INDEX(JK$13:JK144,$B145+1,1)</f>
        <v>-</v>
      </c>
      <c r="JL145" s="441">
        <f t="shared" ca="1" si="531"/>
        <v>0</v>
      </c>
      <c r="JM145" s="567" t="str" cm="1">
        <f t="array" aca="1" ref="JM145" ca="1">INDEX(JM$13:JM144,$B145+1,1)</f>
        <v>-</v>
      </c>
      <c r="JN145" s="567" cm="1">
        <f t="array" aca="1" ref="JN145" ca="1">INDEX(JN$13:JN144,$B145+1,1)</f>
        <v>1</v>
      </c>
      <c r="JO145" s="441">
        <f t="shared" ca="1" si="532"/>
        <v>0</v>
      </c>
      <c r="JP145" s="567" cm="1">
        <f t="array" aca="1" ref="JP145" ca="1">INDEX(JP$13:JP144,$B145+1,1)</f>
        <v>0</v>
      </c>
      <c r="JQ145" s="441">
        <f t="shared" ca="1" si="533"/>
        <v>0</v>
      </c>
      <c r="JR145" s="441">
        <f t="shared" ca="1" si="533"/>
        <v>0</v>
      </c>
      <c r="JS145" s="441">
        <f t="shared" ca="1" si="533"/>
        <v>0</v>
      </c>
      <c r="JT145" s="441">
        <f t="shared" ca="1" si="533"/>
        <v>0</v>
      </c>
      <c r="JU145" s="441">
        <f t="shared" ca="1" si="533"/>
        <v>1</v>
      </c>
      <c r="JV145" s="441">
        <f t="shared" ca="1" si="533"/>
        <v>0</v>
      </c>
      <c r="JW145" s="567" cm="1">
        <f t="array" aca="1" ref="JW145" ca="1">INDEX(JW$13:JW144,$B145+1,1)</f>
        <v>0</v>
      </c>
      <c r="JX145" s="567" cm="1">
        <f t="array" aca="1" ref="JX145" ca="1">INDEX(JX$13:JX144,$B145+1,1)</f>
        <v>0</v>
      </c>
      <c r="JY145" s="567" cm="1">
        <f t="array" aca="1" ref="JY145" ca="1">INDEX(JY$13:JY144,$B145+1,1)</f>
        <v>0</v>
      </c>
      <c r="JZ145" s="8"/>
      <c r="KA145" s="567" t="str" cm="1">
        <f t="array" aca="1" ref="KA145" ca="1">INDEX(KA$13:KA144,$B145+1,1)</f>
        <v>-</v>
      </c>
      <c r="KB145" s="567" t="str" cm="1">
        <f t="array" aca="1" ref="KB145" ca="1">INDEX(KB$13:KB144,$B145+1,1)</f>
        <v>-</v>
      </c>
      <c r="KC145" s="567" t="str" cm="1">
        <f t="array" aca="1" ref="KC145" ca="1">INDEX(KC$13:KC144,$B145+1,1)</f>
        <v>-</v>
      </c>
      <c r="KD145" s="567" t="str" cm="1">
        <f t="array" aca="1" ref="KD145" ca="1">INDEX(KD$13:KD144,$B145+1,1)</f>
        <v>-</v>
      </c>
      <c r="KE145" s="567" cm="1">
        <f t="array" aca="1" ref="KE145" ca="1">INDEX(KE$13:KE144,$B145+1,1)</f>
        <v>0</v>
      </c>
      <c r="KF145" s="567" t="str" cm="1">
        <f t="array" aca="1" ref="KF145" ca="1">INDEX(KF$13:KF144,$B145+1,1)</f>
        <v>-</v>
      </c>
      <c r="KG145" s="567" t="str" cm="1">
        <f t="array" aca="1" ref="KG145" ca="1">INDEX(KG$13:KG144,$B145+1,1)</f>
        <v>-</v>
      </c>
      <c r="KH145" s="568" t="str">
        <f t="shared" ca="1" si="534"/>
        <v>-</v>
      </c>
      <c r="KI145" s="567" t="str" cm="1">
        <f t="array" aca="1" ref="KI145" ca="1">INDEX(KI$13:KI144,$B145+1,1)</f>
        <v>-</v>
      </c>
      <c r="KJ145" s="567" t="str" cm="1">
        <f t="array" aca="1" ref="KJ145" ca="1">INDEX(KJ$13:KJ144,$B145+1,1)</f>
        <v>-</v>
      </c>
      <c r="KK145" s="567" t="str" cm="1">
        <f t="array" aca="1" ref="KK145" ca="1">INDEX(KK$13:KK144,$B145+1,1)</f>
        <v>-</v>
      </c>
      <c r="KL145" s="567" t="str" cm="1">
        <f t="array" aca="1" ref="KL145" ca="1">INDEX(KL$13:KL144,$B145+1,1)</f>
        <v>-</v>
      </c>
      <c r="KM145" s="567" t="str" cm="1">
        <f t="array" aca="1" ref="KM145" ca="1">INDEX(KM$13:KM144,$B145+1,1)</f>
        <v>-</v>
      </c>
      <c r="KN145" s="567" t="str" cm="1">
        <f t="array" aca="1" ref="KN145" ca="1">INDEX(KN$13:KN144,$B145+1,1)</f>
        <v>-</v>
      </c>
      <c r="KO145" s="567" t="str" cm="1">
        <f t="array" aca="1" ref="KO145" ca="1">INDEX(KO$13:KO144,$B145+1,1)</f>
        <v>-</v>
      </c>
      <c r="KP145" s="567" t="str" cm="1">
        <f t="array" aca="1" ref="KP145" ca="1">INDEX(KP$13:KP144,$B145+1,1)</f>
        <v>-</v>
      </c>
      <c r="KQ145" s="567" t="str" cm="1">
        <f t="array" aca="1" ref="KQ145" ca="1">INDEX(KQ$13:KQ144,$B145+1,1)</f>
        <v>-</v>
      </c>
      <c r="KR145" s="567" t="str" cm="1">
        <f t="array" aca="1" ref="KR145" ca="1">INDEX(KR$13:KR144,$B145+1,1)</f>
        <v>-</v>
      </c>
      <c r="KS145" s="567" t="str" cm="1">
        <f t="array" aca="1" ref="KS145" ca="1">INDEX(KS$13:KS144,$B145+1,1)</f>
        <v>-</v>
      </c>
      <c r="KT145" s="567" t="str" cm="1">
        <f t="array" aca="1" ref="KT145" ca="1">INDEX(KT$13:KT144,$B145+1,1)</f>
        <v>-</v>
      </c>
      <c r="KU145" s="567" t="str" cm="1">
        <f t="array" aca="1" ref="KU145" ca="1">INDEX(KU$13:KU144,$B145+1,1)</f>
        <v>-</v>
      </c>
      <c r="KV145" s="567" cm="1">
        <f t="array" aca="1" ref="KV145" ca="1">INDEX(KV$13:KV144,$B145+1,1)</f>
        <v>0</v>
      </c>
      <c r="KW145" s="567" t="str" cm="1">
        <f t="array" aca="1" ref="KW145" ca="1">INDEX(KW$13:KW144,$B145+1,1)</f>
        <v>-</v>
      </c>
      <c r="KX145" s="567" t="str" cm="1">
        <f t="array" aca="1" ref="KX145" ca="1">INDEX(KX$13:KX144,$B145+1,1)</f>
        <v>-</v>
      </c>
      <c r="KY145" s="567" t="str" cm="1">
        <f t="array" aca="1" ref="KY145" ca="1">INDEX(KY$13:KY144,$B145+1,1)</f>
        <v>-</v>
      </c>
      <c r="KZ145" s="567" t="str" cm="1">
        <f t="array" aca="1" ref="KZ145" ca="1">INDEX(KZ$13:KZ144,$B145+1,1)</f>
        <v>-</v>
      </c>
      <c r="LA145" s="567" t="str" cm="1">
        <f t="array" aca="1" ref="LA145" ca="1">INDEX(LA$13:LA144,$B145+1,1)</f>
        <v>-</v>
      </c>
      <c r="LB145" s="567" cm="1">
        <f t="array" aca="1" ref="LB145" ca="1">INDEX(LB$13:LB144,$B145+1,1)</f>
        <v>0</v>
      </c>
      <c r="LC145" s="567" t="str" cm="1">
        <f t="array" aca="1" ref="LC145" ca="1">INDEX(LC$13:LC144,$B145+1,1)</f>
        <v>-</v>
      </c>
      <c r="LD145" s="567" t="str" cm="1">
        <f t="array" aca="1" ref="LD145" ca="1">INDEX(LD$13:LD144,$B145+1,1)</f>
        <v>-</v>
      </c>
      <c r="LE145" s="567" t="str" cm="1">
        <f t="array" aca="1" ref="LE145" ca="1">INDEX(LE$13:LE144,$B145+1,1)</f>
        <v>-</v>
      </c>
      <c r="LF145" s="567" cm="1">
        <f t="array" aca="1" ref="LF145" ca="1">INDEX(LF$13:LF144,$B145+1,1)</f>
        <v>1</v>
      </c>
      <c r="LG145" s="567" cm="1">
        <f t="array" aca="1" ref="LG145" ca="1">INDEX(LG$13:LG144,$B145+1,1)</f>
        <v>1</v>
      </c>
      <c r="LH145" s="8"/>
      <c r="LI145" s="567" t="str" cm="1">
        <f t="array" aca="1" ref="LI145" ca="1">INDEX(LI$13:LI144,$B145+1,1)</f>
        <v>-</v>
      </c>
      <c r="LJ145" s="567" t="str" cm="1">
        <f t="array" aca="1" ref="LJ145" ca="1">INDEX(LJ$13:LJ144,$B145+1,1)</f>
        <v>-</v>
      </c>
      <c r="LK145" s="567" t="str" cm="1">
        <f t="array" aca="1" ref="LK145" ca="1">INDEX(LK$13:LK144,$B145+1,1)</f>
        <v>-</v>
      </c>
      <c r="LL145" s="567" t="str" cm="1">
        <f t="array" aca="1" ref="LL145" ca="1">INDEX(LL$13:LL144,$B145+1,1)</f>
        <v>-</v>
      </c>
      <c r="LM145" s="567" t="str" cm="1">
        <f t="array" aca="1" ref="LM145" ca="1">INDEX(LM$13:LM144,$B145+1,1)</f>
        <v>-</v>
      </c>
      <c r="LN145" s="567" t="str" cm="1">
        <f t="array" aca="1" ref="LN145" ca="1">INDEX(LN$13:LN144,$B145+1,1)</f>
        <v>-</v>
      </c>
      <c r="LO145" s="567" t="str" cm="1">
        <f t="array" aca="1" ref="LO145" ca="1">INDEX(LO$13:LO144,$B145+1,1)</f>
        <v>-</v>
      </c>
      <c r="LP145" s="567" t="str" cm="1">
        <f t="array" aca="1" ref="LP145" ca="1">INDEX(LP$13:LP144,$B145+1,1)</f>
        <v>-</v>
      </c>
      <c r="LQ145" s="567" t="str" cm="1">
        <f t="array" aca="1" ref="LQ145" ca="1">INDEX(LQ$13:LQ144,$B145+1,1)</f>
        <v>-</v>
      </c>
      <c r="LR145" s="567" t="str" cm="1">
        <f t="array" aca="1" ref="LR145" ca="1">INDEX(LR$13:LR144,$B145+1,1)</f>
        <v>-</v>
      </c>
      <c r="LS145" s="567" t="str" cm="1">
        <f t="array" aca="1" ref="LS145" ca="1">INDEX(LS$13:LS144,$B145+1,1)</f>
        <v>-</v>
      </c>
      <c r="LT145" s="567" t="str" cm="1">
        <f t="array" aca="1" ref="LT145" ca="1">INDEX(LT$13:LT144,$B145+1,1)</f>
        <v>-</v>
      </c>
      <c r="LU145" s="567" t="str" cm="1">
        <f t="array" aca="1" ref="LU145" ca="1">INDEX(LU$13:LU144,$B145+1,1)</f>
        <v>-</v>
      </c>
      <c r="LV145" s="567" t="str" cm="1">
        <f t="array" aca="1" ref="LV145" ca="1">INDEX(LV$13:LV144,$B145+1,1)</f>
        <v>-</v>
      </c>
      <c r="LW145" s="567" t="str" cm="1">
        <f t="array" aca="1" ref="LW145" ca="1">INDEX(LW$13:LW144,$B145+1,1)</f>
        <v>-</v>
      </c>
      <c r="LX145" s="567" t="str" cm="1">
        <f t="array" aca="1" ref="LX145" ca="1">INDEX(LX$13:LX144,$B145+1,1)</f>
        <v>-</v>
      </c>
      <c r="LY145" s="567" cm="1">
        <f t="array" aca="1" ref="LY145" ca="1">INDEX(LY$13:LY144,$B145+1,1)</f>
        <v>0</v>
      </c>
      <c r="LZ145" s="567" cm="1">
        <f t="array" aca="1" ref="LZ145" ca="1">INDEX(LZ$13:LZ144,$B145+1,1)</f>
        <v>0</v>
      </c>
      <c r="MA145" s="567" cm="1">
        <f t="array" aca="1" ref="MA145" ca="1">INDEX(MA$13:MA144,$B145+1,1)</f>
        <v>0</v>
      </c>
      <c r="MB145" s="567" cm="1">
        <f t="array" aca="1" ref="MB145" ca="1">INDEX(MB$13:MB144,$B145+1,1)</f>
        <v>0</v>
      </c>
      <c r="MC145" s="567" cm="1">
        <f t="array" aca="1" ref="MC145" ca="1">INDEX(MC$13:MC144,$B145+1,1)</f>
        <v>0</v>
      </c>
      <c r="MD145" s="567" cm="1">
        <f t="array" aca="1" ref="MD145" ca="1">INDEX(MD$13:MD144,$B145+1,1)</f>
        <v>0</v>
      </c>
      <c r="ME145" s="567" cm="1">
        <f t="array" aca="1" ref="ME145" ca="1">INDEX(ME$13:ME144,$B145+1,1)</f>
        <v>0</v>
      </c>
      <c r="MF145" s="567" cm="1">
        <f t="array" aca="1" ref="MF145" ca="1">INDEX(MF$13:MF144,$B145+1,1)</f>
        <v>0</v>
      </c>
      <c r="MG145" s="567" cm="1">
        <f t="array" aca="1" ref="MG145" ca="1">INDEX(MG$13:MG144,$B145+1,1)</f>
        <v>0</v>
      </c>
      <c r="MH145" s="567" cm="1">
        <f t="array" aca="1" ref="MH145" ca="1">INDEX(MH$13:MH144,$B145+1,1)</f>
        <v>0</v>
      </c>
      <c r="MI145" s="567" cm="1">
        <f t="array" aca="1" ref="MI145" ca="1">INDEX(MI$13:MI144,$B145+1,1)</f>
        <v>0</v>
      </c>
      <c r="MJ145" s="567" cm="1">
        <f t="array" aca="1" ref="MJ145" ca="1">INDEX(MJ$13:MJ144,$B145+1,1)</f>
        <v>0</v>
      </c>
      <c r="MK145" s="567" cm="1">
        <f t="array" aca="1" ref="MK145" ca="1">INDEX(MK$13:MK144,$B145+1,1)</f>
        <v>0</v>
      </c>
      <c r="ML145" s="567" cm="1">
        <f t="array" aca="1" ref="ML145" ca="1">INDEX(ML$13:ML144,$B145+1,1)</f>
        <v>0</v>
      </c>
      <c r="MM145" s="567" cm="1">
        <f t="array" aca="1" ref="MM145" ca="1">INDEX(MM$13:MM144,$B145+1,1)</f>
        <v>0</v>
      </c>
      <c r="MN145" s="567" cm="1">
        <f t="array" aca="1" ref="MN145" ca="1">INDEX(MN$13:MN144,$B145+1,1)</f>
        <v>0</v>
      </c>
      <c r="MO145" s="567" cm="1">
        <f t="array" aca="1" ref="MO145" ca="1">INDEX(MO$13:MO144,$B145+1,1)</f>
        <v>0</v>
      </c>
      <c r="MP145" s="567" cm="1">
        <f t="array" aca="1" ref="MP145" ca="1">INDEX(MP$13:MP144,$B145+1,1)</f>
        <v>0</v>
      </c>
      <c r="MQ145" s="567" cm="1">
        <f t="array" aca="1" ref="MQ145" ca="1">INDEX(MQ$13:MQ144,$B145+1,1)</f>
        <v>0</v>
      </c>
      <c r="MR145" s="567" cm="1">
        <f t="array" aca="1" ref="MR145" ca="1">INDEX(MR$13:MR144,$B145+1,1)</f>
        <v>0</v>
      </c>
      <c r="MS145" s="567" cm="1">
        <f t="array" aca="1" ref="MS145" ca="1">INDEX(MS$13:MS144,$B145+1,1)</f>
        <v>0</v>
      </c>
      <c r="MT145" s="567" cm="1">
        <f t="array" aca="1" ref="MT145" ca="1">INDEX(MT$13:MT144,$B145+1,1)</f>
        <v>0</v>
      </c>
      <c r="MU145" s="567" cm="1">
        <f t="array" aca="1" ref="MU145" ca="1">INDEX(MU$13:MU144,$B145+1,1)</f>
        <v>0</v>
      </c>
      <c r="MV145" s="567" cm="1">
        <f t="array" aca="1" ref="MV145" ca="1">INDEX(MV$13:MV144,$B145+1,1)</f>
        <v>0</v>
      </c>
      <c r="MW145" s="567" cm="1">
        <f t="array" aca="1" ref="MW145" ca="1">INDEX(MW$13:MW144,$B145+1,1)</f>
        <v>0</v>
      </c>
      <c r="MX145" s="567" cm="1">
        <f t="array" aca="1" ref="MX145" ca="1">INDEX(MX$13:MX144,$B145+1,1)</f>
        <v>0</v>
      </c>
      <c r="MY145" s="567" cm="1">
        <f t="array" aca="1" ref="MY145" ca="1">INDEX(MY$13:MY144,$B145+1,1)</f>
        <v>0</v>
      </c>
      <c r="MZ145" s="567" cm="1">
        <f t="array" aca="1" ref="MZ145" ca="1">INDEX(MZ$13:MZ144,$B145+1,1)</f>
        <v>0</v>
      </c>
      <c r="NA145" s="567" cm="1">
        <f t="array" aca="1" ref="NA145" ca="1">INDEX(NA$13:NA144,$B145+1,1)</f>
        <v>0</v>
      </c>
      <c r="NB145" s="567" cm="1">
        <f t="array" aca="1" ref="NB145" ca="1">INDEX(NB$13:NB144,$B145+1,1)</f>
        <v>0</v>
      </c>
      <c r="NC145" s="567" cm="1">
        <f t="array" aca="1" ref="NC145" ca="1">INDEX(NC$13:NC144,$B145+1,1)</f>
        <v>0</v>
      </c>
      <c r="ND145" s="567" cm="1">
        <f t="array" aca="1" ref="ND145" ca="1">INDEX(ND$13:ND144,$B145+1,1)</f>
        <v>0</v>
      </c>
      <c r="NE145" s="441">
        <f t="shared" ca="1" si="535"/>
        <v>67</v>
      </c>
      <c r="NF145" s="8"/>
      <c r="NG145" s="567" cm="1">
        <f t="array" aca="1" ref="NG145" ca="1">INDEX(NG$13:NG144,$B145+1,1)</f>
        <v>0</v>
      </c>
      <c r="NH145" s="567" cm="1">
        <f t="array" aca="1" ref="NH145" ca="1">INDEX(NH$13:NH144,$B145+1,1)</f>
        <v>0</v>
      </c>
      <c r="NI145" s="567" cm="1">
        <f t="array" aca="1" ref="NI145" ca="1">INDEX(NI$13:NI144,$B145+1,1)</f>
        <v>0</v>
      </c>
      <c r="NJ145" s="567" t="str" cm="1">
        <f t="array" aca="1" ref="NJ145" ca="1">INDEX(NJ$13:NJ144,$B145+1,1)</f>
        <v>-</v>
      </c>
      <c r="NK145" s="567" t="str" cm="1">
        <f t="array" aca="1" ref="NK145" ca="1">INDEX(NK$13:NK144,$B145+1,1)</f>
        <v>-</v>
      </c>
      <c r="NL145" s="567" t="str" cm="1">
        <f t="array" aca="1" ref="NL145" ca="1">INDEX(NL$13:NL144,$B145+1,1)</f>
        <v>-</v>
      </c>
      <c r="NM145" s="567" t="str" cm="1">
        <f t="array" aca="1" ref="NM145" ca="1">INDEX(NM$13:NM144,$B145+1,1)</f>
        <v>-</v>
      </c>
      <c r="NN145" s="567" t="str" cm="1">
        <f t="array" aca="1" ref="NN145" ca="1">INDEX(NN$13:NN144,$B145+1,1)</f>
        <v>-</v>
      </c>
      <c r="NO145" s="567" t="str" cm="1">
        <f t="array" aca="1" ref="NO145" ca="1">INDEX(NO$13:NO144,$B145+1,1)</f>
        <v>-</v>
      </c>
      <c r="NP145" s="567" t="str" cm="1">
        <f t="array" aca="1" ref="NP145" ca="1">INDEX(NP$13:NP144,$B145+1,1)</f>
        <v>-</v>
      </c>
      <c r="NQ145" s="567" t="str" cm="1">
        <f t="array" aca="1" ref="NQ145" ca="1">INDEX(NQ$13:NQ144,$B145+1,1)</f>
        <v>-</v>
      </c>
      <c r="NR145" s="567" t="str" cm="1">
        <f t="array" aca="1" ref="NR145" ca="1">INDEX(NR$13:NR144,$B145+1,1)</f>
        <v>-</v>
      </c>
      <c r="NS145" s="567" t="str" cm="1">
        <f t="array" aca="1" ref="NS145" ca="1">INDEX(NS$13:NS144,$B145+1,1)</f>
        <v>-</v>
      </c>
      <c r="NT145" s="567" t="str" cm="1">
        <f t="array" aca="1" ref="NT145" ca="1">INDEX(NT$13:NT144,$B145+1,1)</f>
        <v>-</v>
      </c>
      <c r="NU145" s="567" t="str" cm="1">
        <f t="array" aca="1" ref="NU145" ca="1">INDEX(NU$13:NU144,$B145+1,1)</f>
        <v>-</v>
      </c>
      <c r="NV145" s="567" t="str" cm="1">
        <f t="array" aca="1" ref="NV145" ca="1">INDEX(NV$13:NV144,$B145+1,1)</f>
        <v>-</v>
      </c>
      <c r="NW145" s="567" t="str" cm="1">
        <f t="array" aca="1" ref="NW145" ca="1">INDEX(NW$13:NW144,$B145+1,1)</f>
        <v>-</v>
      </c>
      <c r="NX145" s="567" t="str" cm="1">
        <f t="array" aca="1" ref="NX145" ca="1">INDEX(NX$13:NX144,$B145+1,1)</f>
        <v>-</v>
      </c>
      <c r="NY145" s="567" t="str" cm="1">
        <f t="array" aca="1" ref="NY145" ca="1">INDEX(NY$13:NY144,$B145+1,1)</f>
        <v>-</v>
      </c>
      <c r="NZ145" s="8"/>
      <c r="OA145" s="567" t="str" cm="1">
        <f t="array" aca="1" ref="OA145" ca="1">INDEX(OA$13:OA144,$B145+1,1)</f>
        <v>-</v>
      </c>
      <c r="OB145" s="567" t="str" cm="1">
        <f t="array" aca="1" ref="OB145" ca="1">INDEX(OB$13:OB144,$B145+1,1)</f>
        <v>-</v>
      </c>
      <c r="OC145" s="567" t="str" cm="1">
        <f t="array" aca="1" ref="OC145" ca="1">INDEX(OC$13:OC144,$B145+1,1)</f>
        <v>-</v>
      </c>
      <c r="OD145" s="567" t="str" cm="1">
        <f t="array" aca="1" ref="OD145" ca="1">INDEX(OD$13:OD144,$B145+1,1)</f>
        <v>-</v>
      </c>
      <c r="OE145" s="441" t="str">
        <f t="shared" ca="1" si="536"/>
        <v>-</v>
      </c>
      <c r="OF145" s="441" t="str">
        <f t="shared" ca="1" si="536"/>
        <v>-</v>
      </c>
      <c r="OG145" s="567" t="str" cm="1">
        <f t="array" aca="1" ref="OG145" ca="1">INDEX(OG$13:OG144,$B145+1,1)</f>
        <v>-</v>
      </c>
      <c r="OH145" s="441" t="str" cm="1">
        <f t="array" aca="1" ref="OH145" ca="1">IF(OR(OI145:OI145&lt;&gt;"-"),TRUE,"-")</f>
        <v>-</v>
      </c>
      <c r="OI145" s="567" t="str" cm="1">
        <f t="array" aca="1" ref="OI145" ca="1">INDEX(OI$13:OI144,$B145+1,1)</f>
        <v>-</v>
      </c>
      <c r="OJ145" s="567" cm="1">
        <f t="array" aca="1" ref="OJ145" ca="1">INDEX(OJ$13:OJ144,$B145+1,1)</f>
        <v>0</v>
      </c>
      <c r="OK145" s="567" cm="1">
        <f t="array" aca="1" ref="OK145" ca="1">INDEX(OK$13:OK144,$B145+1,1)</f>
        <v>999999</v>
      </c>
      <c r="OL145" s="567" cm="1">
        <f t="array" aca="1" ref="OL145" ca="1">INDEX(OL$13:OL144,$B145+1,1)</f>
        <v>999999</v>
      </c>
      <c r="OM145" s="567" cm="1">
        <f t="array" aca="1" ref="OM145" ca="1">INDEX(OM$13:OM144,$B145+1,1)</f>
        <v>999999</v>
      </c>
      <c r="ON145" s="567" cm="1">
        <f t="array" aca="1" ref="ON145" ca="1">INDEX(ON$13:ON144,$B145+1,1)</f>
        <v>999999</v>
      </c>
      <c r="OO145" s="567" cm="1">
        <f t="array" aca="1" ref="OO145" ca="1">INDEX(OO$13:OO144,$B145+1,1)</f>
        <v>999999</v>
      </c>
      <c r="OP145" s="567" cm="1">
        <f t="array" aca="1" ref="OP145" ca="1">INDEX(OP$13:OP144,$B145+1,1)</f>
        <v>999999</v>
      </c>
      <c r="OQ145" s="567" t="str" cm="1">
        <f t="array" aca="1" ref="OQ145" ca="1">INDEX(OQ$13:OQ144,$B145+1,1)</f>
        <v>-</v>
      </c>
      <c r="OR145" s="567" t="str" cm="1">
        <f t="array" aca="1" ref="OR145" ca="1">INDEX(OR$13:OR144,$B145+1,1)</f>
        <v>-</v>
      </c>
      <c r="OS145" s="567" t="str" cm="1">
        <f t="array" aca="1" ref="OS145" ca="1">INDEX(OS$13:OS144,$B145+1,1)</f>
        <v>-</v>
      </c>
      <c r="OT145" s="567" t="b" cm="1">
        <f t="array" aca="1" ref="OT145" ca="1">INDEX(OT$13:OT144,$B145+1,1)</f>
        <v>1</v>
      </c>
      <c r="OU145" s="567" t="str" cm="1">
        <f t="array" aca="1" ref="OU145" ca="1">INDEX(OU$13:OU144,$B145+1,1)</f>
        <v>-</v>
      </c>
      <c r="OV145" s="567" cm="1">
        <f t="array" aca="1" ref="OV145" ca="1">INDEX(OV$13:OV144,$B145+1,1)</f>
        <v>0</v>
      </c>
      <c r="OW145" s="567" cm="1">
        <f t="array" aca="1" ref="OW145" ca="1">INDEX(OW$13:OW144,$B145+1,1)</f>
        <v>0</v>
      </c>
      <c r="OX145" s="567" cm="1">
        <f t="array" aca="1" ref="OX145" ca="1">INDEX(OX$13:OX144,$B145+1,1)</f>
        <v>0</v>
      </c>
      <c r="OY145" s="567" t="str" cm="1">
        <f t="array" aca="1" ref="OY145" ca="1">INDEX(OY$13:OY144,$B145+1,1)</f>
        <v>-</v>
      </c>
      <c r="OZ145" s="567" t="str" cm="1">
        <f t="array" aca="1" ref="OZ145" ca="1">INDEX(OZ$13:OZ144,$B145+1,1)</f>
        <v>-</v>
      </c>
      <c r="PA145" s="441">
        <f t="shared" ca="1" si="537"/>
        <v>0</v>
      </c>
      <c r="PB145" s="567" t="str" cm="1">
        <f t="array" aca="1" ref="PB145" ca="1">INDEX(PB$13:PB144,$B145+1,1)</f>
        <v>-</v>
      </c>
      <c r="PC145" s="441" t="str">
        <f t="shared" ca="1" si="538"/>
        <v>-</v>
      </c>
      <c r="PD145" s="8"/>
      <c r="PE145" s="441">
        <f t="shared" si="539"/>
        <v>50</v>
      </c>
      <c r="PF145" s="441">
        <f t="shared" si="539"/>
        <v>50</v>
      </c>
      <c r="PG145" s="441">
        <f t="shared" si="539"/>
        <v>50</v>
      </c>
      <c r="PH145" s="441">
        <f t="shared" si="539"/>
        <v>50</v>
      </c>
      <c r="PI145" s="567" cm="1">
        <f t="array" aca="1" ref="PI145" ca="1">INDEX(PI$13:PI144,$B145+1,1)</f>
        <v>1</v>
      </c>
      <c r="PJ145" s="567" cm="1">
        <f t="array" aca="1" ref="PJ145" ca="1">INDEX(PJ$13:PJ144,$B145+1,1)</f>
        <v>1</v>
      </c>
      <c r="PK145" s="567" cm="1">
        <f t="array" aca="1" ref="PK145" ca="1">INDEX(PK$13:PK144,$B145+1,1)</f>
        <v>1</v>
      </c>
      <c r="PL145" s="567" cm="1">
        <f t="array" aca="1" ref="PL145" ca="1">INDEX(PL$13:PL144,$B145+1,1)</f>
        <v>1</v>
      </c>
      <c r="PM145" s="8"/>
      <c r="PN145" s="441">
        <f t="shared" ca="1" si="540"/>
        <v>1.5</v>
      </c>
      <c r="PO145" s="8"/>
      <c r="PP145" s="577" t="str">
        <f t="shared" ca="1" si="541"/>
        <v>-</v>
      </c>
      <c r="PQ145" s="577" t="str">
        <f t="shared" ca="1" si="541"/>
        <v>-</v>
      </c>
      <c r="PR145" s="577" t="str">
        <f t="shared" ca="1" si="541"/>
        <v>-</v>
      </c>
      <c r="PS145" s="577" t="str">
        <f t="shared" ca="1" si="541"/>
        <v>-</v>
      </c>
      <c r="PT145" s="567" cm="1">
        <f t="array" aca="1" ref="PT145" ca="1">INDEX(PT$13:PT144,$B145+1,1)</f>
        <v>0</v>
      </c>
      <c r="PU145" s="514">
        <v>0</v>
      </c>
    </row>
    <row r="146" spans="1:437" outlineLevel="2">
      <c r="A146" s="18">
        <f t="shared" si="121"/>
        <v>133</v>
      </c>
      <c r="B146" s="593">
        <f ca="1">OFFSET($A146,-1,0)</f>
        <v>132</v>
      </c>
      <c r="C146" s="489">
        <f t="shared" ca="1" si="499"/>
        <v>1201</v>
      </c>
      <c r="D146" s="124" t="str">
        <f t="shared" ca="1" si="500"/>
        <v>GSW</v>
      </c>
      <c r="E146" t="b">
        <v>0</v>
      </c>
      <c r="F146" t="b">
        <v>0</v>
      </c>
      <c r="G146" t="b">
        <f t="shared" si="542"/>
        <v>0</v>
      </c>
      <c r="H146" s="200">
        <f t="shared" ref="H146:H155" ca="1" si="545">OFFSET(H146,-1,0)+1</f>
        <v>2</v>
      </c>
      <c r="I146" s="567" cm="1">
        <f t="array" aca="1" ref="I146" ca="1">INDEX(I$13:I145,$B146+1,1)</f>
        <v>2</v>
      </c>
      <c r="J146" s="567" cm="1">
        <f t="array" aca="1" ref="J146" ca="1">INDEX(J$13:J145,$B146+1,1)</f>
        <v>0</v>
      </c>
      <c r="K146" s="567" cm="1">
        <f t="array" aca="1" ref="K146" ca="1">INDEX(K$13:K145,$B146+1,1)</f>
        <v>0</v>
      </c>
      <c r="L146" s="567" cm="1">
        <f t="array" aca="1" ref="L146" ca="1">INDEX(L$13:L145,$B146+1,1)</f>
        <v>2</v>
      </c>
      <c r="M146" s="567" cm="1">
        <f t="array" aca="1" ref="M146" ca="1">INDEX(M$13:M145,$B146+1,1)</f>
        <v>2</v>
      </c>
      <c r="N146" s="567" cm="1">
        <f t="array" aca="1" ref="N146" ca="1">INDEX(N$13:N145,$B146+1,1)</f>
        <v>2</v>
      </c>
      <c r="O146" s="567" cm="1">
        <f t="array" aca="1" ref="O146" ca="1">INDEX(O$13:O145,$B146+1,1)</f>
        <v>3</v>
      </c>
      <c r="P146" s="567" cm="1">
        <f t="array" aca="1" ref="P146" ca="1">INDEX(P$13:P145,$B146+1,1)</f>
        <v>2</v>
      </c>
      <c r="Q146" s="567" cm="1">
        <f t="array" aca="1" ref="Q146" ca="1">INDEX(Q$13:Q145,$B146+1,1)</f>
        <v>0</v>
      </c>
      <c r="R146" s="567" cm="1">
        <f t="array" aca="1" ref="R146" ca="1">INDEX(R$13:R145,$B146+1,1)</f>
        <v>6</v>
      </c>
      <c r="S146" s="567" cm="1">
        <f t="array" aca="1" ref="S146" ca="1">INDEX(S$13:S145,$B146+1,1)</f>
        <v>2</v>
      </c>
      <c r="T146" s="567" cm="1">
        <f t="array" aca="1" ref="T146" ca="1">INDEX(T$13:T145,$B146+1,1)</f>
        <v>3</v>
      </c>
      <c r="U146" s="567" cm="1">
        <f t="array" aca="1" ref="U146" ca="1">INDEX(U$13:U145,$B146+1,1)</f>
        <v>2</v>
      </c>
      <c r="V146" s="567" cm="1">
        <f t="array" aca="1" ref="V146" ca="1">INDEX(V$13:V145,$B146+1,1)</f>
        <v>0</v>
      </c>
      <c r="W146" s="567" cm="1">
        <f t="array" aca="1" ref="W146" ca="1">INDEX(W$13:W145,$B146+1,1)</f>
        <v>0</v>
      </c>
      <c r="X146" s="567" cm="1">
        <f t="array" aca="1" ref="X146" ca="1">INDEX(X$13:X145,$B146+1,1)</f>
        <v>2</v>
      </c>
      <c r="Y146" s="567" cm="1">
        <f t="array" aca="1" ref="Y146" ca="1">INDEX(Y$13:Y145,$B146+1,1)</f>
        <v>1</v>
      </c>
      <c r="Z146" s="567" cm="1">
        <f t="array" aca="1" ref="Z146" ca="1">INDEX(Z$13:Z145,$B146+1,1)</f>
        <v>1</v>
      </c>
      <c r="AA146" s="567" cm="1">
        <f t="array" aca="1" ref="AA146" ca="1">INDEX(AA$13:AA145,$B146+1,1)</f>
        <v>1</v>
      </c>
      <c r="AB146" s="567" t="str" cm="1">
        <f t="array" aca="1" ref="AB146" ca="1">INDEX(AB$13:AB145,$B146+1,1)</f>
        <v/>
      </c>
      <c r="AC146" s="567" cm="1">
        <f t="array" aca="1" ref="AC146" ca="1">INDEX(AC$13:AC145,$B146+1,1)</f>
        <v>1</v>
      </c>
      <c r="AD146" s="567" cm="1">
        <f t="array" aca="1" ref="AD146" ca="1">INDEX(AD$13:AD145,$B146+1,1)</f>
        <v>1</v>
      </c>
      <c r="AE146" s="567" cm="1">
        <f t="array" aca="1" ref="AE146" ca="1">INDEX(AE$13:AE145,$B146+1,1)</f>
        <v>0</v>
      </c>
      <c r="AF146" s="567" cm="1">
        <f t="array" aca="1" ref="AF146" ca="1">INDEX(AF$13:AF145,$B146+1,1)</f>
        <v>0</v>
      </c>
      <c r="AG146" s="567" cm="1">
        <f t="array" aca="1" ref="AG146" ca="1">INDEX(AG$13:AG145,$B146+1,1)</f>
        <v>0</v>
      </c>
      <c r="AH146" s="567" cm="1">
        <f t="array" aca="1" ref="AH146" ca="1">INDEX(AH$13:AH145,$B146+1,1)</f>
        <v>0</v>
      </c>
      <c r="AI146" s="91">
        <f t="shared" si="543"/>
        <v>2</v>
      </c>
      <c r="AJ146" s="506">
        <v>2</v>
      </c>
      <c r="AK146" s="91">
        <f t="shared" si="544"/>
        <v>2</v>
      </c>
      <c r="AL146" s="506">
        <v>2</v>
      </c>
      <c r="AM146" s="506">
        <v>2</v>
      </c>
      <c r="AN146" s="506">
        <v>2</v>
      </c>
      <c r="AO146" s="506">
        <v>2</v>
      </c>
      <c r="AP146" s="506">
        <v>2</v>
      </c>
      <c r="AQ146" s="116"/>
      <c r="AR146" s="116"/>
      <c r="AS146" s="116"/>
      <c r="AT146" s="116"/>
      <c r="AU146" s="116"/>
      <c r="AV146" s="116"/>
      <c r="AW146" s="116"/>
      <c r="AX146" s="116"/>
      <c r="AY146" s="116"/>
      <c r="AZ146" s="116"/>
      <c r="BA146" s="327" t="str">
        <f ca="1">LEFT(BA145,7)&amp;TEXT($H146," 00000 ")&amp;INDEX(i.ModelStructure,$I146,1)&amp;" "
&amp;IF($AI146=1," AllIn  "," AllOut  ")&amp;IF($AJ146&lt;&gt;$AI146,VLOOKUP($AJ146,DataMaster!tactics_cropgraze,2,TRUE),"")&amp;IF($AN146&lt;&gt;$AI146,VLOOKUP($AN146,DataMaster!tactics_stk,2,TRUE),"")
&amp;IF($AL146&lt;&gt;$AI146,VLOOKUP($AL146,DataMaster!tactics_GO,2,TRUE),"")&amp;IF($AM146&lt;&gt;$AI146,VLOOKUP($AM146,DataMaster!tactics_rot,2,TRUE),"")
&amp;IF($AO146&lt;&gt;$AI146,VLOOKUP($AO146,DataMaster!tactics_tos,2,TRUE),"")&amp;IF($AP146&lt;&gt;$AI146,VLOOKUP($AP146,tactics_N,2,TRUE),"")&amp;" "
&amp;$D146&amp;IF($GK146=0," FWM","")&amp;IF($GK146=1," MWM","")&amp;IF($GK146=7," Mat","")&amp;IF($GQ146=TRUE,"&amp;BBT"," ")&amp;" TOL"&amp;INDEX(i.TOL_Desc,1,$O146)
&amp;" Scan"&amp;$U146&amp;CHOOSE($K146+1," CFS"," GFS"," NFS")&amp;"_"&amp;MID($KC146,7,1)
&amp;" RR"&amp;TEXT(SUM($HB146:$HC146),"+00%;-00%;    ;@")
&amp;" GP"&amp;TEXT($HW146,"?00%")&amp;" WP"&amp;TEXT($HT146*$PJ146*$PL146,"?00%")&amp;" MP"&amp;TEXT($HU146*$PI146*$PK146,"?00%")
&amp;" ("&amp;IF($FY146,"P","E")&amp;IF($FX146,"T","t")&amp;"_F"&amp;IF($KQ146&lt;&gt;FALSE,3,0)+COUNTIF($KJ146:$KN146,TRUE)+COUNTIF($BV146:$BW146,"&gt;0")&amp;IF($KO146&lt;&gt;FALSE,3,0)+COUNTIF($BV146:$BW146,"&gt;0")&amp;"N"&amp;IF($KT146&lt;&gt;"-",$KT146,$GC146)&amp;IF($KU146&lt;&gt;"-",$KU146,$GD146)&amp;"L"&amp;$LF146&amp;$LG146&amp;")"</f>
        <v>Tactics 00002 DS  AllOut   GSW MWM  TOLSpr Scan2 CFS_ RR+01% GP100% WP100% MP100% (PT_F33N11L11)</v>
      </c>
      <c r="BB146" s="8" t="str">
        <f ca="1">IF(COUNTIF(BA$13:BA146,BA146)=1,"-","Dup")</f>
        <v>-</v>
      </c>
      <c r="BC146" s="8"/>
      <c r="BD146" s="567" t="str" cm="1">
        <f t="array" aca="1" ref="BD146" ca="1">INDEX(BD$13:BD145,$B146+1,1)</f>
        <v>-</v>
      </c>
      <c r="BE146" s="567" t="str" cm="1">
        <f t="array" aca="1" ref="BE146" ca="1">INDEX(BE$13:BE145,$B146+1,1)</f>
        <v>-</v>
      </c>
      <c r="BF146" s="567" t="str" cm="1">
        <f t="array" aca="1" ref="BF146" ca="1">INDEX(BF$13:BF145,$B146+1,1)</f>
        <v>-</v>
      </c>
      <c r="BG146" s="567" t="str" cm="1">
        <f t="array" aca="1" ref="BG146" ca="1">INDEX(BG$13:BG145,$B146+1,1)</f>
        <v>-</v>
      </c>
      <c r="BH146" s="567" t="str" cm="1">
        <f t="array" aca="1" ref="BH146" ca="1">INDEX(BH$13:BH145,$B146+1,1)</f>
        <v>-</v>
      </c>
      <c r="BI146" s="567" t="str" cm="1">
        <f t="array" aca="1" ref="BI146" ca="1">INDEX(BI$13:BI145,$B146+1,1)</f>
        <v>-</v>
      </c>
      <c r="BJ146" s="567" t="str" cm="1">
        <f t="array" aca="1" ref="BJ146" ca="1">INDEX(BJ$13:BJ145,$B146+1,1)</f>
        <v>-</v>
      </c>
      <c r="BK146" s="567" t="str" cm="1">
        <f t="array" aca="1" ref="BK146" ca="1">INDEX(BK$13:BK145,$B146+1,1)</f>
        <v>-</v>
      </c>
      <c r="BL146" s="567" t="str" cm="1">
        <f t="array" aca="1" ref="BL146" ca="1">INDEX(BL$13:BL145,$B146+1,1)</f>
        <v>-</v>
      </c>
      <c r="BM146" s="8"/>
      <c r="BN146" s="441" t="b">
        <f t="shared" ca="1" si="501"/>
        <v>0</v>
      </c>
      <c r="BO146" s="441" t="str">
        <f t="shared" ca="1" si="501"/>
        <v>-</v>
      </c>
      <c r="BP146" s="441" t="b">
        <f t="shared" ca="1" si="501"/>
        <v>0</v>
      </c>
      <c r="BQ146" s="441" t="str">
        <f t="shared" ca="1" si="501"/>
        <v>-</v>
      </c>
      <c r="BR146" s="441" t="str">
        <f t="shared" ca="1" si="501"/>
        <v>-</v>
      </c>
      <c r="BS146" s="441" t="str">
        <f t="shared" ca="1" si="501"/>
        <v>-</v>
      </c>
      <c r="BT146" s="441" t="b">
        <f t="shared" ca="1" si="501"/>
        <v>0</v>
      </c>
      <c r="BU146" s="441" t="b">
        <f t="shared" ca="1" si="501"/>
        <v>1</v>
      </c>
      <c r="BV146" s="441" t="str">
        <f t="shared" ca="1" si="501"/>
        <v>-</v>
      </c>
      <c r="BW146" s="441" t="str">
        <f t="shared" ca="1" si="501"/>
        <v>-</v>
      </c>
      <c r="BX146" s="441" t="str">
        <f t="shared" ca="1" si="501"/>
        <v>-</v>
      </c>
      <c r="BY146" s="441" t="str">
        <f t="shared" ca="1" si="501"/>
        <v>-</v>
      </c>
      <c r="BZ146" s="441" t="b">
        <f t="shared" ca="1" si="501"/>
        <v>1</v>
      </c>
      <c r="CA146" s="91">
        <f t="shared" ca="1" si="501"/>
        <v>0</v>
      </c>
      <c r="CB146" s="567" t="str" cm="1">
        <f t="array" aca="1" ref="CB146" ca="1">INDEX(CB$13:CB145,$B146+1,1)</f>
        <v>-</v>
      </c>
      <c r="CC146" s="567" t="str" cm="1">
        <f t="array" aca="1" ref="CC146" ca="1">INDEX(CC$13:CC145,$B146+1,1)</f>
        <v>-</v>
      </c>
      <c r="CD146" s="567" t="b" cm="1">
        <f t="array" aca="1" ref="CD146" ca="1">INDEX(CD$13:CD145,$B146+1,1)</f>
        <v>0</v>
      </c>
      <c r="CE146" s="441" t="b" cm="1">
        <f t="array" ref="CE146">INDEX(DataMaster!tactics_cropgraze,$AJ146,CE$6)</f>
        <v>0</v>
      </c>
      <c r="CF146" s="441" t="b" cm="1">
        <f t="array" ref="CF146">INDEX(DataMaster!tactics_cropgraze,$AJ146,CF$6)</f>
        <v>0</v>
      </c>
      <c r="CG146" s="441" t="b" cm="1">
        <f t="array" ref="CG146">INDEX(DataMaster!tactics_cropgraze,$AJ146,CG$6)</f>
        <v>0</v>
      </c>
      <c r="CH146" s="441" t="b" cm="1">
        <f t="array" ref="CH146">INDEX(DataMaster!tactics_cropgraze,$AJ146,CH$6)</f>
        <v>0</v>
      </c>
      <c r="CI146" s="441" t="b" cm="1">
        <f t="array" ref="CI146">INDEX(DataMaster!tactics_cropgraze,$AJ146,CI$6)</f>
        <v>0</v>
      </c>
      <c r="CJ146" s="441" t="b" cm="1">
        <f t="array" ref="CJ146">INDEX(DataMaster!tactics_cropgraze,$AJ146,CJ$6)</f>
        <v>0</v>
      </c>
      <c r="CK146" s="441" t="b" cm="1">
        <f t="array" ref="CK146">INDEX(DataMaster!tactics_cropgraze,$AJ146,CK$6)</f>
        <v>0</v>
      </c>
      <c r="CL146" s="441" t="b" cm="1">
        <f t="array" ref="CL146">INDEX(DataMaster!tactics_cropgraze,$AJ146,CL$6)</f>
        <v>0</v>
      </c>
      <c r="CM146" s="441" t="b" cm="1">
        <f t="array" ref="CM146">INDEX(DataMaster!tactics_cropgraze,$AJ146,CM$6)</f>
        <v>0</v>
      </c>
      <c r="CN146" s="441" t="b" cm="1">
        <f t="array" ref="CN146">INDEX(DataMaster!tactics_tos,$AO146,CN$6)</f>
        <v>0</v>
      </c>
      <c r="CO146" s="441" t="b" cm="1">
        <f t="array" ref="CO146">INDEX(DataMaster!tactics_tos,$AO146,CO$6)</f>
        <v>0</v>
      </c>
      <c r="CP146" s="441" t="b" cm="1">
        <f t="array" ref="CP146">INDEX(DataMaster!tactics_tos,$AO146,CP$6)</f>
        <v>0</v>
      </c>
      <c r="CQ146" s="441" t="b" cm="1">
        <f t="array" ref="CQ146">INDEX(DataMaster!tactics_tos,$AO146,CQ$6)</f>
        <v>0</v>
      </c>
      <c r="CR146" s="441" t="b" cm="1">
        <f t="array" ref="CR146">INDEX(DataMaster!tactics_tos,$AO146,CR$6)</f>
        <v>0</v>
      </c>
      <c r="CS146" s="441" t="b" cm="1">
        <f t="array" ref="CS146">INDEX(DataMaster!tactics_tos,$AO146,CS$6)</f>
        <v>0</v>
      </c>
      <c r="CT146" s="441" t="b" cm="1">
        <f t="array" ref="CT146">INDEX(DataMaster!tactics_tos,$AO146,CT$6)</f>
        <v>0</v>
      </c>
      <c r="CU146" s="441" t="b" cm="1">
        <f t="array" ref="CU146">INDEX(DataMaster!tactics_tos,$AO146,CU$6)</f>
        <v>0</v>
      </c>
      <c r="CV146" s="441" t="b" cm="1">
        <f t="array" ref="CV146">INDEX(DataMaster!tactics_tos,$AO146,CV$6)</f>
        <v>0</v>
      </c>
      <c r="CW146" s="441" cm="1">
        <f t="array" ref="CW146">INDEX(tactics_N,$AP146,CW$6)</f>
        <v>1</v>
      </c>
      <c r="CX146" s="441" cm="1">
        <f t="array" ref="CX146">INDEX(tactics_N,$AP146,CX$6)</f>
        <v>1.0867104369481548</v>
      </c>
      <c r="CY146" s="441" cm="1">
        <f t="array" ref="CY146">INDEX(tactics_N,$AP146,CY$6)</f>
        <v>1.0867104369481548</v>
      </c>
      <c r="CZ146" s="441" cm="1">
        <f t="array" ref="CZ146">INDEX(tactics_N,$AP146,CZ$6)</f>
        <v>1.0867104369481548</v>
      </c>
      <c r="DA146" s="441" cm="1">
        <f t="array" ref="DA146">INDEX(tactics_N,$AP146,DA$6)</f>
        <v>1.0867104369481548</v>
      </c>
      <c r="DB146" s="441" cm="1">
        <f t="array" ref="DB146">INDEX(tactics_N,$AP146,DB$6)</f>
        <v>1.0867104369481548</v>
      </c>
      <c r="DC146" s="441" cm="1">
        <f t="array" ref="DC146">INDEX(tactics_N,$AP146,DC$6)</f>
        <v>1.0867104369481548</v>
      </c>
      <c r="DD146" s="441" cm="1">
        <f t="array" ref="DD146">INDEX(tactics_N,$AP146,DD$6)</f>
        <v>1.0867104369481548</v>
      </c>
      <c r="DE146" s="441" cm="1">
        <f t="array" ref="DE146">INDEX(tactics_N,$AP146,DE$6)</f>
        <v>1.0867104369481548</v>
      </c>
      <c r="DF146" s="441" cm="1">
        <f t="array" ref="DF146">INDEX(tactics_N,$AP146,DF$6)</f>
        <v>1</v>
      </c>
      <c r="DG146" s="441" cm="1">
        <f t="array" ref="DG146">INDEX(tactics_N,$AP146,DG$6)</f>
        <v>1.1776889601411829</v>
      </c>
      <c r="DH146" s="441" cm="1">
        <f t="array" ref="DH146">INDEX(tactics_N,$AP146,DH$6)</f>
        <v>0.9698930474667109</v>
      </c>
      <c r="DI146" s="441" cm="1">
        <f t="array" ref="DI146">INDEX(tactics_N,$AP146,DI$6)</f>
        <v>1.219905413564961</v>
      </c>
      <c r="DJ146" s="441" cm="1">
        <f t="array" ref="DJ146">INDEX(tactics_N,$AP146,DJ$6)</f>
        <v>0.86972145100275344</v>
      </c>
      <c r="DK146" s="441" cm="1">
        <f t="array" ref="DK146">INDEX(tactics_N,$AP146,DK$6)</f>
        <v>1.0415024497629901</v>
      </c>
      <c r="DL146" s="441" cm="1">
        <f t="array" ref="DL146">INDEX(tactics_N,$AP146,DL$6)</f>
        <v>0.81152467063857292</v>
      </c>
      <c r="DM146" s="441" cm="1">
        <f t="array" ref="DM146">INDEX(tactics_N,$AP146,DM$6)</f>
        <v>1.0859729326571224</v>
      </c>
      <c r="DN146" s="441" cm="1">
        <f t="array" ref="DN146">INDEX(tactics_N,$AP146,DN$6)</f>
        <v>0.61586728013424263</v>
      </c>
      <c r="DO146" s="441" t="b" cm="1">
        <f t="array" ref="DO146">INDEX(DataMaster!tactics_rot,$AM146,DO$6)</f>
        <v>1</v>
      </c>
      <c r="DP146" s="441" t="b" cm="1">
        <f t="array" ref="DP146">INDEX(DataMaster!tactics_rot,$AM146,DP$6)</f>
        <v>1</v>
      </c>
      <c r="DQ146" s="441" t="b" cm="1">
        <f t="array" ref="DQ146">INDEX(DataMaster!tactics_rot,$AM146,DQ$6)</f>
        <v>1</v>
      </c>
      <c r="DR146" s="441" t="b" cm="1">
        <f t="array" ref="DR146">INDEX(DataMaster!tactics_rot,$AM146,DR$6)</f>
        <v>1</v>
      </c>
      <c r="DS146" s="441" t="b" cm="1">
        <f t="array" ref="DS146">INDEX(DataMaster!tactics_rot,$AM146,DS$6)</f>
        <v>1</v>
      </c>
      <c r="DT146" s="441" t="b" cm="1">
        <f t="array" ref="DT146">INDEX(DataMaster!tactics_rot,$AM146,DT$6)</f>
        <v>1</v>
      </c>
      <c r="DU146" s="441" t="b" cm="1">
        <f t="array" ref="DU146">INDEX(DataMaster!tactics_rot,$AM146,DU$6)</f>
        <v>1</v>
      </c>
      <c r="DV146" s="441" t="b" cm="1">
        <f t="array" ref="DV146">INDEX(DataMaster!tactics_rot,$AM146,DV$6)</f>
        <v>1</v>
      </c>
      <c r="DW146" s="441" t="b" cm="1">
        <f t="array" ref="DW146">INDEX(DataMaster!tactics_rot,$AM146,DW$6)</f>
        <v>1</v>
      </c>
      <c r="DX146" s="441" t="b" cm="1">
        <f t="array" ref="DX146">INDEX(DataMaster!tactics_stk,$AN146,DX$6)</f>
        <v>1</v>
      </c>
      <c r="DY146" s="441" t="b" cm="1">
        <f t="array" ref="DY146">INDEX(DataMaster!tactics_stk,$AN146,DY$6)</f>
        <v>1</v>
      </c>
      <c r="DZ146" s="441" t="b" cm="1">
        <f t="array" ref="DZ146">INDEX(DataMaster!tactics_stk,$AN146,DZ$6)</f>
        <v>1</v>
      </c>
      <c r="EA146" s="441" t="b" cm="1">
        <f t="array" ref="EA146">INDEX(DataMaster!tactics_stk,$AN146,EA$6)</f>
        <v>1</v>
      </c>
      <c r="EB146" s="441" t="b" cm="1">
        <f t="array" ref="EB146">INDEX(DataMaster!tactics_stk,$AN146,EB$6)</f>
        <v>1</v>
      </c>
      <c r="EC146" s="441" t="b" cm="1">
        <f t="array" ref="EC146">INDEX(DataMaster!tactics_stk,$AN146,EC$6)</f>
        <v>1</v>
      </c>
      <c r="ED146" s="441" t="b" cm="1">
        <f t="array" ref="ED146">INDEX(DataMaster!tactics_stk,$AN146,ED$6)</f>
        <v>1</v>
      </c>
      <c r="EE146" s="441" t="b" cm="1">
        <f t="array" ref="EE146">INDEX(DataMaster!tactics_stk,$AN146,EE$6)</f>
        <v>1</v>
      </c>
      <c r="EF146" s="441" t="b" cm="1">
        <f t="array" ref="EF146">INDEX(DataMaster!tactics_stk,$AN146,EF$6)</f>
        <v>1</v>
      </c>
      <c r="EG146" s="441" t="b" cm="1">
        <f t="array" ref="EG146">INDEX(DataMaster!tactics_poc,$AK146,EG$6)</f>
        <v>0</v>
      </c>
      <c r="EH146" s="441" t="b" cm="1">
        <f t="array" ref="EH146">INDEX(DataMaster!tactics_poc,$AK146,EH$6)</f>
        <v>0</v>
      </c>
      <c r="EI146" s="441" t="b" cm="1">
        <f t="array" ref="EI146">INDEX(DataMaster!tactics_poc,$AK146,EI$6)</f>
        <v>0</v>
      </c>
      <c r="EJ146" s="441" t="b" cm="1">
        <f t="array" ref="EJ146">INDEX(DataMaster!tactics_poc,$AK146,EJ$6)</f>
        <v>0</v>
      </c>
      <c r="EK146" s="441" t="b" cm="1">
        <f t="array" ref="EK146">INDEX(DataMaster!tactics_poc,$AK146,EK$6)</f>
        <v>0</v>
      </c>
      <c r="EL146" s="441" t="b" cm="1">
        <f t="array" ref="EL146">INDEX(DataMaster!tactics_poc,$AK146,EL$6)</f>
        <v>0</v>
      </c>
      <c r="EM146" s="441" t="b" cm="1">
        <f t="array" ref="EM146">INDEX(DataMaster!tactics_poc,$AK146,EM$6)</f>
        <v>0</v>
      </c>
      <c r="EN146" s="441" t="b" cm="1">
        <f t="array" ref="EN146">INDEX(DataMaster!tactics_poc,$AK146,EN$6)</f>
        <v>0</v>
      </c>
      <c r="EO146" s="441" t="b" cm="1">
        <f t="array" ref="EO146">INDEX(DataMaster!tactics_poc,$AK146,EO$6)</f>
        <v>0</v>
      </c>
      <c r="EP146" s="506" t="s">
        <v>30</v>
      </c>
      <c r="EQ146" s="506">
        <v>3</v>
      </c>
      <c r="ER146" s="441" t="b" cm="1">
        <f t="array" ref="ER146">INDEX(DataMaster!tactics_GO,$AL146,ER$6)</f>
        <v>1</v>
      </c>
      <c r="ES146" s="441" t="b" cm="1">
        <f t="array" ref="ES146">INDEX(DataMaster!tactics_GO,$AL146,ES$6)</f>
        <v>1</v>
      </c>
      <c r="ET146" s="441" t="b" cm="1">
        <f t="array" ref="ET146">INDEX(DataMaster!tactics_GO,$AL146,ET$6)</f>
        <v>1</v>
      </c>
      <c r="EU146" s="441" t="b" cm="1">
        <f t="array" ref="EU146">INDEX(DataMaster!tactics_GO,$AL146,EU$6)</f>
        <v>1</v>
      </c>
      <c r="EV146" s="441" t="b" cm="1">
        <f t="array" ref="EV146">INDEX(DataMaster!tactics_GO,$AL146,EV$6)</f>
        <v>1</v>
      </c>
      <c r="EW146" s="441" t="b" cm="1">
        <f t="array" ref="EW146">INDEX(DataMaster!tactics_GO,$AL146,EW$6)</f>
        <v>1</v>
      </c>
      <c r="EX146" s="441" t="b" cm="1">
        <f t="array" ref="EX146">INDEX(DataMaster!tactics_GO,$AL146,EX$6)</f>
        <v>1</v>
      </c>
      <c r="EY146" s="441" t="b" cm="1">
        <f t="array" ref="EY146">INDEX(DataMaster!tactics_GO,$AL146,EY$6)</f>
        <v>1</v>
      </c>
      <c r="EZ146" s="441" t="b" cm="1">
        <f t="array" ref="EZ146">INDEX(DataMaster!tactics_GO,$AL146,EZ$6)</f>
        <v>1</v>
      </c>
      <c r="FA146" s="506" t="s">
        <v>30</v>
      </c>
      <c r="FB146" s="8"/>
      <c r="FC146" s="567" t="str" cm="1">
        <f t="array" aca="1" ref="FC146" ca="1">INDEX(FC$13:FC145,$B146+1,1)</f>
        <v>-</v>
      </c>
      <c r="FD146" s="441" t="str">
        <f t="shared" ca="1" si="502"/>
        <v>-</v>
      </c>
      <c r="FE146" s="441">
        <f t="shared" ca="1" si="503"/>
        <v>0</v>
      </c>
      <c r="FF146" s="441">
        <f t="shared" ca="1" si="503"/>
        <v>0</v>
      </c>
      <c r="FG146" s="567" t="str" cm="1">
        <f t="array" aca="1" ref="FG146" ca="1">INDEX(FG$13:FG145,$B146+1,1)</f>
        <v>-</v>
      </c>
      <c r="FH146" s="567" t="str" cm="1">
        <f t="array" aca="1" ref="FH146" ca="1">INDEX(FH$13:FH145,$B146+1,1)</f>
        <v>-</v>
      </c>
      <c r="FI146" s="567" t="str" cm="1">
        <f t="array" aca="1" ref="FI146" ca="1">INDEX(FI$13:FI145,$B146+1,1)</f>
        <v>-</v>
      </c>
      <c r="FJ146" s="441" t="str">
        <f t="shared" ca="1" si="504"/>
        <v>-</v>
      </c>
      <c r="FK146" s="441">
        <f t="shared" ca="1" si="505"/>
        <v>0</v>
      </c>
      <c r="FL146" s="441">
        <f t="shared" ca="1" si="505"/>
        <v>0</v>
      </c>
      <c r="FM146" s="567" t="str" cm="1">
        <f t="array" aca="1" ref="FM146" ca="1">INDEX(FM$13:FM145,$B146+1,1)</f>
        <v>-</v>
      </c>
      <c r="FN146" s="441" t="str">
        <f t="shared" ca="1" si="506"/>
        <v>-</v>
      </c>
      <c r="FO146" s="441">
        <f t="shared" ca="1" si="507"/>
        <v>0</v>
      </c>
      <c r="FP146" s="567" t="str" cm="1">
        <f t="array" aca="1" ref="FP146" ca="1">INDEX(FP$13:FP145,$B146+1,1)</f>
        <v>-</v>
      </c>
      <c r="FQ146" s="567" t="str" cm="1">
        <f t="array" aca="1" ref="FQ146" ca="1">INDEX(FQ$13:FQ145,$B146+1,1)</f>
        <v>-</v>
      </c>
      <c r="FR146" s="441">
        <f t="shared" ca="1" si="508"/>
        <v>0</v>
      </c>
      <c r="FS146" s="567" t="str" cm="1">
        <f t="array" aca="1" ref="FS146" ca="1">INDEX(FS$13:FS145,$B146+1,1)</f>
        <v>-</v>
      </c>
      <c r="FT146" s="441" t="str">
        <f t="shared" ca="1" si="509"/>
        <v>-</v>
      </c>
      <c r="FU146" s="441">
        <f t="shared" ca="1" si="510"/>
        <v>0</v>
      </c>
      <c r="FV146" s="441">
        <f t="shared" ca="1" si="510"/>
        <v>0</v>
      </c>
      <c r="FW146" s="8"/>
      <c r="FX146" s="567" t="b" cm="1">
        <f t="array" aca="1" ref="FX146" ca="1">INDEX(FX$13:FX145,$B146+1,1)</f>
        <v>1</v>
      </c>
      <c r="FY146" s="567" t="b" cm="1">
        <f t="array" aca="1" ref="FY146" ca="1">INDEX(FY$13:FY145,$B146+1,1)</f>
        <v>1</v>
      </c>
      <c r="FZ146" s="579">
        <f t="shared" ca="1" si="511"/>
        <v>22</v>
      </c>
      <c r="GA146" s="567" t="b" cm="1">
        <f t="array" aca="1" ref="GA146" ca="1">INDEX(GA$13:GA145,$B146+1,1)</f>
        <v>0</v>
      </c>
      <c r="GB146" s="567" cm="1">
        <f t="array" aca="1" ref="GB146" ca="1">INDEX(GB$13:GB145,$B146+1,1)</f>
        <v>0</v>
      </c>
      <c r="GC146" s="567" cm="1">
        <f t="array" aca="1" ref="GC146" ca="1">INDEX(GC$13:GC145,$B146+1,1)</f>
        <v>1</v>
      </c>
      <c r="GD146" s="567" cm="1">
        <f t="array" aca="1" ref="GD146" ca="1">INDEX(GD$13:GD145,$B146+1,1)</f>
        <v>1</v>
      </c>
      <c r="GE146" s="575">
        <f t="shared" ca="1" si="512"/>
        <v>652</v>
      </c>
      <c r="GF146" s="575">
        <f t="shared" ca="1" si="512"/>
        <v>686</v>
      </c>
      <c r="GG146" s="575">
        <f t="shared" ca="1" si="512"/>
        <v>721</v>
      </c>
      <c r="GH146" s="490">
        <f t="shared" ca="1" si="513"/>
        <v>378</v>
      </c>
      <c r="GI146" s="490">
        <f t="shared" ca="1" si="513"/>
        <v>413</v>
      </c>
      <c r="GJ146" s="490">
        <f t="shared" ca="1" si="513"/>
        <v>448</v>
      </c>
      <c r="GK146" s="441">
        <f t="shared" ca="1" si="514"/>
        <v>1</v>
      </c>
      <c r="GL146" s="441">
        <f t="shared" ca="1" si="514"/>
        <v>60</v>
      </c>
      <c r="GM146" s="441" t="str">
        <f t="shared" ca="1" si="514"/>
        <v>-</v>
      </c>
      <c r="GN146" s="441" t="str">
        <f t="shared" ca="1" si="514"/>
        <v>-</v>
      </c>
      <c r="GO146" s="441" t="str">
        <f t="shared" ca="1" si="514"/>
        <v>-</v>
      </c>
      <c r="GP146" s="441" t="str">
        <f t="shared" ca="1" si="514"/>
        <v>-</v>
      </c>
      <c r="GQ146" s="441" t="b">
        <f t="shared" ca="1" si="515"/>
        <v>0</v>
      </c>
      <c r="GR146" s="441" t="str">
        <f t="shared" ca="1" si="515"/>
        <v>-</v>
      </c>
      <c r="GS146" s="441" t="str">
        <f t="shared" ca="1" si="515"/>
        <v>-</v>
      </c>
      <c r="GT146" s="441" t="str">
        <f t="shared" ca="1" si="515"/>
        <v>-</v>
      </c>
      <c r="GU146" s="441" t="str">
        <f t="shared" ca="1" si="515"/>
        <v>-</v>
      </c>
      <c r="GV146" s="441" t="str">
        <f t="shared" ca="1" si="515"/>
        <v>-</v>
      </c>
      <c r="GW146" s="441">
        <f t="shared" ca="1" si="515"/>
        <v>500</v>
      </c>
      <c r="GX146" s="441">
        <f t="shared" ca="1" si="515"/>
        <v>500</v>
      </c>
      <c r="GY146" s="441" t="str">
        <f t="shared" ca="1" si="515"/>
        <v>-</v>
      </c>
      <c r="GZ146" s="441" t="str">
        <f t="shared" ca="1" si="515"/>
        <v>-</v>
      </c>
      <c r="HA146" s="441" t="str">
        <f t="shared" ca="1" si="515"/>
        <v>-</v>
      </c>
      <c r="HB146" s="441">
        <f t="shared" ca="1" si="516"/>
        <v>0</v>
      </c>
      <c r="HC146" s="441">
        <f t="shared" ca="1" si="517"/>
        <v>1.2500000000000001E-2</v>
      </c>
      <c r="HD146" s="441">
        <f t="shared" ca="1" si="518"/>
        <v>0</v>
      </c>
      <c r="HE146" s="441">
        <f t="shared" ca="1" si="518"/>
        <v>6.25E-2</v>
      </c>
      <c r="HF146" s="441">
        <f t="shared" ca="1" si="518"/>
        <v>6.25E-2</v>
      </c>
      <c r="HG146" s="441">
        <f t="shared" ca="1" si="518"/>
        <v>6.25E-2</v>
      </c>
      <c r="HH146" s="441" t="b">
        <f t="shared" ca="1" si="519"/>
        <v>0</v>
      </c>
      <c r="HI146" s="441" t="b">
        <f t="shared" ca="1" si="519"/>
        <v>1</v>
      </c>
      <c r="HJ146" s="441" t="b">
        <f t="shared" ca="1" si="519"/>
        <v>1</v>
      </c>
      <c r="HK146" s="441" t="b">
        <f t="shared" ca="1" si="519"/>
        <v>0</v>
      </c>
      <c r="HL146" s="441">
        <f t="shared" ca="1" si="520"/>
        <v>1</v>
      </c>
      <c r="HM146" s="441">
        <f t="shared" ca="1" si="521"/>
        <v>0</v>
      </c>
      <c r="HN146" s="441" t="b">
        <f t="shared" ca="1" si="522"/>
        <v>0</v>
      </c>
      <c r="HO146" s="441" t="b">
        <f t="shared" ca="1" si="523"/>
        <v>0</v>
      </c>
      <c r="HP146" s="441" t="b">
        <f t="shared" ca="1" si="523"/>
        <v>0</v>
      </c>
      <c r="HQ146" s="441" t="b">
        <f t="shared" ca="1" si="523"/>
        <v>1</v>
      </c>
      <c r="HR146" s="91">
        <f t="shared" ca="1" si="524"/>
        <v>2</v>
      </c>
      <c r="HS146" s="91">
        <f t="shared" ca="1" si="524"/>
        <v>2</v>
      </c>
      <c r="HT146" s="441">
        <f t="shared" ca="1" si="525"/>
        <v>1</v>
      </c>
      <c r="HU146" s="441">
        <f t="shared" ca="1" si="526"/>
        <v>1</v>
      </c>
      <c r="HV146" s="441">
        <f t="shared" ca="1" si="526"/>
        <v>1</v>
      </c>
      <c r="HW146" s="441">
        <f t="shared" ca="1" si="527"/>
        <v>1</v>
      </c>
      <c r="HX146" s="441" cm="1">
        <f t="array" aca="1" ref="HX146" ca="1">INDEX(HX$13:HX145,$B146+1,1)</f>
        <v>1</v>
      </c>
      <c r="HY146" s="441" t="str">
        <f t="shared" ca="1" si="528"/>
        <v>-</v>
      </c>
      <c r="HZ146" s="441" t="b">
        <f t="shared" ca="1" si="528"/>
        <v>1</v>
      </c>
      <c r="IA146" s="441" t="b">
        <f t="shared" ca="1" si="528"/>
        <v>0</v>
      </c>
      <c r="IB146" s="441" t="b">
        <f t="shared" ca="1" si="528"/>
        <v>0</v>
      </c>
      <c r="IC146" s="441" t="b">
        <f t="shared" ca="1" si="528"/>
        <v>0</v>
      </c>
      <c r="ID146" s="91">
        <f t="shared" ca="1" si="529"/>
        <v>1</v>
      </c>
      <c r="IE146" s="91">
        <f t="shared" ca="1" si="529"/>
        <v>1</v>
      </c>
      <c r="IF146" s="91">
        <f t="shared" ca="1" si="529"/>
        <v>1</v>
      </c>
      <c r="IG146" s="91">
        <f t="shared" ca="1" si="529"/>
        <v>1</v>
      </c>
      <c r="IH146" s="91">
        <f t="shared" ca="1" si="529"/>
        <v>1</v>
      </c>
      <c r="II146" s="91">
        <f t="shared" ca="1" si="529"/>
        <v>1</v>
      </c>
      <c r="IJ146" s="91">
        <f t="shared" ca="1" si="529"/>
        <v>1</v>
      </c>
      <c r="IK146" s="91">
        <f t="shared" ca="1" si="529"/>
        <v>1</v>
      </c>
      <c r="IL146" s="8"/>
      <c r="IM146" s="567" t="str" cm="1">
        <f t="array" aca="1" ref="IM146" ca="1">INDEX(IM$13:IM145,$B146+1,1)</f>
        <v>-</v>
      </c>
      <c r="IN146" s="567" t="str" cm="1">
        <f t="array" aca="1" ref="IN146" ca="1">INDEX(IN$13:IN145,$B146+1,1)</f>
        <v>-</v>
      </c>
      <c r="IO146" s="567" t="str" cm="1">
        <f t="array" aca="1" ref="IO146" ca="1">INDEX(IO$13:IO145,$B146+1,1)</f>
        <v>-</v>
      </c>
      <c r="IP146" s="441" t="str">
        <f t="shared" ca="1" si="530"/>
        <v>-</v>
      </c>
      <c r="IQ146" s="567" t="str" cm="1">
        <f t="array" aca="1" ref="IQ146" ca="1">INDEX(IQ$13:IQ145,$B146+1,1)</f>
        <v>-</v>
      </c>
      <c r="IR146" s="567" cm="1">
        <f t="array" aca="1" ref="IR146" ca="1">INDEX(IR$13:IR145,$B146+1,1)</f>
        <v>1</v>
      </c>
      <c r="IS146" s="567" cm="1">
        <f t="array" aca="1" ref="IS146" ca="1">INDEX(IS$13:IS145,$B146+1,1)</f>
        <v>1</v>
      </c>
      <c r="IT146" s="567" t="str" cm="1">
        <f t="array" aca="1" ref="IT146" ca="1">INDEX(IT$13:IT145,$B146+1,1)</f>
        <v>-</v>
      </c>
      <c r="IU146" s="567" t="str" cm="1">
        <f t="array" aca="1" ref="IU146" ca="1">INDEX(IU$13:IU145,$B146+1,1)</f>
        <v>-</v>
      </c>
      <c r="IV146" s="567" t="str" cm="1">
        <f t="array" aca="1" ref="IV146" ca="1">INDEX(IV$13:IV145,$B146+1,1)</f>
        <v>-</v>
      </c>
      <c r="IW146" s="567" t="str" cm="1">
        <f t="array" aca="1" ref="IW146" ca="1">INDEX(IW$13:IW145,$B146+1,1)</f>
        <v>-</v>
      </c>
      <c r="IX146" s="567" t="str" cm="1">
        <f t="array" aca="1" ref="IX146" ca="1">INDEX(IX$13:IX145,$B146+1,1)</f>
        <v>-</v>
      </c>
      <c r="IY146" s="567" t="str" cm="1">
        <f t="array" aca="1" ref="IY146" ca="1">INDEX(IY$13:IY145,$B146+1,1)</f>
        <v>-</v>
      </c>
      <c r="IZ146" s="567" t="str" cm="1">
        <f t="array" aca="1" ref="IZ146" ca="1">INDEX(IZ$13:IZ145,$B146+1,1)</f>
        <v>-</v>
      </c>
      <c r="JA146" s="567" t="str" cm="1">
        <f t="array" aca="1" ref="JA146" ca="1">INDEX(JA$13:JA145,$B146+1,1)</f>
        <v>-</v>
      </c>
      <c r="JB146" s="567" t="str" cm="1">
        <f t="array" aca="1" ref="JB146" ca="1">INDEX(JB$13:JB145,$B146+1,1)</f>
        <v>-</v>
      </c>
      <c r="JC146" s="567" t="str" cm="1">
        <f t="array" aca="1" ref="JC146" ca="1">INDEX(JC$13:JC145,$B146+1,1)</f>
        <v>-</v>
      </c>
      <c r="JD146" s="567" t="str" cm="1">
        <f t="array" aca="1" ref="JD146" ca="1">INDEX(JD$13:JD145,$B146+1,1)</f>
        <v>-</v>
      </c>
      <c r="JE146" s="567" t="str" cm="1">
        <f t="array" aca="1" ref="JE146" ca="1">INDEX(JE$13:JE145,$B146+1,1)</f>
        <v>-</v>
      </c>
      <c r="JF146" s="567" t="str" cm="1">
        <f t="array" aca="1" ref="JF146" ca="1">INDEX(JF$13:JF145,$B146+1,1)</f>
        <v>-</v>
      </c>
      <c r="JG146" s="567" t="str" cm="1">
        <f t="array" aca="1" ref="JG146" ca="1">INDEX(JG$13:JG145,$B146+1,1)</f>
        <v>-</v>
      </c>
      <c r="JH146" s="567" t="str" cm="1">
        <f t="array" aca="1" ref="JH146" ca="1">INDEX(JH$13:JH145,$B146+1,1)</f>
        <v>-</v>
      </c>
      <c r="JI146" s="567" t="str" cm="1">
        <f t="array" aca="1" ref="JI146" ca="1">INDEX(JI$13:JI145,$B146+1,1)</f>
        <v>-</v>
      </c>
      <c r="JJ146" s="567" t="str" cm="1">
        <f t="array" aca="1" ref="JJ146" ca="1">INDEX(JJ$13:JJ145,$B146+1,1)</f>
        <v>-</v>
      </c>
      <c r="JK146" s="567" t="str" cm="1">
        <f t="array" aca="1" ref="JK146" ca="1">INDEX(JK$13:JK145,$B146+1,1)</f>
        <v>-</v>
      </c>
      <c r="JL146" s="441">
        <f t="shared" ca="1" si="531"/>
        <v>0</v>
      </c>
      <c r="JM146" s="567" t="str" cm="1">
        <f t="array" aca="1" ref="JM146" ca="1">INDEX(JM$13:JM145,$B146+1,1)</f>
        <v>-</v>
      </c>
      <c r="JN146" s="567" cm="1">
        <f t="array" aca="1" ref="JN146" ca="1">INDEX(JN$13:JN145,$B146+1,1)</f>
        <v>1</v>
      </c>
      <c r="JO146" s="441">
        <f t="shared" ca="1" si="532"/>
        <v>0</v>
      </c>
      <c r="JP146" s="567" cm="1">
        <f t="array" aca="1" ref="JP146" ca="1">INDEX(JP$13:JP145,$B146+1,1)</f>
        <v>0</v>
      </c>
      <c r="JQ146" s="441">
        <f t="shared" ca="1" si="533"/>
        <v>0</v>
      </c>
      <c r="JR146" s="441">
        <f t="shared" ca="1" si="533"/>
        <v>0</v>
      </c>
      <c r="JS146" s="441">
        <f t="shared" ca="1" si="533"/>
        <v>0</v>
      </c>
      <c r="JT146" s="441">
        <f t="shared" ca="1" si="533"/>
        <v>0</v>
      </c>
      <c r="JU146" s="441">
        <f t="shared" ca="1" si="533"/>
        <v>1</v>
      </c>
      <c r="JV146" s="441">
        <f t="shared" ca="1" si="533"/>
        <v>0</v>
      </c>
      <c r="JW146" s="567" cm="1">
        <f t="array" aca="1" ref="JW146" ca="1">INDEX(JW$13:JW145,$B146+1,1)</f>
        <v>0</v>
      </c>
      <c r="JX146" s="567" cm="1">
        <f t="array" aca="1" ref="JX146" ca="1">INDEX(JX$13:JX145,$B146+1,1)</f>
        <v>0</v>
      </c>
      <c r="JY146" s="567" cm="1">
        <f t="array" aca="1" ref="JY146" ca="1">INDEX(JY$13:JY145,$B146+1,1)</f>
        <v>0</v>
      </c>
      <c r="JZ146" s="8"/>
      <c r="KA146" s="567" t="str" cm="1">
        <f t="array" aca="1" ref="KA146" ca="1">INDEX(KA$13:KA145,$B146+1,1)</f>
        <v>-</v>
      </c>
      <c r="KB146" s="567" t="str" cm="1">
        <f t="array" aca="1" ref="KB146" ca="1">INDEX(KB$13:KB145,$B146+1,1)</f>
        <v>-</v>
      </c>
      <c r="KC146" s="567" t="str" cm="1">
        <f t="array" aca="1" ref="KC146" ca="1">INDEX(KC$13:KC145,$B146+1,1)</f>
        <v>-</v>
      </c>
      <c r="KD146" s="567" t="str" cm="1">
        <f t="array" aca="1" ref="KD146" ca="1">INDEX(KD$13:KD145,$B146+1,1)</f>
        <v>-</v>
      </c>
      <c r="KE146" s="567" cm="1">
        <f t="array" aca="1" ref="KE146" ca="1">INDEX(KE$13:KE145,$B146+1,1)</f>
        <v>0</v>
      </c>
      <c r="KF146" s="567" t="str" cm="1">
        <f t="array" aca="1" ref="KF146" ca="1">INDEX(KF$13:KF145,$B146+1,1)</f>
        <v>-</v>
      </c>
      <c r="KG146" s="567" t="str" cm="1">
        <f t="array" aca="1" ref="KG146" ca="1">INDEX(KG$13:KG145,$B146+1,1)</f>
        <v>-</v>
      </c>
      <c r="KH146" s="568" t="str">
        <f t="shared" ca="1" si="534"/>
        <v>-</v>
      </c>
      <c r="KI146" s="567" t="str" cm="1">
        <f t="array" aca="1" ref="KI146" ca="1">INDEX(KI$13:KI145,$B146+1,1)</f>
        <v>-</v>
      </c>
      <c r="KJ146" s="567" t="str" cm="1">
        <f t="array" aca="1" ref="KJ146" ca="1">INDEX(KJ$13:KJ145,$B146+1,1)</f>
        <v>-</v>
      </c>
      <c r="KK146" s="567" t="str" cm="1">
        <f t="array" aca="1" ref="KK146" ca="1">INDEX(KK$13:KK145,$B146+1,1)</f>
        <v>-</v>
      </c>
      <c r="KL146" s="567" t="str" cm="1">
        <f t="array" aca="1" ref="KL146" ca="1">INDEX(KL$13:KL145,$B146+1,1)</f>
        <v>-</v>
      </c>
      <c r="KM146" s="567" t="str" cm="1">
        <f t="array" aca="1" ref="KM146" ca="1">INDEX(KM$13:KM145,$B146+1,1)</f>
        <v>-</v>
      </c>
      <c r="KN146" s="567" t="str" cm="1">
        <f t="array" aca="1" ref="KN146" ca="1">INDEX(KN$13:KN145,$B146+1,1)</f>
        <v>-</v>
      </c>
      <c r="KO146" s="567" t="str" cm="1">
        <f t="array" aca="1" ref="KO146" ca="1">INDEX(KO$13:KO145,$B146+1,1)</f>
        <v>-</v>
      </c>
      <c r="KP146" s="567" t="str" cm="1">
        <f t="array" aca="1" ref="KP146" ca="1">INDEX(KP$13:KP145,$B146+1,1)</f>
        <v>-</v>
      </c>
      <c r="KQ146" s="567" t="str" cm="1">
        <f t="array" aca="1" ref="KQ146" ca="1">INDEX(KQ$13:KQ145,$B146+1,1)</f>
        <v>-</v>
      </c>
      <c r="KR146" s="567" t="str" cm="1">
        <f t="array" aca="1" ref="KR146" ca="1">INDEX(KR$13:KR145,$B146+1,1)</f>
        <v>-</v>
      </c>
      <c r="KS146" s="567" t="str" cm="1">
        <f t="array" aca="1" ref="KS146" ca="1">INDEX(KS$13:KS145,$B146+1,1)</f>
        <v>-</v>
      </c>
      <c r="KT146" s="567" t="str" cm="1">
        <f t="array" aca="1" ref="KT146" ca="1">INDEX(KT$13:KT145,$B146+1,1)</f>
        <v>-</v>
      </c>
      <c r="KU146" s="567" t="str" cm="1">
        <f t="array" aca="1" ref="KU146" ca="1">INDEX(KU$13:KU145,$B146+1,1)</f>
        <v>-</v>
      </c>
      <c r="KV146" s="567" cm="1">
        <f t="array" aca="1" ref="KV146" ca="1">INDEX(KV$13:KV145,$B146+1,1)</f>
        <v>0</v>
      </c>
      <c r="KW146" s="567" t="str" cm="1">
        <f t="array" aca="1" ref="KW146" ca="1">INDEX(KW$13:KW145,$B146+1,1)</f>
        <v>-</v>
      </c>
      <c r="KX146" s="567" t="str" cm="1">
        <f t="array" aca="1" ref="KX146" ca="1">INDEX(KX$13:KX145,$B146+1,1)</f>
        <v>-</v>
      </c>
      <c r="KY146" s="567" t="str" cm="1">
        <f t="array" aca="1" ref="KY146" ca="1">INDEX(KY$13:KY145,$B146+1,1)</f>
        <v>-</v>
      </c>
      <c r="KZ146" s="567" t="str" cm="1">
        <f t="array" aca="1" ref="KZ146" ca="1">INDEX(KZ$13:KZ145,$B146+1,1)</f>
        <v>-</v>
      </c>
      <c r="LA146" s="567" t="str" cm="1">
        <f t="array" aca="1" ref="LA146" ca="1">INDEX(LA$13:LA145,$B146+1,1)</f>
        <v>-</v>
      </c>
      <c r="LB146" s="567" cm="1">
        <f t="array" aca="1" ref="LB146" ca="1">INDEX(LB$13:LB145,$B146+1,1)</f>
        <v>0</v>
      </c>
      <c r="LC146" s="567" t="str" cm="1">
        <f t="array" aca="1" ref="LC146" ca="1">INDEX(LC$13:LC145,$B146+1,1)</f>
        <v>-</v>
      </c>
      <c r="LD146" s="567" t="str" cm="1">
        <f t="array" aca="1" ref="LD146" ca="1">INDEX(LD$13:LD145,$B146+1,1)</f>
        <v>-</v>
      </c>
      <c r="LE146" s="567" t="str" cm="1">
        <f t="array" aca="1" ref="LE146" ca="1">INDEX(LE$13:LE145,$B146+1,1)</f>
        <v>-</v>
      </c>
      <c r="LF146" s="567" cm="1">
        <f t="array" aca="1" ref="LF146" ca="1">INDEX(LF$13:LF145,$B146+1,1)</f>
        <v>1</v>
      </c>
      <c r="LG146" s="567" cm="1">
        <f t="array" aca="1" ref="LG146" ca="1">INDEX(LG$13:LG145,$B146+1,1)</f>
        <v>1</v>
      </c>
      <c r="LH146" s="8"/>
      <c r="LI146" s="567" t="str" cm="1">
        <f t="array" aca="1" ref="LI146" ca="1">INDEX(LI$13:LI145,$B146+1,1)</f>
        <v>-</v>
      </c>
      <c r="LJ146" s="567" t="str" cm="1">
        <f t="array" aca="1" ref="LJ146" ca="1">INDEX(LJ$13:LJ145,$B146+1,1)</f>
        <v>-</v>
      </c>
      <c r="LK146" s="567" t="str" cm="1">
        <f t="array" aca="1" ref="LK146" ca="1">INDEX(LK$13:LK145,$B146+1,1)</f>
        <v>-</v>
      </c>
      <c r="LL146" s="567" t="str" cm="1">
        <f t="array" aca="1" ref="LL146" ca="1">INDEX(LL$13:LL145,$B146+1,1)</f>
        <v>-</v>
      </c>
      <c r="LM146" s="567" t="str" cm="1">
        <f t="array" aca="1" ref="LM146" ca="1">INDEX(LM$13:LM145,$B146+1,1)</f>
        <v>-</v>
      </c>
      <c r="LN146" s="567" t="str" cm="1">
        <f t="array" aca="1" ref="LN146" ca="1">INDEX(LN$13:LN145,$B146+1,1)</f>
        <v>-</v>
      </c>
      <c r="LO146" s="567" t="str" cm="1">
        <f t="array" aca="1" ref="LO146" ca="1">INDEX(LO$13:LO145,$B146+1,1)</f>
        <v>-</v>
      </c>
      <c r="LP146" s="567" t="str" cm="1">
        <f t="array" aca="1" ref="LP146" ca="1">INDEX(LP$13:LP145,$B146+1,1)</f>
        <v>-</v>
      </c>
      <c r="LQ146" s="567" t="str" cm="1">
        <f t="array" aca="1" ref="LQ146" ca="1">INDEX(LQ$13:LQ145,$B146+1,1)</f>
        <v>-</v>
      </c>
      <c r="LR146" s="567" t="str" cm="1">
        <f t="array" aca="1" ref="LR146" ca="1">INDEX(LR$13:LR145,$B146+1,1)</f>
        <v>-</v>
      </c>
      <c r="LS146" s="567" t="str" cm="1">
        <f t="array" aca="1" ref="LS146" ca="1">INDEX(LS$13:LS145,$B146+1,1)</f>
        <v>-</v>
      </c>
      <c r="LT146" s="567" t="str" cm="1">
        <f t="array" aca="1" ref="LT146" ca="1">INDEX(LT$13:LT145,$B146+1,1)</f>
        <v>-</v>
      </c>
      <c r="LU146" s="567" t="str" cm="1">
        <f t="array" aca="1" ref="LU146" ca="1">INDEX(LU$13:LU145,$B146+1,1)</f>
        <v>-</v>
      </c>
      <c r="LV146" s="567" t="str" cm="1">
        <f t="array" aca="1" ref="LV146" ca="1">INDEX(LV$13:LV145,$B146+1,1)</f>
        <v>-</v>
      </c>
      <c r="LW146" s="567" t="str" cm="1">
        <f t="array" aca="1" ref="LW146" ca="1">INDEX(LW$13:LW145,$B146+1,1)</f>
        <v>-</v>
      </c>
      <c r="LX146" s="567" t="str" cm="1">
        <f t="array" aca="1" ref="LX146" ca="1">INDEX(LX$13:LX145,$B146+1,1)</f>
        <v>-</v>
      </c>
      <c r="LY146" s="567" cm="1">
        <f t="array" aca="1" ref="LY146" ca="1">INDEX(LY$13:LY145,$B146+1,1)</f>
        <v>0</v>
      </c>
      <c r="LZ146" s="567" cm="1">
        <f t="array" aca="1" ref="LZ146" ca="1">INDEX(LZ$13:LZ145,$B146+1,1)</f>
        <v>0</v>
      </c>
      <c r="MA146" s="567" cm="1">
        <f t="array" aca="1" ref="MA146" ca="1">INDEX(MA$13:MA145,$B146+1,1)</f>
        <v>0</v>
      </c>
      <c r="MB146" s="567" cm="1">
        <f t="array" aca="1" ref="MB146" ca="1">INDEX(MB$13:MB145,$B146+1,1)</f>
        <v>0</v>
      </c>
      <c r="MC146" s="567" cm="1">
        <f t="array" aca="1" ref="MC146" ca="1">INDEX(MC$13:MC145,$B146+1,1)</f>
        <v>0</v>
      </c>
      <c r="MD146" s="567" cm="1">
        <f t="array" aca="1" ref="MD146" ca="1">INDEX(MD$13:MD145,$B146+1,1)</f>
        <v>0</v>
      </c>
      <c r="ME146" s="567" cm="1">
        <f t="array" aca="1" ref="ME146" ca="1">INDEX(ME$13:ME145,$B146+1,1)</f>
        <v>0</v>
      </c>
      <c r="MF146" s="567" cm="1">
        <f t="array" aca="1" ref="MF146" ca="1">INDEX(MF$13:MF145,$B146+1,1)</f>
        <v>0</v>
      </c>
      <c r="MG146" s="567" cm="1">
        <f t="array" aca="1" ref="MG146" ca="1">INDEX(MG$13:MG145,$B146+1,1)</f>
        <v>0</v>
      </c>
      <c r="MH146" s="567" cm="1">
        <f t="array" aca="1" ref="MH146" ca="1">INDEX(MH$13:MH145,$B146+1,1)</f>
        <v>0</v>
      </c>
      <c r="MI146" s="567" cm="1">
        <f t="array" aca="1" ref="MI146" ca="1">INDEX(MI$13:MI145,$B146+1,1)</f>
        <v>0</v>
      </c>
      <c r="MJ146" s="567" cm="1">
        <f t="array" aca="1" ref="MJ146" ca="1">INDEX(MJ$13:MJ145,$B146+1,1)</f>
        <v>0</v>
      </c>
      <c r="MK146" s="567" cm="1">
        <f t="array" aca="1" ref="MK146" ca="1">INDEX(MK$13:MK145,$B146+1,1)</f>
        <v>0</v>
      </c>
      <c r="ML146" s="567" cm="1">
        <f t="array" aca="1" ref="ML146" ca="1">INDEX(ML$13:ML145,$B146+1,1)</f>
        <v>0</v>
      </c>
      <c r="MM146" s="567" cm="1">
        <f t="array" aca="1" ref="MM146" ca="1">INDEX(MM$13:MM145,$B146+1,1)</f>
        <v>0</v>
      </c>
      <c r="MN146" s="567" cm="1">
        <f t="array" aca="1" ref="MN146" ca="1">INDEX(MN$13:MN145,$B146+1,1)</f>
        <v>0</v>
      </c>
      <c r="MO146" s="567" cm="1">
        <f t="array" aca="1" ref="MO146" ca="1">INDEX(MO$13:MO145,$B146+1,1)</f>
        <v>0</v>
      </c>
      <c r="MP146" s="567" cm="1">
        <f t="array" aca="1" ref="MP146" ca="1">INDEX(MP$13:MP145,$B146+1,1)</f>
        <v>0</v>
      </c>
      <c r="MQ146" s="567" cm="1">
        <f t="array" aca="1" ref="MQ146" ca="1">INDEX(MQ$13:MQ145,$B146+1,1)</f>
        <v>0</v>
      </c>
      <c r="MR146" s="567" cm="1">
        <f t="array" aca="1" ref="MR146" ca="1">INDEX(MR$13:MR145,$B146+1,1)</f>
        <v>0</v>
      </c>
      <c r="MS146" s="567" cm="1">
        <f t="array" aca="1" ref="MS146" ca="1">INDEX(MS$13:MS145,$B146+1,1)</f>
        <v>0</v>
      </c>
      <c r="MT146" s="567" cm="1">
        <f t="array" aca="1" ref="MT146" ca="1">INDEX(MT$13:MT145,$B146+1,1)</f>
        <v>0</v>
      </c>
      <c r="MU146" s="567" cm="1">
        <f t="array" aca="1" ref="MU146" ca="1">INDEX(MU$13:MU145,$B146+1,1)</f>
        <v>0</v>
      </c>
      <c r="MV146" s="567" cm="1">
        <f t="array" aca="1" ref="MV146" ca="1">INDEX(MV$13:MV145,$B146+1,1)</f>
        <v>0</v>
      </c>
      <c r="MW146" s="567" cm="1">
        <f t="array" aca="1" ref="MW146" ca="1">INDEX(MW$13:MW145,$B146+1,1)</f>
        <v>0</v>
      </c>
      <c r="MX146" s="567" cm="1">
        <f t="array" aca="1" ref="MX146" ca="1">INDEX(MX$13:MX145,$B146+1,1)</f>
        <v>0</v>
      </c>
      <c r="MY146" s="567" cm="1">
        <f t="array" aca="1" ref="MY146" ca="1">INDEX(MY$13:MY145,$B146+1,1)</f>
        <v>0</v>
      </c>
      <c r="MZ146" s="567" cm="1">
        <f t="array" aca="1" ref="MZ146" ca="1">INDEX(MZ$13:MZ145,$B146+1,1)</f>
        <v>0</v>
      </c>
      <c r="NA146" s="567" cm="1">
        <f t="array" aca="1" ref="NA146" ca="1">INDEX(NA$13:NA145,$B146+1,1)</f>
        <v>0</v>
      </c>
      <c r="NB146" s="567" cm="1">
        <f t="array" aca="1" ref="NB146" ca="1">INDEX(NB$13:NB145,$B146+1,1)</f>
        <v>0</v>
      </c>
      <c r="NC146" s="567" cm="1">
        <f t="array" aca="1" ref="NC146" ca="1">INDEX(NC$13:NC145,$B146+1,1)</f>
        <v>0</v>
      </c>
      <c r="ND146" s="567" cm="1">
        <f t="array" aca="1" ref="ND146" ca="1">INDEX(ND$13:ND145,$B146+1,1)</f>
        <v>0</v>
      </c>
      <c r="NE146" s="441">
        <f t="shared" ca="1" si="535"/>
        <v>67</v>
      </c>
      <c r="NF146" s="8"/>
      <c r="NG146" s="567" cm="1">
        <f t="array" aca="1" ref="NG146" ca="1">INDEX(NG$13:NG145,$B146+1,1)</f>
        <v>0</v>
      </c>
      <c r="NH146" s="567" cm="1">
        <f t="array" aca="1" ref="NH146" ca="1">INDEX(NH$13:NH145,$B146+1,1)</f>
        <v>0</v>
      </c>
      <c r="NI146" s="567" cm="1">
        <f t="array" aca="1" ref="NI146" ca="1">INDEX(NI$13:NI145,$B146+1,1)</f>
        <v>0</v>
      </c>
      <c r="NJ146" s="567" t="str" cm="1">
        <f t="array" aca="1" ref="NJ146" ca="1">INDEX(NJ$13:NJ145,$B146+1,1)</f>
        <v>-</v>
      </c>
      <c r="NK146" s="567" t="str" cm="1">
        <f t="array" aca="1" ref="NK146" ca="1">INDEX(NK$13:NK145,$B146+1,1)</f>
        <v>-</v>
      </c>
      <c r="NL146" s="567" t="str" cm="1">
        <f t="array" aca="1" ref="NL146" ca="1">INDEX(NL$13:NL145,$B146+1,1)</f>
        <v>-</v>
      </c>
      <c r="NM146" s="567" t="str" cm="1">
        <f t="array" aca="1" ref="NM146" ca="1">INDEX(NM$13:NM145,$B146+1,1)</f>
        <v>-</v>
      </c>
      <c r="NN146" s="567" t="str" cm="1">
        <f t="array" aca="1" ref="NN146" ca="1">INDEX(NN$13:NN145,$B146+1,1)</f>
        <v>-</v>
      </c>
      <c r="NO146" s="567" t="str" cm="1">
        <f t="array" aca="1" ref="NO146" ca="1">INDEX(NO$13:NO145,$B146+1,1)</f>
        <v>-</v>
      </c>
      <c r="NP146" s="567" t="str" cm="1">
        <f t="array" aca="1" ref="NP146" ca="1">INDEX(NP$13:NP145,$B146+1,1)</f>
        <v>-</v>
      </c>
      <c r="NQ146" s="567" t="str" cm="1">
        <f t="array" aca="1" ref="NQ146" ca="1">INDEX(NQ$13:NQ145,$B146+1,1)</f>
        <v>-</v>
      </c>
      <c r="NR146" s="567" t="str" cm="1">
        <f t="array" aca="1" ref="NR146" ca="1">INDEX(NR$13:NR145,$B146+1,1)</f>
        <v>-</v>
      </c>
      <c r="NS146" s="567" t="str" cm="1">
        <f t="array" aca="1" ref="NS146" ca="1">INDEX(NS$13:NS145,$B146+1,1)</f>
        <v>-</v>
      </c>
      <c r="NT146" s="567" t="str" cm="1">
        <f t="array" aca="1" ref="NT146" ca="1">INDEX(NT$13:NT145,$B146+1,1)</f>
        <v>-</v>
      </c>
      <c r="NU146" s="567" t="str" cm="1">
        <f t="array" aca="1" ref="NU146" ca="1">INDEX(NU$13:NU145,$B146+1,1)</f>
        <v>-</v>
      </c>
      <c r="NV146" s="567" t="str" cm="1">
        <f t="array" aca="1" ref="NV146" ca="1">INDEX(NV$13:NV145,$B146+1,1)</f>
        <v>-</v>
      </c>
      <c r="NW146" s="567" t="str" cm="1">
        <f t="array" aca="1" ref="NW146" ca="1">INDEX(NW$13:NW145,$B146+1,1)</f>
        <v>-</v>
      </c>
      <c r="NX146" s="567" t="str" cm="1">
        <f t="array" aca="1" ref="NX146" ca="1">INDEX(NX$13:NX145,$B146+1,1)</f>
        <v>-</v>
      </c>
      <c r="NY146" s="567" t="str" cm="1">
        <f t="array" aca="1" ref="NY146" ca="1">INDEX(NY$13:NY145,$B146+1,1)</f>
        <v>-</v>
      </c>
      <c r="NZ146" s="8"/>
      <c r="OA146" s="567" t="str" cm="1">
        <f t="array" aca="1" ref="OA146" ca="1">INDEX(OA$13:OA145,$B146+1,1)</f>
        <v>-</v>
      </c>
      <c r="OB146" s="567" t="str" cm="1">
        <f t="array" aca="1" ref="OB146" ca="1">INDEX(OB$13:OB145,$B146+1,1)</f>
        <v>-</v>
      </c>
      <c r="OC146" s="567" t="str" cm="1">
        <f t="array" aca="1" ref="OC146" ca="1">INDEX(OC$13:OC145,$B146+1,1)</f>
        <v>-</v>
      </c>
      <c r="OD146" s="567" t="str" cm="1">
        <f t="array" aca="1" ref="OD146" ca="1">INDEX(OD$13:OD145,$B146+1,1)</f>
        <v>-</v>
      </c>
      <c r="OE146" s="441" t="str">
        <f t="shared" ca="1" si="536"/>
        <v>-</v>
      </c>
      <c r="OF146" s="441" t="str">
        <f t="shared" ca="1" si="536"/>
        <v>-</v>
      </c>
      <c r="OG146" s="567" t="str" cm="1">
        <f t="array" aca="1" ref="OG146" ca="1">INDEX(OG$13:OG145,$B146+1,1)</f>
        <v>-</v>
      </c>
      <c r="OH146" s="441" t="str" cm="1">
        <f t="array" aca="1" ref="OH146" ca="1">IF(OR(OI146:OI146&lt;&gt;"-"),TRUE,"-")</f>
        <v>-</v>
      </c>
      <c r="OI146" s="567" t="str" cm="1">
        <f t="array" aca="1" ref="OI146" ca="1">INDEX(OI$13:OI145,$B146+1,1)</f>
        <v>-</v>
      </c>
      <c r="OJ146" s="567" cm="1">
        <f t="array" aca="1" ref="OJ146" ca="1">INDEX(OJ$13:OJ145,$B146+1,1)</f>
        <v>0</v>
      </c>
      <c r="OK146" s="567" cm="1">
        <f t="array" aca="1" ref="OK146" ca="1">INDEX(OK$13:OK145,$B146+1,1)</f>
        <v>999999</v>
      </c>
      <c r="OL146" s="567" cm="1">
        <f t="array" aca="1" ref="OL146" ca="1">INDEX(OL$13:OL145,$B146+1,1)</f>
        <v>999999</v>
      </c>
      <c r="OM146" s="567" cm="1">
        <f t="array" aca="1" ref="OM146" ca="1">INDEX(OM$13:OM145,$B146+1,1)</f>
        <v>999999</v>
      </c>
      <c r="ON146" s="567" cm="1">
        <f t="array" aca="1" ref="ON146" ca="1">INDEX(ON$13:ON145,$B146+1,1)</f>
        <v>999999</v>
      </c>
      <c r="OO146" s="567" cm="1">
        <f t="array" aca="1" ref="OO146" ca="1">INDEX(OO$13:OO145,$B146+1,1)</f>
        <v>999999</v>
      </c>
      <c r="OP146" s="567" cm="1">
        <f t="array" aca="1" ref="OP146" ca="1">INDEX(OP$13:OP145,$B146+1,1)</f>
        <v>999999</v>
      </c>
      <c r="OQ146" s="567" t="str" cm="1">
        <f t="array" aca="1" ref="OQ146" ca="1">INDEX(OQ$13:OQ145,$B146+1,1)</f>
        <v>-</v>
      </c>
      <c r="OR146" s="567" t="str" cm="1">
        <f t="array" aca="1" ref="OR146" ca="1">INDEX(OR$13:OR145,$B146+1,1)</f>
        <v>-</v>
      </c>
      <c r="OS146" s="567" t="str" cm="1">
        <f t="array" aca="1" ref="OS146" ca="1">INDEX(OS$13:OS145,$B146+1,1)</f>
        <v>-</v>
      </c>
      <c r="OT146" s="567" t="b" cm="1">
        <f t="array" aca="1" ref="OT146" ca="1">INDEX(OT$13:OT145,$B146+1,1)</f>
        <v>1</v>
      </c>
      <c r="OU146" s="567" t="str" cm="1">
        <f t="array" aca="1" ref="OU146" ca="1">INDEX(OU$13:OU145,$B146+1,1)</f>
        <v>-</v>
      </c>
      <c r="OV146" s="567" cm="1">
        <f t="array" aca="1" ref="OV146" ca="1">INDEX(OV$13:OV145,$B146+1,1)</f>
        <v>0</v>
      </c>
      <c r="OW146" s="567" cm="1">
        <f t="array" aca="1" ref="OW146" ca="1">INDEX(OW$13:OW145,$B146+1,1)</f>
        <v>0</v>
      </c>
      <c r="OX146" s="567" cm="1">
        <f t="array" aca="1" ref="OX146" ca="1">INDEX(OX$13:OX145,$B146+1,1)</f>
        <v>0</v>
      </c>
      <c r="OY146" s="567" t="str" cm="1">
        <f t="array" aca="1" ref="OY146" ca="1">INDEX(OY$13:OY145,$B146+1,1)</f>
        <v>-</v>
      </c>
      <c r="OZ146" s="567" t="str" cm="1">
        <f t="array" aca="1" ref="OZ146" ca="1">INDEX(OZ$13:OZ145,$B146+1,1)</f>
        <v>-</v>
      </c>
      <c r="PA146" s="441">
        <f t="shared" ca="1" si="537"/>
        <v>0</v>
      </c>
      <c r="PB146" s="567" t="str" cm="1">
        <f t="array" aca="1" ref="PB146" ca="1">INDEX(PB$13:PB145,$B146+1,1)</f>
        <v>-</v>
      </c>
      <c r="PC146" s="441" t="str">
        <f t="shared" ca="1" si="538"/>
        <v>-</v>
      </c>
      <c r="PD146" s="8"/>
      <c r="PE146" s="441">
        <f t="shared" si="539"/>
        <v>50</v>
      </c>
      <c r="PF146" s="441">
        <f t="shared" si="539"/>
        <v>50</v>
      </c>
      <c r="PG146" s="441">
        <f t="shared" si="539"/>
        <v>50</v>
      </c>
      <c r="PH146" s="441">
        <f t="shared" si="539"/>
        <v>50</v>
      </c>
      <c r="PI146" s="567" cm="1">
        <f t="array" aca="1" ref="PI146" ca="1">INDEX(PI$13:PI145,$B146+1,1)</f>
        <v>1</v>
      </c>
      <c r="PJ146" s="567" cm="1">
        <f t="array" aca="1" ref="PJ146" ca="1">INDEX(PJ$13:PJ145,$B146+1,1)</f>
        <v>1</v>
      </c>
      <c r="PK146" s="567" cm="1">
        <f t="array" aca="1" ref="PK146" ca="1">INDEX(PK$13:PK145,$B146+1,1)</f>
        <v>1</v>
      </c>
      <c r="PL146" s="567" cm="1">
        <f t="array" aca="1" ref="PL146" ca="1">INDEX(PL$13:PL145,$B146+1,1)</f>
        <v>1</v>
      </c>
      <c r="PM146" s="8"/>
      <c r="PN146" s="441">
        <f t="shared" ca="1" si="540"/>
        <v>1.5</v>
      </c>
      <c r="PO146" s="8"/>
      <c r="PP146" s="577" t="str">
        <f t="shared" ca="1" si="541"/>
        <v>-</v>
      </c>
      <c r="PQ146" s="577" t="str">
        <f t="shared" ca="1" si="541"/>
        <v>-</v>
      </c>
      <c r="PR146" s="577" t="str">
        <f t="shared" ca="1" si="541"/>
        <v>-</v>
      </c>
      <c r="PS146" s="577" t="str">
        <f t="shared" ca="1" si="541"/>
        <v>-</v>
      </c>
      <c r="PT146" s="567" cm="1">
        <f t="array" aca="1" ref="PT146" ca="1">INDEX(PT$13:PT145,$B146+1,1)</f>
        <v>0</v>
      </c>
      <c r="PU146" s="514">
        <v>0</v>
      </c>
    </row>
    <row r="147" spans="1:437" outlineLevel="2">
      <c r="A147" s="18">
        <f t="shared" si="121"/>
        <v>134</v>
      </c>
      <c r="B147" s="200">
        <f t="shared" ref="B147:B155" ca="1" si="546">OFFSET(B147,-1,0)</f>
        <v>132</v>
      </c>
      <c r="C147" s="489">
        <f t="shared" ca="1" si="499"/>
        <v>1201</v>
      </c>
      <c r="D147" s="124" t="str">
        <f t="shared" ca="1" si="500"/>
        <v>GSW</v>
      </c>
      <c r="E147" t="b">
        <v>0</v>
      </c>
      <c r="F147" t="b">
        <v>0</v>
      </c>
      <c r="G147" t="b">
        <f t="shared" si="542"/>
        <v>0</v>
      </c>
      <c r="H147" s="200">
        <f t="shared" ca="1" si="545"/>
        <v>3</v>
      </c>
      <c r="I147" s="567" cm="1">
        <f t="array" aca="1" ref="I147" ca="1">INDEX(I$13:I146,$B147+1,1)</f>
        <v>2</v>
      </c>
      <c r="J147" s="567" cm="1">
        <f t="array" aca="1" ref="J147" ca="1">INDEX(J$13:J146,$B147+1,1)</f>
        <v>0</v>
      </c>
      <c r="K147" s="567" cm="1">
        <f t="array" aca="1" ref="K147" ca="1">INDEX(K$13:K146,$B147+1,1)</f>
        <v>0</v>
      </c>
      <c r="L147" s="567" cm="1">
        <f t="array" aca="1" ref="L147" ca="1">INDEX(L$13:L146,$B147+1,1)</f>
        <v>2</v>
      </c>
      <c r="M147" s="567" cm="1">
        <f t="array" aca="1" ref="M147" ca="1">INDEX(M$13:M146,$B147+1,1)</f>
        <v>2</v>
      </c>
      <c r="N147" s="567" cm="1">
        <f t="array" aca="1" ref="N147" ca="1">INDEX(N$13:N146,$B147+1,1)</f>
        <v>2</v>
      </c>
      <c r="O147" s="567" cm="1">
        <f t="array" aca="1" ref="O147" ca="1">INDEX(O$13:O146,$B147+1,1)</f>
        <v>3</v>
      </c>
      <c r="P147" s="567" cm="1">
        <f t="array" aca="1" ref="P147" ca="1">INDEX(P$13:P146,$B147+1,1)</f>
        <v>2</v>
      </c>
      <c r="Q147" s="567" cm="1">
        <f t="array" aca="1" ref="Q147" ca="1">INDEX(Q$13:Q146,$B147+1,1)</f>
        <v>0</v>
      </c>
      <c r="R147" s="567" cm="1">
        <f t="array" aca="1" ref="R147" ca="1">INDEX(R$13:R146,$B147+1,1)</f>
        <v>6</v>
      </c>
      <c r="S147" s="567" cm="1">
        <f t="array" aca="1" ref="S147" ca="1">INDEX(S$13:S146,$B147+1,1)</f>
        <v>2</v>
      </c>
      <c r="T147" s="567" cm="1">
        <f t="array" aca="1" ref="T147" ca="1">INDEX(T$13:T146,$B147+1,1)</f>
        <v>3</v>
      </c>
      <c r="U147" s="567" cm="1">
        <f t="array" aca="1" ref="U147" ca="1">INDEX(U$13:U146,$B147+1,1)</f>
        <v>2</v>
      </c>
      <c r="V147" s="567" cm="1">
        <f t="array" aca="1" ref="V147" ca="1">INDEX(V$13:V146,$B147+1,1)</f>
        <v>0</v>
      </c>
      <c r="W147" s="567" cm="1">
        <f t="array" aca="1" ref="W147" ca="1">INDEX(W$13:W146,$B147+1,1)</f>
        <v>0</v>
      </c>
      <c r="X147" s="567" cm="1">
        <f t="array" aca="1" ref="X147" ca="1">INDEX(X$13:X146,$B147+1,1)</f>
        <v>2</v>
      </c>
      <c r="Y147" s="567" cm="1">
        <f t="array" aca="1" ref="Y147" ca="1">INDEX(Y$13:Y146,$B147+1,1)</f>
        <v>1</v>
      </c>
      <c r="Z147" s="567" cm="1">
        <f t="array" aca="1" ref="Z147" ca="1">INDEX(Z$13:Z146,$B147+1,1)</f>
        <v>1</v>
      </c>
      <c r="AA147" s="567" cm="1">
        <f t="array" aca="1" ref="AA147" ca="1">INDEX(AA$13:AA146,$B147+1,1)</f>
        <v>1</v>
      </c>
      <c r="AB147" s="567" t="str" cm="1">
        <f t="array" aca="1" ref="AB147" ca="1">INDEX(AB$13:AB146,$B147+1,1)</f>
        <v/>
      </c>
      <c r="AC147" s="567" cm="1">
        <f t="array" aca="1" ref="AC147" ca="1">INDEX(AC$13:AC146,$B147+1,1)</f>
        <v>1</v>
      </c>
      <c r="AD147" s="567" cm="1">
        <f t="array" aca="1" ref="AD147" ca="1">INDEX(AD$13:AD146,$B147+1,1)</f>
        <v>1</v>
      </c>
      <c r="AE147" s="567" cm="1">
        <f t="array" aca="1" ref="AE147" ca="1">INDEX(AE$13:AE146,$B147+1,1)</f>
        <v>0</v>
      </c>
      <c r="AF147" s="567" cm="1">
        <f t="array" aca="1" ref="AF147" ca="1">INDEX(AF$13:AF146,$B147+1,1)</f>
        <v>0</v>
      </c>
      <c r="AG147" s="567" cm="1">
        <f t="array" aca="1" ref="AG147" ca="1">INDEX(AG$13:AG146,$B147+1,1)</f>
        <v>0</v>
      </c>
      <c r="AH147" s="567" cm="1">
        <f t="array" aca="1" ref="AH147" ca="1">INDEX(AH$13:AH146,$B147+1,1)</f>
        <v>0</v>
      </c>
      <c r="AI147" s="91">
        <f t="shared" si="543"/>
        <v>1</v>
      </c>
      <c r="AJ147" s="506">
        <v>2</v>
      </c>
      <c r="AK147" s="91">
        <f t="shared" si="544"/>
        <v>1</v>
      </c>
      <c r="AL147" s="506">
        <v>1</v>
      </c>
      <c r="AM147" s="506">
        <v>1</v>
      </c>
      <c r="AN147" s="506">
        <v>1</v>
      </c>
      <c r="AO147" s="506">
        <v>1</v>
      </c>
      <c r="AP147" s="506">
        <v>1</v>
      </c>
      <c r="AQ147" s="116"/>
      <c r="AR147" s="116"/>
      <c r="AS147" s="116"/>
      <c r="AT147" s="116"/>
      <c r="AU147" s="116"/>
      <c r="AV147" s="116"/>
      <c r="AW147" s="116"/>
      <c r="AX147" s="116"/>
      <c r="AY147" s="116"/>
      <c r="AZ147" s="116"/>
      <c r="BA147" s="327" t="str">
        <f ca="1">LEFT(BA146,7)&amp;TEXT($H147," 00000 ")&amp;INDEX(i.ModelStructure,$I147,1)&amp;" "
&amp;IF($AI147=1," AllIn  "," AllOut  ")&amp;IF($AJ147&lt;&gt;$AI147,VLOOKUP($AJ147,DataMaster!tactics_cropgraze,2,TRUE),"")&amp;IF($AN147&lt;&gt;$AI147,VLOOKUP($AN147,DataMaster!tactics_stk,2,TRUE),"")
&amp;IF($AL147&lt;&gt;$AI147,VLOOKUP($AL147,DataMaster!tactics_GO,2,TRUE),"")&amp;IF($AM147&lt;&gt;$AI147,VLOOKUP($AM147,DataMaster!tactics_rot,2,TRUE),"")
&amp;IF($AO147&lt;&gt;$AI147,VLOOKUP($AO147,DataMaster!tactics_tos,2,TRUE),"")&amp;IF($AP147&lt;&gt;$AI147,VLOOKUP($AP147,tactics_N,2,TRUE),"")&amp;" "
&amp;$D147&amp;IF($GK147=0," FWM","")&amp;IF($GK147=1," MWM","")&amp;IF($GK147=7," Mat","")&amp;IF($GQ147=TRUE,"&amp;BBT"," ")&amp;" TOL"&amp;INDEX(i.TOL_Desc,1,$O147)
&amp;" Scan"&amp;$U147&amp;CHOOSE($K147+1," CFS"," GFS"," NFS")&amp;"_"&amp;MID($KC147,7,1)
&amp;" RR"&amp;TEXT(SUM($HB147:$HC147),"+00%;-00%;    ;@")
&amp;" GP"&amp;TEXT($HW147,"?00%")&amp;" WP"&amp;TEXT($HT147*$PJ147*$PL147,"?00%")&amp;" MP"&amp;TEXT($HU147*$PI147*$PK147,"?00%")
&amp;" ("&amp;IF($FY147,"P","E")&amp;IF($FX147,"T","t")&amp;"_F"&amp;IF($KQ147&lt;&gt;FALSE,3,0)+COUNTIF($KJ147:$KN147,TRUE)+COUNTIF($BV147:$BW147,"&gt;0")&amp;IF($KO147&lt;&gt;FALSE,3,0)+COUNTIF($BV147:$BW147,"&gt;0")&amp;"N"&amp;IF($KT147&lt;&gt;"-",$KT147,$GC147)&amp;IF($KU147&lt;&gt;"-",$KU147,$GD147)&amp;"L"&amp;$LF147&amp;$LG147&amp;")"</f>
        <v>Tactics 00003 DS  AllIn  no_cropgraze_allZ GSW MWM  TOLSpr Scan2 CFS_ RR+01% GP100% WP100% MP100% (PT_F33N11L11)</v>
      </c>
      <c r="BB147" s="8" t="str">
        <f ca="1">IF(COUNTIF(BA$13:BA147,BA147)=1,"-","Dup")</f>
        <v>-</v>
      </c>
      <c r="BC147" s="8"/>
      <c r="BD147" s="567" t="str" cm="1">
        <f t="array" aca="1" ref="BD147" ca="1">INDEX(BD$13:BD146,$B147+1,1)</f>
        <v>-</v>
      </c>
      <c r="BE147" s="567" t="str" cm="1">
        <f t="array" aca="1" ref="BE147" ca="1">INDEX(BE$13:BE146,$B147+1,1)</f>
        <v>-</v>
      </c>
      <c r="BF147" s="567" t="str" cm="1">
        <f t="array" aca="1" ref="BF147" ca="1">INDEX(BF$13:BF146,$B147+1,1)</f>
        <v>-</v>
      </c>
      <c r="BG147" s="567" t="str" cm="1">
        <f t="array" aca="1" ref="BG147" ca="1">INDEX(BG$13:BG146,$B147+1,1)</f>
        <v>-</v>
      </c>
      <c r="BH147" s="567" t="str" cm="1">
        <f t="array" aca="1" ref="BH147" ca="1">INDEX(BH$13:BH146,$B147+1,1)</f>
        <v>-</v>
      </c>
      <c r="BI147" s="567" t="str" cm="1">
        <f t="array" aca="1" ref="BI147" ca="1">INDEX(BI$13:BI146,$B147+1,1)</f>
        <v>-</v>
      </c>
      <c r="BJ147" s="567" t="str" cm="1">
        <f t="array" aca="1" ref="BJ147" ca="1">INDEX(BJ$13:BJ146,$B147+1,1)</f>
        <v>-</v>
      </c>
      <c r="BK147" s="567" t="str" cm="1">
        <f t="array" aca="1" ref="BK147" ca="1">INDEX(BK$13:BK146,$B147+1,1)</f>
        <v>-</v>
      </c>
      <c r="BL147" s="567" t="str" cm="1">
        <f t="array" aca="1" ref="BL147" ca="1">INDEX(BL$13:BL146,$B147+1,1)</f>
        <v>-</v>
      </c>
      <c r="BM147" s="8"/>
      <c r="BN147" s="441" t="b">
        <f t="shared" ca="1" si="501"/>
        <v>0</v>
      </c>
      <c r="BO147" s="441" t="str">
        <f t="shared" ca="1" si="501"/>
        <v>-</v>
      </c>
      <c r="BP147" s="441" t="b">
        <f t="shared" ca="1" si="501"/>
        <v>0</v>
      </c>
      <c r="BQ147" s="441" t="str">
        <f t="shared" ca="1" si="501"/>
        <v>-</v>
      </c>
      <c r="BR147" s="441" t="str">
        <f t="shared" ca="1" si="501"/>
        <v>-</v>
      </c>
      <c r="BS147" s="441" t="str">
        <f t="shared" ca="1" si="501"/>
        <v>-</v>
      </c>
      <c r="BT147" s="441" t="b">
        <f t="shared" ca="1" si="501"/>
        <v>0</v>
      </c>
      <c r="BU147" s="441" t="b">
        <f t="shared" ca="1" si="501"/>
        <v>1</v>
      </c>
      <c r="BV147" s="441" t="str">
        <f t="shared" ca="1" si="501"/>
        <v>-</v>
      </c>
      <c r="BW147" s="441" t="str">
        <f t="shared" ca="1" si="501"/>
        <v>-</v>
      </c>
      <c r="BX147" s="441" t="str">
        <f t="shared" ca="1" si="501"/>
        <v>-</v>
      </c>
      <c r="BY147" s="441" t="str">
        <f t="shared" ca="1" si="501"/>
        <v>-</v>
      </c>
      <c r="BZ147" s="441" t="b">
        <f t="shared" ca="1" si="501"/>
        <v>1</v>
      </c>
      <c r="CA147" s="91">
        <f t="shared" ca="1" si="501"/>
        <v>0</v>
      </c>
      <c r="CB147" s="567" t="str" cm="1">
        <f t="array" aca="1" ref="CB147" ca="1">INDEX(CB$13:CB146,$B147+1,1)</f>
        <v>-</v>
      </c>
      <c r="CC147" s="567" t="str" cm="1">
        <f t="array" aca="1" ref="CC147" ca="1">INDEX(CC$13:CC146,$B147+1,1)</f>
        <v>-</v>
      </c>
      <c r="CD147" s="567" t="b" cm="1">
        <f t="array" aca="1" ref="CD147" ca="1">INDEX(CD$13:CD146,$B147+1,1)</f>
        <v>0</v>
      </c>
      <c r="CE147" s="441" t="b" cm="1">
        <f t="array" ref="CE147">INDEX(DataMaster!tactics_cropgraze,$AJ147,CE$6)</f>
        <v>0</v>
      </c>
      <c r="CF147" s="441" t="b" cm="1">
        <f t="array" ref="CF147">INDEX(DataMaster!tactics_cropgraze,$AJ147,CF$6)</f>
        <v>0</v>
      </c>
      <c r="CG147" s="441" t="b" cm="1">
        <f t="array" ref="CG147">INDEX(DataMaster!tactics_cropgraze,$AJ147,CG$6)</f>
        <v>0</v>
      </c>
      <c r="CH147" s="441" t="b" cm="1">
        <f t="array" ref="CH147">INDEX(DataMaster!tactics_cropgraze,$AJ147,CH$6)</f>
        <v>0</v>
      </c>
      <c r="CI147" s="441" t="b" cm="1">
        <f t="array" ref="CI147">INDEX(DataMaster!tactics_cropgraze,$AJ147,CI$6)</f>
        <v>0</v>
      </c>
      <c r="CJ147" s="441" t="b" cm="1">
        <f t="array" ref="CJ147">INDEX(DataMaster!tactics_cropgraze,$AJ147,CJ$6)</f>
        <v>0</v>
      </c>
      <c r="CK147" s="441" t="b" cm="1">
        <f t="array" ref="CK147">INDEX(DataMaster!tactics_cropgraze,$AJ147,CK$6)</f>
        <v>0</v>
      </c>
      <c r="CL147" s="441" t="b" cm="1">
        <f t="array" ref="CL147">INDEX(DataMaster!tactics_cropgraze,$AJ147,CL$6)</f>
        <v>0</v>
      </c>
      <c r="CM147" s="441" t="b" cm="1">
        <f t="array" ref="CM147">INDEX(DataMaster!tactics_cropgraze,$AJ147,CM$6)</f>
        <v>0</v>
      </c>
      <c r="CN147" s="441" t="str" cm="1">
        <f t="array" ref="CN147">INDEX(DataMaster!tactics_tos,$AO147,CN$6)</f>
        <v>-</v>
      </c>
      <c r="CO147" s="441" t="str" cm="1">
        <f t="array" ref="CO147">INDEX(DataMaster!tactics_tos,$AO147,CO$6)</f>
        <v>-</v>
      </c>
      <c r="CP147" s="441" t="str" cm="1">
        <f t="array" ref="CP147">INDEX(DataMaster!tactics_tos,$AO147,CP$6)</f>
        <v>-</v>
      </c>
      <c r="CQ147" s="441" t="str" cm="1">
        <f t="array" ref="CQ147">INDEX(DataMaster!tactics_tos,$AO147,CQ$6)</f>
        <v>-</v>
      </c>
      <c r="CR147" s="441" t="str" cm="1">
        <f t="array" ref="CR147">INDEX(DataMaster!tactics_tos,$AO147,CR$6)</f>
        <v>-</v>
      </c>
      <c r="CS147" s="441" t="str" cm="1">
        <f t="array" ref="CS147">INDEX(DataMaster!tactics_tos,$AO147,CS$6)</f>
        <v>-</v>
      </c>
      <c r="CT147" s="441" t="str" cm="1">
        <f t="array" ref="CT147">INDEX(DataMaster!tactics_tos,$AO147,CT$6)</f>
        <v>-</v>
      </c>
      <c r="CU147" s="441" t="str" cm="1">
        <f t="array" ref="CU147">INDEX(DataMaster!tactics_tos,$AO147,CU$6)</f>
        <v>-</v>
      </c>
      <c r="CV147" s="441" t="str" cm="1">
        <f t="array" ref="CV147">INDEX(DataMaster!tactics_tos,$AO147,CV$6)</f>
        <v>-</v>
      </c>
      <c r="CW147" s="441" cm="1">
        <f t="array" ref="CW147">INDEX(tactics_N,$AP147,CW$6)</f>
        <v>1</v>
      </c>
      <c r="CX147" s="441" cm="1">
        <f t="array" ref="CX147">INDEX(tactics_N,$AP147,CX$6)</f>
        <v>1.0867104369481548</v>
      </c>
      <c r="CY147" s="441" cm="1">
        <f t="array" ref="CY147">INDEX(tactics_N,$AP147,CY$6)</f>
        <v>1.0867104369481548</v>
      </c>
      <c r="CZ147" s="441" cm="1">
        <f t="array" ref="CZ147">INDEX(tactics_N,$AP147,CZ$6)</f>
        <v>1.0187910346388953</v>
      </c>
      <c r="DA147" s="441" cm="1">
        <f t="array" ref="DA147">INDEX(tactics_N,$AP147,DA$6)</f>
        <v>1.0187910346388953</v>
      </c>
      <c r="DB147" s="441" cm="1">
        <f t="array" ref="DB147">INDEX(tactics_N,$AP147,DB$6)</f>
        <v>1.0263376348954796</v>
      </c>
      <c r="DC147" s="441" cm="1">
        <f t="array" ref="DC147">INDEX(tactics_N,$AP147,DC$6)</f>
        <v>1.0263376348954796</v>
      </c>
      <c r="DD147" s="441" cm="1">
        <f t="array" ref="DD147">INDEX(tactics_N,$AP147,DD$6)</f>
        <v>0.6549370936964326</v>
      </c>
      <c r="DE147" s="441" cm="1">
        <f t="array" ref="DE147">INDEX(tactics_N,$AP147,DE$6)</f>
        <v>0.6549370936964326</v>
      </c>
      <c r="DF147" s="441" cm="1">
        <f t="array" ref="DF147">INDEX(tactics_N,$AP147,DF$6)</f>
        <v>1</v>
      </c>
      <c r="DG147" s="441" cm="1">
        <f t="array" ref="DG147">INDEX(tactics_N,$AP147,DG$6)</f>
        <v>1.2</v>
      </c>
      <c r="DH147" s="441" cm="1">
        <f t="array" ref="DH147">INDEX(tactics_N,$AP147,DH$6)</f>
        <v>1</v>
      </c>
      <c r="DI147" s="441" cm="1">
        <f t="array" ref="DI147">INDEX(tactics_N,$AP147,DI$6)</f>
        <v>1.22</v>
      </c>
      <c r="DJ147" s="441" cm="1">
        <f t="array" ref="DJ147">INDEX(tactics_N,$AP147,DJ$6)</f>
        <v>0.87</v>
      </c>
      <c r="DK147" s="441" cm="1">
        <f t="array" ref="DK147">INDEX(tactics_N,$AP147,DK$6)</f>
        <v>1.05</v>
      </c>
      <c r="DL147" s="441" cm="1">
        <f t="array" ref="DL147">INDEX(tactics_N,$AP147,DL$6)</f>
        <v>0.83</v>
      </c>
      <c r="DM147" s="441" cm="1">
        <f t="array" ref="DM147">INDEX(tactics_N,$AP147,DM$6)</f>
        <v>0.95</v>
      </c>
      <c r="DN147" s="441" cm="1">
        <f t="array" ref="DN147">INDEX(tactics_N,$AP147,DN$6)</f>
        <v>0.65</v>
      </c>
      <c r="DO147" s="441" t="str" cm="1">
        <f t="array" ref="DO147">INDEX(DataMaster!tactics_rot,$AM147,DO$6)</f>
        <v>-</v>
      </c>
      <c r="DP147" s="441" t="str" cm="1">
        <f t="array" ref="DP147">INDEX(DataMaster!tactics_rot,$AM147,DP$6)</f>
        <v>-</v>
      </c>
      <c r="DQ147" s="441" t="str" cm="1">
        <f t="array" ref="DQ147">INDEX(DataMaster!tactics_rot,$AM147,DQ$6)</f>
        <v>-</v>
      </c>
      <c r="DR147" s="441" t="str" cm="1">
        <f t="array" ref="DR147">INDEX(DataMaster!tactics_rot,$AM147,DR$6)</f>
        <v>-</v>
      </c>
      <c r="DS147" s="441" t="str" cm="1">
        <f t="array" ref="DS147">INDEX(DataMaster!tactics_rot,$AM147,DS$6)</f>
        <v>-</v>
      </c>
      <c r="DT147" s="441" t="str" cm="1">
        <f t="array" ref="DT147">INDEX(DataMaster!tactics_rot,$AM147,DT$6)</f>
        <v>-</v>
      </c>
      <c r="DU147" s="441" t="str" cm="1">
        <f t="array" ref="DU147">INDEX(DataMaster!tactics_rot,$AM147,DU$6)</f>
        <v>-</v>
      </c>
      <c r="DV147" s="441" t="str" cm="1">
        <f t="array" ref="DV147">INDEX(DataMaster!tactics_rot,$AM147,DV$6)</f>
        <v>-</v>
      </c>
      <c r="DW147" s="441" t="str" cm="1">
        <f t="array" ref="DW147">INDEX(DataMaster!tactics_rot,$AM147,DW$6)</f>
        <v>-</v>
      </c>
      <c r="DX147" s="441" t="str" cm="1">
        <f t="array" ref="DX147">INDEX(DataMaster!tactics_stk,$AN147,DX$6)</f>
        <v>-</v>
      </c>
      <c r="DY147" s="441" t="str" cm="1">
        <f t="array" ref="DY147">INDEX(DataMaster!tactics_stk,$AN147,DY$6)</f>
        <v>-</v>
      </c>
      <c r="DZ147" s="441" t="str" cm="1">
        <f t="array" ref="DZ147">INDEX(DataMaster!tactics_stk,$AN147,DZ$6)</f>
        <v>-</v>
      </c>
      <c r="EA147" s="441" t="str" cm="1">
        <f t="array" ref="EA147">INDEX(DataMaster!tactics_stk,$AN147,EA$6)</f>
        <v>-</v>
      </c>
      <c r="EB147" s="441" t="str" cm="1">
        <f t="array" ref="EB147">INDEX(DataMaster!tactics_stk,$AN147,EB$6)</f>
        <v>-</v>
      </c>
      <c r="EC147" s="441" t="str" cm="1">
        <f t="array" ref="EC147">INDEX(DataMaster!tactics_stk,$AN147,EC$6)</f>
        <v>-</v>
      </c>
      <c r="ED147" s="441" t="str" cm="1">
        <f t="array" ref="ED147">INDEX(DataMaster!tactics_stk,$AN147,ED$6)</f>
        <v>-</v>
      </c>
      <c r="EE147" s="441" t="str" cm="1">
        <f t="array" ref="EE147">INDEX(DataMaster!tactics_stk,$AN147,EE$6)</f>
        <v>-</v>
      </c>
      <c r="EF147" s="441" t="str" cm="1">
        <f t="array" ref="EF147">INDEX(DataMaster!tactics_stk,$AN147,EF$6)</f>
        <v>-</v>
      </c>
      <c r="EG147" s="441" t="b" cm="1">
        <f t="array" ref="EG147">INDEX(DataMaster!tactics_poc,$AK147,EG$6)</f>
        <v>1</v>
      </c>
      <c r="EH147" s="441" t="b" cm="1">
        <f t="array" ref="EH147">INDEX(DataMaster!tactics_poc,$AK147,EH$6)</f>
        <v>1</v>
      </c>
      <c r="EI147" s="441" t="b" cm="1">
        <f t="array" ref="EI147">INDEX(DataMaster!tactics_poc,$AK147,EI$6)</f>
        <v>1</v>
      </c>
      <c r="EJ147" s="441" t="b" cm="1">
        <f t="array" ref="EJ147">INDEX(DataMaster!tactics_poc,$AK147,EJ$6)</f>
        <v>1</v>
      </c>
      <c r="EK147" s="441" t="b" cm="1">
        <f t="array" ref="EK147">INDEX(DataMaster!tactics_poc,$AK147,EK$6)</f>
        <v>1</v>
      </c>
      <c r="EL147" s="441" t="b" cm="1">
        <f t="array" ref="EL147">INDEX(DataMaster!tactics_poc,$AK147,EL$6)</f>
        <v>1</v>
      </c>
      <c r="EM147" s="441" t="b" cm="1">
        <f t="array" ref="EM147">INDEX(DataMaster!tactics_poc,$AK147,EM$6)</f>
        <v>1</v>
      </c>
      <c r="EN147" s="441" t="b" cm="1">
        <f t="array" ref="EN147">INDEX(DataMaster!tactics_poc,$AK147,EN$6)</f>
        <v>1</v>
      </c>
      <c r="EO147" s="441" t="b" cm="1">
        <f t="array" ref="EO147">INDEX(DataMaster!tactics_poc,$AK147,EO$6)</f>
        <v>1</v>
      </c>
      <c r="EP147" s="506" t="s">
        <v>30</v>
      </c>
      <c r="EQ147" s="506">
        <v>3</v>
      </c>
      <c r="ER147" s="441" t="str" cm="1">
        <f t="array" ref="ER147">INDEX(DataMaster!tactics_GO,$AL147,ER$6)</f>
        <v>-</v>
      </c>
      <c r="ES147" s="441" t="str" cm="1">
        <f t="array" ref="ES147">INDEX(DataMaster!tactics_GO,$AL147,ES$6)</f>
        <v>-</v>
      </c>
      <c r="ET147" s="441" t="str" cm="1">
        <f t="array" ref="ET147">INDEX(DataMaster!tactics_GO,$AL147,ET$6)</f>
        <v>-</v>
      </c>
      <c r="EU147" s="441" t="str" cm="1">
        <f t="array" ref="EU147">INDEX(DataMaster!tactics_GO,$AL147,EU$6)</f>
        <v>-</v>
      </c>
      <c r="EV147" s="441" t="str" cm="1">
        <f t="array" ref="EV147">INDEX(DataMaster!tactics_GO,$AL147,EV$6)</f>
        <v>-</v>
      </c>
      <c r="EW147" s="441" t="str" cm="1">
        <f t="array" ref="EW147">INDEX(DataMaster!tactics_GO,$AL147,EW$6)</f>
        <v>-</v>
      </c>
      <c r="EX147" s="441" t="str" cm="1">
        <f t="array" ref="EX147">INDEX(DataMaster!tactics_GO,$AL147,EX$6)</f>
        <v>-</v>
      </c>
      <c r="EY147" s="441" t="str" cm="1">
        <f t="array" ref="EY147">INDEX(DataMaster!tactics_GO,$AL147,EY$6)</f>
        <v>-</v>
      </c>
      <c r="EZ147" s="441" t="str" cm="1">
        <f t="array" ref="EZ147">INDEX(DataMaster!tactics_GO,$AL147,EZ$6)</f>
        <v>-</v>
      </c>
      <c r="FA147" s="506" t="s">
        <v>30</v>
      </c>
      <c r="FB147" s="8"/>
      <c r="FC147" s="567" t="str" cm="1">
        <f t="array" aca="1" ref="FC147" ca="1">INDEX(FC$13:FC146,$B147+1,1)</f>
        <v>-</v>
      </c>
      <c r="FD147" s="441" t="str">
        <f t="shared" ca="1" si="502"/>
        <v>-</v>
      </c>
      <c r="FE147" s="441">
        <f t="shared" ca="1" si="503"/>
        <v>0</v>
      </c>
      <c r="FF147" s="441">
        <f t="shared" ca="1" si="503"/>
        <v>0</v>
      </c>
      <c r="FG147" s="567" t="str" cm="1">
        <f t="array" aca="1" ref="FG147" ca="1">INDEX(FG$13:FG146,$B147+1,1)</f>
        <v>-</v>
      </c>
      <c r="FH147" s="567" t="str" cm="1">
        <f t="array" aca="1" ref="FH147" ca="1">INDEX(FH$13:FH146,$B147+1,1)</f>
        <v>-</v>
      </c>
      <c r="FI147" s="567" t="str" cm="1">
        <f t="array" aca="1" ref="FI147" ca="1">INDEX(FI$13:FI146,$B147+1,1)</f>
        <v>-</v>
      </c>
      <c r="FJ147" s="441" t="str">
        <f t="shared" ca="1" si="504"/>
        <v>-</v>
      </c>
      <c r="FK147" s="441">
        <f t="shared" ca="1" si="505"/>
        <v>0</v>
      </c>
      <c r="FL147" s="441">
        <f t="shared" ca="1" si="505"/>
        <v>0</v>
      </c>
      <c r="FM147" s="567" t="str" cm="1">
        <f t="array" aca="1" ref="FM147" ca="1">INDEX(FM$13:FM146,$B147+1,1)</f>
        <v>-</v>
      </c>
      <c r="FN147" s="441" t="str">
        <f t="shared" ca="1" si="506"/>
        <v>-</v>
      </c>
      <c r="FO147" s="441">
        <f t="shared" ca="1" si="507"/>
        <v>0</v>
      </c>
      <c r="FP147" s="567" t="str" cm="1">
        <f t="array" aca="1" ref="FP147" ca="1">INDEX(FP$13:FP146,$B147+1,1)</f>
        <v>-</v>
      </c>
      <c r="FQ147" s="567" t="str" cm="1">
        <f t="array" aca="1" ref="FQ147" ca="1">INDEX(FQ$13:FQ146,$B147+1,1)</f>
        <v>-</v>
      </c>
      <c r="FR147" s="441">
        <f t="shared" ca="1" si="508"/>
        <v>0</v>
      </c>
      <c r="FS147" s="567" t="str" cm="1">
        <f t="array" aca="1" ref="FS147" ca="1">INDEX(FS$13:FS146,$B147+1,1)</f>
        <v>-</v>
      </c>
      <c r="FT147" s="441" t="str">
        <f t="shared" ca="1" si="509"/>
        <v>-</v>
      </c>
      <c r="FU147" s="441">
        <f t="shared" ca="1" si="510"/>
        <v>0</v>
      </c>
      <c r="FV147" s="441">
        <f t="shared" ca="1" si="510"/>
        <v>0</v>
      </c>
      <c r="FW147" s="8"/>
      <c r="FX147" s="567" t="b" cm="1">
        <f t="array" aca="1" ref="FX147" ca="1">INDEX(FX$13:FX146,$B147+1,1)</f>
        <v>1</v>
      </c>
      <c r="FY147" s="567" t="b" cm="1">
        <f t="array" aca="1" ref="FY147" ca="1">INDEX(FY$13:FY146,$B147+1,1)</f>
        <v>1</v>
      </c>
      <c r="FZ147" s="579">
        <f t="shared" ca="1" si="511"/>
        <v>21</v>
      </c>
      <c r="GA147" s="567" t="b" cm="1">
        <f t="array" aca="1" ref="GA147" ca="1">INDEX(GA$13:GA146,$B147+1,1)</f>
        <v>0</v>
      </c>
      <c r="GB147" s="567" cm="1">
        <f t="array" aca="1" ref="GB147" ca="1">INDEX(GB$13:GB146,$B147+1,1)</f>
        <v>0</v>
      </c>
      <c r="GC147" s="567" cm="1">
        <f t="array" aca="1" ref="GC147" ca="1">INDEX(GC$13:GC146,$B147+1,1)</f>
        <v>1</v>
      </c>
      <c r="GD147" s="567" cm="1">
        <f t="array" aca="1" ref="GD147" ca="1">INDEX(GD$13:GD146,$B147+1,1)</f>
        <v>1</v>
      </c>
      <c r="GE147" s="575">
        <f t="shared" ca="1" si="512"/>
        <v>652</v>
      </c>
      <c r="GF147" s="575">
        <f t="shared" ca="1" si="512"/>
        <v>686</v>
      </c>
      <c r="GG147" s="575">
        <f t="shared" ca="1" si="512"/>
        <v>721</v>
      </c>
      <c r="GH147" s="490">
        <f t="shared" ca="1" si="513"/>
        <v>378</v>
      </c>
      <c r="GI147" s="490">
        <f t="shared" ca="1" si="513"/>
        <v>413</v>
      </c>
      <c r="GJ147" s="490">
        <f t="shared" ca="1" si="513"/>
        <v>448</v>
      </c>
      <c r="GK147" s="441">
        <f t="shared" ca="1" si="514"/>
        <v>1</v>
      </c>
      <c r="GL147" s="441">
        <f t="shared" ca="1" si="514"/>
        <v>60</v>
      </c>
      <c r="GM147" s="441" t="str">
        <f t="shared" ca="1" si="514"/>
        <v>-</v>
      </c>
      <c r="GN147" s="441" t="str">
        <f t="shared" ca="1" si="514"/>
        <v>-</v>
      </c>
      <c r="GO147" s="441" t="str">
        <f t="shared" ca="1" si="514"/>
        <v>-</v>
      </c>
      <c r="GP147" s="441" t="str">
        <f t="shared" ca="1" si="514"/>
        <v>-</v>
      </c>
      <c r="GQ147" s="441" t="b">
        <f t="shared" ca="1" si="515"/>
        <v>0</v>
      </c>
      <c r="GR147" s="441" t="str">
        <f t="shared" ca="1" si="515"/>
        <v>-</v>
      </c>
      <c r="GS147" s="441" t="str">
        <f t="shared" ca="1" si="515"/>
        <v>-</v>
      </c>
      <c r="GT147" s="441" t="str">
        <f t="shared" ca="1" si="515"/>
        <v>-</v>
      </c>
      <c r="GU147" s="441" t="str">
        <f t="shared" ca="1" si="515"/>
        <v>-</v>
      </c>
      <c r="GV147" s="441" t="str">
        <f t="shared" ca="1" si="515"/>
        <v>-</v>
      </c>
      <c r="GW147" s="441">
        <f t="shared" ca="1" si="515"/>
        <v>500</v>
      </c>
      <c r="GX147" s="441">
        <f t="shared" ca="1" si="515"/>
        <v>500</v>
      </c>
      <c r="GY147" s="441" t="str">
        <f t="shared" ca="1" si="515"/>
        <v>-</v>
      </c>
      <c r="GZ147" s="441" t="str">
        <f t="shared" ca="1" si="515"/>
        <v>-</v>
      </c>
      <c r="HA147" s="441" t="str">
        <f t="shared" ca="1" si="515"/>
        <v>-</v>
      </c>
      <c r="HB147" s="441">
        <f t="shared" ca="1" si="516"/>
        <v>0</v>
      </c>
      <c r="HC147" s="441">
        <f t="shared" ca="1" si="517"/>
        <v>1.2500000000000001E-2</v>
      </c>
      <c r="HD147" s="441">
        <f t="shared" ca="1" si="518"/>
        <v>0</v>
      </c>
      <c r="HE147" s="441">
        <f t="shared" ca="1" si="518"/>
        <v>6.25E-2</v>
      </c>
      <c r="HF147" s="441">
        <f t="shared" ca="1" si="518"/>
        <v>6.25E-2</v>
      </c>
      <c r="HG147" s="441">
        <f t="shared" ca="1" si="518"/>
        <v>6.25E-2</v>
      </c>
      <c r="HH147" s="441" t="b">
        <f t="shared" ca="1" si="519"/>
        <v>0</v>
      </c>
      <c r="HI147" s="441" t="b">
        <f t="shared" ca="1" si="519"/>
        <v>1</v>
      </c>
      <c r="HJ147" s="441" t="b">
        <f t="shared" ca="1" si="519"/>
        <v>1</v>
      </c>
      <c r="HK147" s="441" t="b">
        <f t="shared" ca="1" si="519"/>
        <v>0</v>
      </c>
      <c r="HL147" s="441">
        <f t="shared" ca="1" si="520"/>
        <v>1</v>
      </c>
      <c r="HM147" s="441">
        <f t="shared" ca="1" si="521"/>
        <v>0</v>
      </c>
      <c r="HN147" s="441" t="b">
        <f t="shared" ca="1" si="522"/>
        <v>0</v>
      </c>
      <c r="HO147" s="441" t="b">
        <f t="shared" ca="1" si="523"/>
        <v>0</v>
      </c>
      <c r="HP147" s="441" t="b">
        <f t="shared" ca="1" si="523"/>
        <v>0</v>
      </c>
      <c r="HQ147" s="441" t="b">
        <f t="shared" ca="1" si="523"/>
        <v>1</v>
      </c>
      <c r="HR147" s="91">
        <f t="shared" ca="1" si="524"/>
        <v>2</v>
      </c>
      <c r="HS147" s="91">
        <f t="shared" ca="1" si="524"/>
        <v>2</v>
      </c>
      <c r="HT147" s="441">
        <f t="shared" ca="1" si="525"/>
        <v>1</v>
      </c>
      <c r="HU147" s="441">
        <f t="shared" ca="1" si="526"/>
        <v>1</v>
      </c>
      <c r="HV147" s="441">
        <f t="shared" ca="1" si="526"/>
        <v>1</v>
      </c>
      <c r="HW147" s="441">
        <f t="shared" ca="1" si="527"/>
        <v>1</v>
      </c>
      <c r="HX147" s="441" cm="1">
        <f t="array" aca="1" ref="HX147" ca="1">INDEX(HX$13:HX146,$B147+1,1)</f>
        <v>1</v>
      </c>
      <c r="HY147" s="441" t="str">
        <f t="shared" ca="1" si="528"/>
        <v>-</v>
      </c>
      <c r="HZ147" s="441" t="b">
        <f t="shared" ca="1" si="528"/>
        <v>1</v>
      </c>
      <c r="IA147" s="441" t="b">
        <f t="shared" ca="1" si="528"/>
        <v>0</v>
      </c>
      <c r="IB147" s="441" t="b">
        <f t="shared" ca="1" si="528"/>
        <v>0</v>
      </c>
      <c r="IC147" s="441" t="b">
        <f t="shared" ca="1" si="528"/>
        <v>0</v>
      </c>
      <c r="ID147" s="91">
        <f t="shared" ca="1" si="529"/>
        <v>1</v>
      </c>
      <c r="IE147" s="91">
        <f t="shared" ca="1" si="529"/>
        <v>1</v>
      </c>
      <c r="IF147" s="91">
        <f t="shared" ca="1" si="529"/>
        <v>1</v>
      </c>
      <c r="IG147" s="91">
        <f t="shared" ca="1" si="529"/>
        <v>1</v>
      </c>
      <c r="IH147" s="91">
        <f t="shared" ca="1" si="529"/>
        <v>1</v>
      </c>
      <c r="II147" s="91">
        <f t="shared" ca="1" si="529"/>
        <v>1</v>
      </c>
      <c r="IJ147" s="91">
        <f t="shared" ca="1" si="529"/>
        <v>1</v>
      </c>
      <c r="IK147" s="91">
        <f t="shared" ca="1" si="529"/>
        <v>1</v>
      </c>
      <c r="IL147" s="8"/>
      <c r="IM147" s="567" t="str" cm="1">
        <f t="array" aca="1" ref="IM147" ca="1">INDEX(IM$13:IM146,$B147+1,1)</f>
        <v>-</v>
      </c>
      <c r="IN147" s="567" t="str" cm="1">
        <f t="array" aca="1" ref="IN147" ca="1">INDEX(IN$13:IN146,$B147+1,1)</f>
        <v>-</v>
      </c>
      <c r="IO147" s="567" t="str" cm="1">
        <f t="array" aca="1" ref="IO147" ca="1">INDEX(IO$13:IO146,$B147+1,1)</f>
        <v>-</v>
      </c>
      <c r="IP147" s="441" t="str">
        <f t="shared" ca="1" si="530"/>
        <v>-</v>
      </c>
      <c r="IQ147" s="567" t="str" cm="1">
        <f t="array" aca="1" ref="IQ147" ca="1">INDEX(IQ$13:IQ146,$B147+1,1)</f>
        <v>-</v>
      </c>
      <c r="IR147" s="567" cm="1">
        <f t="array" aca="1" ref="IR147" ca="1">INDEX(IR$13:IR146,$B147+1,1)</f>
        <v>1</v>
      </c>
      <c r="IS147" s="567" cm="1">
        <f t="array" aca="1" ref="IS147" ca="1">INDEX(IS$13:IS146,$B147+1,1)</f>
        <v>1</v>
      </c>
      <c r="IT147" s="567" t="str" cm="1">
        <f t="array" aca="1" ref="IT147" ca="1">INDEX(IT$13:IT146,$B147+1,1)</f>
        <v>-</v>
      </c>
      <c r="IU147" s="567" t="str" cm="1">
        <f t="array" aca="1" ref="IU147" ca="1">INDEX(IU$13:IU146,$B147+1,1)</f>
        <v>-</v>
      </c>
      <c r="IV147" s="567" t="str" cm="1">
        <f t="array" aca="1" ref="IV147" ca="1">INDEX(IV$13:IV146,$B147+1,1)</f>
        <v>-</v>
      </c>
      <c r="IW147" s="567" t="str" cm="1">
        <f t="array" aca="1" ref="IW147" ca="1">INDEX(IW$13:IW146,$B147+1,1)</f>
        <v>-</v>
      </c>
      <c r="IX147" s="567" t="str" cm="1">
        <f t="array" aca="1" ref="IX147" ca="1">INDEX(IX$13:IX146,$B147+1,1)</f>
        <v>-</v>
      </c>
      <c r="IY147" s="567" t="str" cm="1">
        <f t="array" aca="1" ref="IY147" ca="1">INDEX(IY$13:IY146,$B147+1,1)</f>
        <v>-</v>
      </c>
      <c r="IZ147" s="567" t="str" cm="1">
        <f t="array" aca="1" ref="IZ147" ca="1">INDEX(IZ$13:IZ146,$B147+1,1)</f>
        <v>-</v>
      </c>
      <c r="JA147" s="567" t="str" cm="1">
        <f t="array" aca="1" ref="JA147" ca="1">INDEX(JA$13:JA146,$B147+1,1)</f>
        <v>-</v>
      </c>
      <c r="JB147" s="567" t="str" cm="1">
        <f t="array" aca="1" ref="JB147" ca="1">INDEX(JB$13:JB146,$B147+1,1)</f>
        <v>-</v>
      </c>
      <c r="JC147" s="567" t="str" cm="1">
        <f t="array" aca="1" ref="JC147" ca="1">INDEX(JC$13:JC146,$B147+1,1)</f>
        <v>-</v>
      </c>
      <c r="JD147" s="567" t="str" cm="1">
        <f t="array" aca="1" ref="JD147" ca="1">INDEX(JD$13:JD146,$B147+1,1)</f>
        <v>-</v>
      </c>
      <c r="JE147" s="567" t="str" cm="1">
        <f t="array" aca="1" ref="JE147" ca="1">INDEX(JE$13:JE146,$B147+1,1)</f>
        <v>-</v>
      </c>
      <c r="JF147" s="567" t="str" cm="1">
        <f t="array" aca="1" ref="JF147" ca="1">INDEX(JF$13:JF146,$B147+1,1)</f>
        <v>-</v>
      </c>
      <c r="JG147" s="567" t="str" cm="1">
        <f t="array" aca="1" ref="JG147" ca="1">INDEX(JG$13:JG146,$B147+1,1)</f>
        <v>-</v>
      </c>
      <c r="JH147" s="567" t="str" cm="1">
        <f t="array" aca="1" ref="JH147" ca="1">INDEX(JH$13:JH146,$B147+1,1)</f>
        <v>-</v>
      </c>
      <c r="JI147" s="567" t="str" cm="1">
        <f t="array" aca="1" ref="JI147" ca="1">INDEX(JI$13:JI146,$B147+1,1)</f>
        <v>-</v>
      </c>
      <c r="JJ147" s="567" t="str" cm="1">
        <f t="array" aca="1" ref="JJ147" ca="1">INDEX(JJ$13:JJ146,$B147+1,1)</f>
        <v>-</v>
      </c>
      <c r="JK147" s="567" t="str" cm="1">
        <f t="array" aca="1" ref="JK147" ca="1">INDEX(JK$13:JK146,$B147+1,1)</f>
        <v>-</v>
      </c>
      <c r="JL147" s="441">
        <f t="shared" ca="1" si="531"/>
        <v>0</v>
      </c>
      <c r="JM147" s="567" t="str" cm="1">
        <f t="array" aca="1" ref="JM147" ca="1">INDEX(JM$13:JM146,$B147+1,1)</f>
        <v>-</v>
      </c>
      <c r="JN147" s="567" cm="1">
        <f t="array" aca="1" ref="JN147" ca="1">INDEX(JN$13:JN146,$B147+1,1)</f>
        <v>1</v>
      </c>
      <c r="JO147" s="441">
        <f t="shared" ca="1" si="532"/>
        <v>0</v>
      </c>
      <c r="JP147" s="567" cm="1">
        <f t="array" aca="1" ref="JP147" ca="1">INDEX(JP$13:JP146,$B147+1,1)</f>
        <v>0</v>
      </c>
      <c r="JQ147" s="441">
        <f t="shared" ca="1" si="533"/>
        <v>0</v>
      </c>
      <c r="JR147" s="441">
        <f t="shared" ca="1" si="533"/>
        <v>0</v>
      </c>
      <c r="JS147" s="441">
        <f t="shared" ca="1" si="533"/>
        <v>0</v>
      </c>
      <c r="JT147" s="441">
        <f t="shared" ca="1" si="533"/>
        <v>0</v>
      </c>
      <c r="JU147" s="441">
        <f t="shared" ca="1" si="533"/>
        <v>1</v>
      </c>
      <c r="JV147" s="441">
        <f t="shared" ca="1" si="533"/>
        <v>0</v>
      </c>
      <c r="JW147" s="567" cm="1">
        <f t="array" aca="1" ref="JW147" ca="1">INDEX(JW$13:JW146,$B147+1,1)</f>
        <v>0</v>
      </c>
      <c r="JX147" s="567" cm="1">
        <f t="array" aca="1" ref="JX147" ca="1">INDEX(JX$13:JX146,$B147+1,1)</f>
        <v>0</v>
      </c>
      <c r="JY147" s="567" cm="1">
        <f t="array" aca="1" ref="JY147" ca="1">INDEX(JY$13:JY146,$B147+1,1)</f>
        <v>0</v>
      </c>
      <c r="JZ147" s="8"/>
      <c r="KA147" s="567" t="str" cm="1">
        <f t="array" aca="1" ref="KA147" ca="1">INDEX(KA$13:KA146,$B147+1,1)</f>
        <v>-</v>
      </c>
      <c r="KB147" s="567" t="str" cm="1">
        <f t="array" aca="1" ref="KB147" ca="1">INDEX(KB$13:KB146,$B147+1,1)</f>
        <v>-</v>
      </c>
      <c r="KC147" s="567" t="str" cm="1">
        <f t="array" aca="1" ref="KC147" ca="1">INDEX(KC$13:KC146,$B147+1,1)</f>
        <v>-</v>
      </c>
      <c r="KD147" s="567" t="str" cm="1">
        <f t="array" aca="1" ref="KD147" ca="1">INDEX(KD$13:KD146,$B147+1,1)</f>
        <v>-</v>
      </c>
      <c r="KE147" s="567" cm="1">
        <f t="array" aca="1" ref="KE147" ca="1">INDEX(KE$13:KE146,$B147+1,1)</f>
        <v>0</v>
      </c>
      <c r="KF147" s="567" t="str" cm="1">
        <f t="array" aca="1" ref="KF147" ca="1">INDEX(KF$13:KF146,$B147+1,1)</f>
        <v>-</v>
      </c>
      <c r="KG147" s="567" t="str" cm="1">
        <f t="array" aca="1" ref="KG147" ca="1">INDEX(KG$13:KG146,$B147+1,1)</f>
        <v>-</v>
      </c>
      <c r="KH147" s="568" t="str">
        <f t="shared" ca="1" si="534"/>
        <v>-</v>
      </c>
      <c r="KI147" s="567" t="str" cm="1">
        <f t="array" aca="1" ref="KI147" ca="1">INDEX(KI$13:KI146,$B147+1,1)</f>
        <v>-</v>
      </c>
      <c r="KJ147" s="567" t="str" cm="1">
        <f t="array" aca="1" ref="KJ147" ca="1">INDEX(KJ$13:KJ146,$B147+1,1)</f>
        <v>-</v>
      </c>
      <c r="KK147" s="567" t="str" cm="1">
        <f t="array" aca="1" ref="KK147" ca="1">INDEX(KK$13:KK146,$B147+1,1)</f>
        <v>-</v>
      </c>
      <c r="KL147" s="567" t="str" cm="1">
        <f t="array" aca="1" ref="KL147" ca="1">INDEX(KL$13:KL146,$B147+1,1)</f>
        <v>-</v>
      </c>
      <c r="KM147" s="567" t="str" cm="1">
        <f t="array" aca="1" ref="KM147" ca="1">INDEX(KM$13:KM146,$B147+1,1)</f>
        <v>-</v>
      </c>
      <c r="KN147" s="567" t="str" cm="1">
        <f t="array" aca="1" ref="KN147" ca="1">INDEX(KN$13:KN146,$B147+1,1)</f>
        <v>-</v>
      </c>
      <c r="KO147" s="567" t="str" cm="1">
        <f t="array" aca="1" ref="KO147" ca="1">INDEX(KO$13:KO146,$B147+1,1)</f>
        <v>-</v>
      </c>
      <c r="KP147" s="567" t="str" cm="1">
        <f t="array" aca="1" ref="KP147" ca="1">INDEX(KP$13:KP146,$B147+1,1)</f>
        <v>-</v>
      </c>
      <c r="KQ147" s="567" t="str" cm="1">
        <f t="array" aca="1" ref="KQ147" ca="1">INDEX(KQ$13:KQ146,$B147+1,1)</f>
        <v>-</v>
      </c>
      <c r="KR147" s="567" t="str" cm="1">
        <f t="array" aca="1" ref="KR147" ca="1">INDEX(KR$13:KR146,$B147+1,1)</f>
        <v>-</v>
      </c>
      <c r="KS147" s="567" t="str" cm="1">
        <f t="array" aca="1" ref="KS147" ca="1">INDEX(KS$13:KS146,$B147+1,1)</f>
        <v>-</v>
      </c>
      <c r="KT147" s="567" t="str" cm="1">
        <f t="array" aca="1" ref="KT147" ca="1">INDEX(KT$13:KT146,$B147+1,1)</f>
        <v>-</v>
      </c>
      <c r="KU147" s="567" t="str" cm="1">
        <f t="array" aca="1" ref="KU147" ca="1">INDEX(KU$13:KU146,$B147+1,1)</f>
        <v>-</v>
      </c>
      <c r="KV147" s="567" cm="1">
        <f t="array" aca="1" ref="KV147" ca="1">INDEX(KV$13:KV146,$B147+1,1)</f>
        <v>0</v>
      </c>
      <c r="KW147" s="567" t="str" cm="1">
        <f t="array" aca="1" ref="KW147" ca="1">INDEX(KW$13:KW146,$B147+1,1)</f>
        <v>-</v>
      </c>
      <c r="KX147" s="567" t="str" cm="1">
        <f t="array" aca="1" ref="KX147" ca="1">INDEX(KX$13:KX146,$B147+1,1)</f>
        <v>-</v>
      </c>
      <c r="KY147" s="567" t="str" cm="1">
        <f t="array" aca="1" ref="KY147" ca="1">INDEX(KY$13:KY146,$B147+1,1)</f>
        <v>-</v>
      </c>
      <c r="KZ147" s="567" t="str" cm="1">
        <f t="array" aca="1" ref="KZ147" ca="1">INDEX(KZ$13:KZ146,$B147+1,1)</f>
        <v>-</v>
      </c>
      <c r="LA147" s="567" t="str" cm="1">
        <f t="array" aca="1" ref="LA147" ca="1">INDEX(LA$13:LA146,$B147+1,1)</f>
        <v>-</v>
      </c>
      <c r="LB147" s="567" cm="1">
        <f t="array" aca="1" ref="LB147" ca="1">INDEX(LB$13:LB146,$B147+1,1)</f>
        <v>0</v>
      </c>
      <c r="LC147" s="567" t="str" cm="1">
        <f t="array" aca="1" ref="LC147" ca="1">INDEX(LC$13:LC146,$B147+1,1)</f>
        <v>-</v>
      </c>
      <c r="LD147" s="567" t="str" cm="1">
        <f t="array" aca="1" ref="LD147" ca="1">INDEX(LD$13:LD146,$B147+1,1)</f>
        <v>-</v>
      </c>
      <c r="LE147" s="567" t="str" cm="1">
        <f t="array" aca="1" ref="LE147" ca="1">INDEX(LE$13:LE146,$B147+1,1)</f>
        <v>-</v>
      </c>
      <c r="LF147" s="567" cm="1">
        <f t="array" aca="1" ref="LF147" ca="1">INDEX(LF$13:LF146,$B147+1,1)</f>
        <v>1</v>
      </c>
      <c r="LG147" s="567" cm="1">
        <f t="array" aca="1" ref="LG147" ca="1">INDEX(LG$13:LG146,$B147+1,1)</f>
        <v>1</v>
      </c>
      <c r="LH147" s="8"/>
      <c r="LI147" s="567" t="str" cm="1">
        <f t="array" aca="1" ref="LI147" ca="1">INDEX(LI$13:LI146,$B147+1,1)</f>
        <v>-</v>
      </c>
      <c r="LJ147" s="567" t="str" cm="1">
        <f t="array" aca="1" ref="LJ147" ca="1">INDEX(LJ$13:LJ146,$B147+1,1)</f>
        <v>-</v>
      </c>
      <c r="LK147" s="567" t="str" cm="1">
        <f t="array" aca="1" ref="LK147" ca="1">INDEX(LK$13:LK146,$B147+1,1)</f>
        <v>-</v>
      </c>
      <c r="LL147" s="567" t="str" cm="1">
        <f t="array" aca="1" ref="LL147" ca="1">INDEX(LL$13:LL146,$B147+1,1)</f>
        <v>-</v>
      </c>
      <c r="LM147" s="567" t="str" cm="1">
        <f t="array" aca="1" ref="LM147" ca="1">INDEX(LM$13:LM146,$B147+1,1)</f>
        <v>-</v>
      </c>
      <c r="LN147" s="567" t="str" cm="1">
        <f t="array" aca="1" ref="LN147" ca="1">INDEX(LN$13:LN146,$B147+1,1)</f>
        <v>-</v>
      </c>
      <c r="LO147" s="567" t="str" cm="1">
        <f t="array" aca="1" ref="LO147" ca="1">INDEX(LO$13:LO146,$B147+1,1)</f>
        <v>-</v>
      </c>
      <c r="LP147" s="567" t="str" cm="1">
        <f t="array" aca="1" ref="LP147" ca="1">INDEX(LP$13:LP146,$B147+1,1)</f>
        <v>-</v>
      </c>
      <c r="LQ147" s="567" t="str" cm="1">
        <f t="array" aca="1" ref="LQ147" ca="1">INDEX(LQ$13:LQ146,$B147+1,1)</f>
        <v>-</v>
      </c>
      <c r="LR147" s="567" t="str" cm="1">
        <f t="array" aca="1" ref="LR147" ca="1">INDEX(LR$13:LR146,$B147+1,1)</f>
        <v>-</v>
      </c>
      <c r="LS147" s="567" t="str" cm="1">
        <f t="array" aca="1" ref="LS147" ca="1">INDEX(LS$13:LS146,$B147+1,1)</f>
        <v>-</v>
      </c>
      <c r="LT147" s="567" t="str" cm="1">
        <f t="array" aca="1" ref="LT147" ca="1">INDEX(LT$13:LT146,$B147+1,1)</f>
        <v>-</v>
      </c>
      <c r="LU147" s="567" t="str" cm="1">
        <f t="array" aca="1" ref="LU147" ca="1">INDEX(LU$13:LU146,$B147+1,1)</f>
        <v>-</v>
      </c>
      <c r="LV147" s="567" t="str" cm="1">
        <f t="array" aca="1" ref="LV147" ca="1">INDEX(LV$13:LV146,$B147+1,1)</f>
        <v>-</v>
      </c>
      <c r="LW147" s="567" t="str" cm="1">
        <f t="array" aca="1" ref="LW147" ca="1">INDEX(LW$13:LW146,$B147+1,1)</f>
        <v>-</v>
      </c>
      <c r="LX147" s="567" t="str" cm="1">
        <f t="array" aca="1" ref="LX147" ca="1">INDEX(LX$13:LX146,$B147+1,1)</f>
        <v>-</v>
      </c>
      <c r="LY147" s="567" cm="1">
        <f t="array" aca="1" ref="LY147" ca="1">INDEX(LY$13:LY146,$B147+1,1)</f>
        <v>0</v>
      </c>
      <c r="LZ147" s="567" cm="1">
        <f t="array" aca="1" ref="LZ147" ca="1">INDEX(LZ$13:LZ146,$B147+1,1)</f>
        <v>0</v>
      </c>
      <c r="MA147" s="567" cm="1">
        <f t="array" aca="1" ref="MA147" ca="1">INDEX(MA$13:MA146,$B147+1,1)</f>
        <v>0</v>
      </c>
      <c r="MB147" s="567" cm="1">
        <f t="array" aca="1" ref="MB147" ca="1">INDEX(MB$13:MB146,$B147+1,1)</f>
        <v>0</v>
      </c>
      <c r="MC147" s="567" cm="1">
        <f t="array" aca="1" ref="MC147" ca="1">INDEX(MC$13:MC146,$B147+1,1)</f>
        <v>0</v>
      </c>
      <c r="MD147" s="567" cm="1">
        <f t="array" aca="1" ref="MD147" ca="1">INDEX(MD$13:MD146,$B147+1,1)</f>
        <v>0</v>
      </c>
      <c r="ME147" s="567" cm="1">
        <f t="array" aca="1" ref="ME147" ca="1">INDEX(ME$13:ME146,$B147+1,1)</f>
        <v>0</v>
      </c>
      <c r="MF147" s="567" cm="1">
        <f t="array" aca="1" ref="MF147" ca="1">INDEX(MF$13:MF146,$B147+1,1)</f>
        <v>0</v>
      </c>
      <c r="MG147" s="567" cm="1">
        <f t="array" aca="1" ref="MG147" ca="1">INDEX(MG$13:MG146,$B147+1,1)</f>
        <v>0</v>
      </c>
      <c r="MH147" s="567" cm="1">
        <f t="array" aca="1" ref="MH147" ca="1">INDEX(MH$13:MH146,$B147+1,1)</f>
        <v>0</v>
      </c>
      <c r="MI147" s="567" cm="1">
        <f t="array" aca="1" ref="MI147" ca="1">INDEX(MI$13:MI146,$B147+1,1)</f>
        <v>0</v>
      </c>
      <c r="MJ147" s="567" cm="1">
        <f t="array" aca="1" ref="MJ147" ca="1">INDEX(MJ$13:MJ146,$B147+1,1)</f>
        <v>0</v>
      </c>
      <c r="MK147" s="567" cm="1">
        <f t="array" aca="1" ref="MK147" ca="1">INDEX(MK$13:MK146,$B147+1,1)</f>
        <v>0</v>
      </c>
      <c r="ML147" s="567" cm="1">
        <f t="array" aca="1" ref="ML147" ca="1">INDEX(ML$13:ML146,$B147+1,1)</f>
        <v>0</v>
      </c>
      <c r="MM147" s="567" cm="1">
        <f t="array" aca="1" ref="MM147" ca="1">INDEX(MM$13:MM146,$B147+1,1)</f>
        <v>0</v>
      </c>
      <c r="MN147" s="567" cm="1">
        <f t="array" aca="1" ref="MN147" ca="1">INDEX(MN$13:MN146,$B147+1,1)</f>
        <v>0</v>
      </c>
      <c r="MO147" s="567" cm="1">
        <f t="array" aca="1" ref="MO147" ca="1">INDEX(MO$13:MO146,$B147+1,1)</f>
        <v>0</v>
      </c>
      <c r="MP147" s="567" cm="1">
        <f t="array" aca="1" ref="MP147" ca="1">INDEX(MP$13:MP146,$B147+1,1)</f>
        <v>0</v>
      </c>
      <c r="MQ147" s="567" cm="1">
        <f t="array" aca="1" ref="MQ147" ca="1">INDEX(MQ$13:MQ146,$B147+1,1)</f>
        <v>0</v>
      </c>
      <c r="MR147" s="567" cm="1">
        <f t="array" aca="1" ref="MR147" ca="1">INDEX(MR$13:MR146,$B147+1,1)</f>
        <v>0</v>
      </c>
      <c r="MS147" s="567" cm="1">
        <f t="array" aca="1" ref="MS147" ca="1">INDEX(MS$13:MS146,$B147+1,1)</f>
        <v>0</v>
      </c>
      <c r="MT147" s="567" cm="1">
        <f t="array" aca="1" ref="MT147" ca="1">INDEX(MT$13:MT146,$B147+1,1)</f>
        <v>0</v>
      </c>
      <c r="MU147" s="567" cm="1">
        <f t="array" aca="1" ref="MU147" ca="1">INDEX(MU$13:MU146,$B147+1,1)</f>
        <v>0</v>
      </c>
      <c r="MV147" s="567" cm="1">
        <f t="array" aca="1" ref="MV147" ca="1">INDEX(MV$13:MV146,$B147+1,1)</f>
        <v>0</v>
      </c>
      <c r="MW147" s="567" cm="1">
        <f t="array" aca="1" ref="MW147" ca="1">INDEX(MW$13:MW146,$B147+1,1)</f>
        <v>0</v>
      </c>
      <c r="MX147" s="567" cm="1">
        <f t="array" aca="1" ref="MX147" ca="1">INDEX(MX$13:MX146,$B147+1,1)</f>
        <v>0</v>
      </c>
      <c r="MY147" s="567" cm="1">
        <f t="array" aca="1" ref="MY147" ca="1">INDEX(MY$13:MY146,$B147+1,1)</f>
        <v>0</v>
      </c>
      <c r="MZ147" s="567" cm="1">
        <f t="array" aca="1" ref="MZ147" ca="1">INDEX(MZ$13:MZ146,$B147+1,1)</f>
        <v>0</v>
      </c>
      <c r="NA147" s="567" cm="1">
        <f t="array" aca="1" ref="NA147" ca="1">INDEX(NA$13:NA146,$B147+1,1)</f>
        <v>0</v>
      </c>
      <c r="NB147" s="567" cm="1">
        <f t="array" aca="1" ref="NB147" ca="1">INDEX(NB$13:NB146,$B147+1,1)</f>
        <v>0</v>
      </c>
      <c r="NC147" s="567" cm="1">
        <f t="array" aca="1" ref="NC147" ca="1">INDEX(NC$13:NC146,$B147+1,1)</f>
        <v>0</v>
      </c>
      <c r="ND147" s="567" cm="1">
        <f t="array" aca="1" ref="ND147" ca="1">INDEX(ND$13:ND146,$B147+1,1)</f>
        <v>0</v>
      </c>
      <c r="NE147" s="441">
        <f t="shared" ca="1" si="535"/>
        <v>67</v>
      </c>
      <c r="NF147" s="8"/>
      <c r="NG147" s="567" cm="1">
        <f t="array" aca="1" ref="NG147" ca="1">INDEX(NG$13:NG146,$B147+1,1)</f>
        <v>0</v>
      </c>
      <c r="NH147" s="567" cm="1">
        <f t="array" aca="1" ref="NH147" ca="1">INDEX(NH$13:NH146,$B147+1,1)</f>
        <v>0</v>
      </c>
      <c r="NI147" s="567" cm="1">
        <f t="array" aca="1" ref="NI147" ca="1">INDEX(NI$13:NI146,$B147+1,1)</f>
        <v>0</v>
      </c>
      <c r="NJ147" s="567" t="str" cm="1">
        <f t="array" aca="1" ref="NJ147" ca="1">INDEX(NJ$13:NJ146,$B147+1,1)</f>
        <v>-</v>
      </c>
      <c r="NK147" s="567" t="str" cm="1">
        <f t="array" aca="1" ref="NK147" ca="1">INDEX(NK$13:NK146,$B147+1,1)</f>
        <v>-</v>
      </c>
      <c r="NL147" s="567" t="str" cm="1">
        <f t="array" aca="1" ref="NL147" ca="1">INDEX(NL$13:NL146,$B147+1,1)</f>
        <v>-</v>
      </c>
      <c r="NM147" s="567" t="str" cm="1">
        <f t="array" aca="1" ref="NM147" ca="1">INDEX(NM$13:NM146,$B147+1,1)</f>
        <v>-</v>
      </c>
      <c r="NN147" s="567" t="str" cm="1">
        <f t="array" aca="1" ref="NN147" ca="1">INDEX(NN$13:NN146,$B147+1,1)</f>
        <v>-</v>
      </c>
      <c r="NO147" s="567" t="str" cm="1">
        <f t="array" aca="1" ref="NO147" ca="1">INDEX(NO$13:NO146,$B147+1,1)</f>
        <v>-</v>
      </c>
      <c r="NP147" s="567" t="str" cm="1">
        <f t="array" aca="1" ref="NP147" ca="1">INDEX(NP$13:NP146,$B147+1,1)</f>
        <v>-</v>
      </c>
      <c r="NQ147" s="567" t="str" cm="1">
        <f t="array" aca="1" ref="NQ147" ca="1">INDEX(NQ$13:NQ146,$B147+1,1)</f>
        <v>-</v>
      </c>
      <c r="NR147" s="567" t="str" cm="1">
        <f t="array" aca="1" ref="NR147" ca="1">INDEX(NR$13:NR146,$B147+1,1)</f>
        <v>-</v>
      </c>
      <c r="NS147" s="567" t="str" cm="1">
        <f t="array" aca="1" ref="NS147" ca="1">INDEX(NS$13:NS146,$B147+1,1)</f>
        <v>-</v>
      </c>
      <c r="NT147" s="567" t="str" cm="1">
        <f t="array" aca="1" ref="NT147" ca="1">INDEX(NT$13:NT146,$B147+1,1)</f>
        <v>-</v>
      </c>
      <c r="NU147" s="567" t="str" cm="1">
        <f t="array" aca="1" ref="NU147" ca="1">INDEX(NU$13:NU146,$B147+1,1)</f>
        <v>-</v>
      </c>
      <c r="NV147" s="567" t="str" cm="1">
        <f t="array" aca="1" ref="NV147" ca="1">INDEX(NV$13:NV146,$B147+1,1)</f>
        <v>-</v>
      </c>
      <c r="NW147" s="567" t="str" cm="1">
        <f t="array" aca="1" ref="NW147" ca="1">INDEX(NW$13:NW146,$B147+1,1)</f>
        <v>-</v>
      </c>
      <c r="NX147" s="567" t="str" cm="1">
        <f t="array" aca="1" ref="NX147" ca="1">INDEX(NX$13:NX146,$B147+1,1)</f>
        <v>-</v>
      </c>
      <c r="NY147" s="567" t="str" cm="1">
        <f t="array" aca="1" ref="NY147" ca="1">INDEX(NY$13:NY146,$B147+1,1)</f>
        <v>-</v>
      </c>
      <c r="NZ147" s="8"/>
      <c r="OA147" s="567" t="str" cm="1">
        <f t="array" aca="1" ref="OA147" ca="1">INDEX(OA$13:OA146,$B147+1,1)</f>
        <v>-</v>
      </c>
      <c r="OB147" s="567" t="str" cm="1">
        <f t="array" aca="1" ref="OB147" ca="1">INDEX(OB$13:OB146,$B147+1,1)</f>
        <v>-</v>
      </c>
      <c r="OC147" s="567" t="str" cm="1">
        <f t="array" aca="1" ref="OC147" ca="1">INDEX(OC$13:OC146,$B147+1,1)</f>
        <v>-</v>
      </c>
      <c r="OD147" s="567" t="str" cm="1">
        <f t="array" aca="1" ref="OD147" ca="1">INDEX(OD$13:OD146,$B147+1,1)</f>
        <v>-</v>
      </c>
      <c r="OE147" s="441" t="str">
        <f t="shared" ca="1" si="536"/>
        <v>-</v>
      </c>
      <c r="OF147" s="441" t="str">
        <f t="shared" ca="1" si="536"/>
        <v>-</v>
      </c>
      <c r="OG147" s="567" t="str" cm="1">
        <f t="array" aca="1" ref="OG147" ca="1">INDEX(OG$13:OG146,$B147+1,1)</f>
        <v>-</v>
      </c>
      <c r="OH147" s="441" t="str" cm="1">
        <f t="array" aca="1" ref="OH147" ca="1">IF(OR(OI147:OI147&lt;&gt;"-"),TRUE,"-")</f>
        <v>-</v>
      </c>
      <c r="OI147" s="567" t="str" cm="1">
        <f t="array" aca="1" ref="OI147" ca="1">INDEX(OI$13:OI146,$B147+1,1)</f>
        <v>-</v>
      </c>
      <c r="OJ147" s="567" cm="1">
        <f t="array" aca="1" ref="OJ147" ca="1">INDEX(OJ$13:OJ146,$B147+1,1)</f>
        <v>0</v>
      </c>
      <c r="OK147" s="567" cm="1">
        <f t="array" aca="1" ref="OK147" ca="1">INDEX(OK$13:OK146,$B147+1,1)</f>
        <v>999999</v>
      </c>
      <c r="OL147" s="567" cm="1">
        <f t="array" aca="1" ref="OL147" ca="1">INDEX(OL$13:OL146,$B147+1,1)</f>
        <v>999999</v>
      </c>
      <c r="OM147" s="567" cm="1">
        <f t="array" aca="1" ref="OM147" ca="1">INDEX(OM$13:OM146,$B147+1,1)</f>
        <v>999999</v>
      </c>
      <c r="ON147" s="567" cm="1">
        <f t="array" aca="1" ref="ON147" ca="1">INDEX(ON$13:ON146,$B147+1,1)</f>
        <v>999999</v>
      </c>
      <c r="OO147" s="567" cm="1">
        <f t="array" aca="1" ref="OO147" ca="1">INDEX(OO$13:OO146,$B147+1,1)</f>
        <v>999999</v>
      </c>
      <c r="OP147" s="567" cm="1">
        <f t="array" aca="1" ref="OP147" ca="1">INDEX(OP$13:OP146,$B147+1,1)</f>
        <v>999999</v>
      </c>
      <c r="OQ147" s="567" t="str" cm="1">
        <f t="array" aca="1" ref="OQ147" ca="1">INDEX(OQ$13:OQ146,$B147+1,1)</f>
        <v>-</v>
      </c>
      <c r="OR147" s="567" t="str" cm="1">
        <f t="array" aca="1" ref="OR147" ca="1">INDEX(OR$13:OR146,$B147+1,1)</f>
        <v>-</v>
      </c>
      <c r="OS147" s="567" t="str" cm="1">
        <f t="array" aca="1" ref="OS147" ca="1">INDEX(OS$13:OS146,$B147+1,1)</f>
        <v>-</v>
      </c>
      <c r="OT147" s="567" t="b" cm="1">
        <f t="array" aca="1" ref="OT147" ca="1">INDEX(OT$13:OT146,$B147+1,1)</f>
        <v>1</v>
      </c>
      <c r="OU147" s="567" t="str" cm="1">
        <f t="array" aca="1" ref="OU147" ca="1">INDEX(OU$13:OU146,$B147+1,1)</f>
        <v>-</v>
      </c>
      <c r="OV147" s="567" cm="1">
        <f t="array" aca="1" ref="OV147" ca="1">INDEX(OV$13:OV146,$B147+1,1)</f>
        <v>0</v>
      </c>
      <c r="OW147" s="567" cm="1">
        <f t="array" aca="1" ref="OW147" ca="1">INDEX(OW$13:OW146,$B147+1,1)</f>
        <v>0</v>
      </c>
      <c r="OX147" s="567" cm="1">
        <f t="array" aca="1" ref="OX147" ca="1">INDEX(OX$13:OX146,$B147+1,1)</f>
        <v>0</v>
      </c>
      <c r="OY147" s="567" t="str" cm="1">
        <f t="array" aca="1" ref="OY147" ca="1">INDEX(OY$13:OY146,$B147+1,1)</f>
        <v>-</v>
      </c>
      <c r="OZ147" s="567" t="str" cm="1">
        <f t="array" aca="1" ref="OZ147" ca="1">INDEX(OZ$13:OZ146,$B147+1,1)</f>
        <v>-</v>
      </c>
      <c r="PA147" s="441">
        <f t="shared" ca="1" si="537"/>
        <v>0</v>
      </c>
      <c r="PB147" s="567" t="str" cm="1">
        <f t="array" aca="1" ref="PB147" ca="1">INDEX(PB$13:PB146,$B147+1,1)</f>
        <v>-</v>
      </c>
      <c r="PC147" s="441" t="str">
        <f t="shared" ca="1" si="538"/>
        <v>-</v>
      </c>
      <c r="PD147" s="8"/>
      <c r="PE147" s="441">
        <f t="shared" si="539"/>
        <v>50</v>
      </c>
      <c r="PF147" s="441">
        <f t="shared" si="539"/>
        <v>50</v>
      </c>
      <c r="PG147" s="441">
        <f t="shared" si="539"/>
        <v>50</v>
      </c>
      <c r="PH147" s="441">
        <f t="shared" si="539"/>
        <v>50</v>
      </c>
      <c r="PI147" s="567" cm="1">
        <f t="array" aca="1" ref="PI147" ca="1">INDEX(PI$13:PI146,$B147+1,1)</f>
        <v>1</v>
      </c>
      <c r="PJ147" s="567" cm="1">
        <f t="array" aca="1" ref="PJ147" ca="1">INDEX(PJ$13:PJ146,$B147+1,1)</f>
        <v>1</v>
      </c>
      <c r="PK147" s="567" cm="1">
        <f t="array" aca="1" ref="PK147" ca="1">INDEX(PK$13:PK146,$B147+1,1)</f>
        <v>1</v>
      </c>
      <c r="PL147" s="567" cm="1">
        <f t="array" aca="1" ref="PL147" ca="1">INDEX(PL$13:PL146,$B147+1,1)</f>
        <v>1</v>
      </c>
      <c r="PM147" s="8"/>
      <c r="PN147" s="441">
        <f t="shared" ca="1" si="540"/>
        <v>1.5</v>
      </c>
      <c r="PO147" s="8"/>
      <c r="PP147" s="577" t="str">
        <f t="shared" ca="1" si="541"/>
        <v>-</v>
      </c>
      <c r="PQ147" s="577" t="str">
        <f t="shared" ca="1" si="541"/>
        <v>-</v>
      </c>
      <c r="PR147" s="577" t="str">
        <f t="shared" ca="1" si="541"/>
        <v>-</v>
      </c>
      <c r="PS147" s="577" t="str">
        <f t="shared" ca="1" si="541"/>
        <v>-</v>
      </c>
      <c r="PT147" s="567" cm="1">
        <f t="array" aca="1" ref="PT147" ca="1">INDEX(PT$13:PT146,$B147+1,1)</f>
        <v>0</v>
      </c>
      <c r="PU147" s="514">
        <v>0</v>
      </c>
    </row>
    <row r="148" spans="1:437" outlineLevel="2">
      <c r="A148" s="18">
        <f t="shared" si="121"/>
        <v>135</v>
      </c>
      <c r="B148" s="200">
        <f t="shared" ca="1" si="546"/>
        <v>132</v>
      </c>
      <c r="C148" s="489">
        <f t="shared" ca="1" si="499"/>
        <v>1201</v>
      </c>
      <c r="D148" s="124" t="str">
        <f t="shared" ca="1" si="500"/>
        <v>GSW</v>
      </c>
      <c r="E148" t="b">
        <v>0</v>
      </c>
      <c r="F148" t="b">
        <v>0</v>
      </c>
      <c r="G148" t="b">
        <f t="shared" si="542"/>
        <v>0</v>
      </c>
      <c r="H148" s="200">
        <f t="shared" ca="1" si="545"/>
        <v>4</v>
      </c>
      <c r="I148" s="567" cm="1">
        <f t="array" aca="1" ref="I148" ca="1">INDEX(I$13:I147,$B148+1,1)</f>
        <v>2</v>
      </c>
      <c r="J148" s="567" cm="1">
        <f t="array" aca="1" ref="J148" ca="1">INDEX(J$13:J147,$B148+1,1)</f>
        <v>0</v>
      </c>
      <c r="K148" s="567" cm="1">
        <f t="array" aca="1" ref="K148" ca="1">INDEX(K$13:K147,$B148+1,1)</f>
        <v>0</v>
      </c>
      <c r="L148" s="567" cm="1">
        <f t="array" aca="1" ref="L148" ca="1">INDEX(L$13:L147,$B148+1,1)</f>
        <v>2</v>
      </c>
      <c r="M148" s="567" cm="1">
        <f t="array" aca="1" ref="M148" ca="1">INDEX(M$13:M147,$B148+1,1)</f>
        <v>2</v>
      </c>
      <c r="N148" s="567" cm="1">
        <f t="array" aca="1" ref="N148" ca="1">INDEX(N$13:N147,$B148+1,1)</f>
        <v>2</v>
      </c>
      <c r="O148" s="567" cm="1">
        <f t="array" aca="1" ref="O148" ca="1">INDEX(O$13:O147,$B148+1,1)</f>
        <v>3</v>
      </c>
      <c r="P148" s="567" cm="1">
        <f t="array" aca="1" ref="P148" ca="1">INDEX(P$13:P147,$B148+1,1)</f>
        <v>2</v>
      </c>
      <c r="Q148" s="567" cm="1">
        <f t="array" aca="1" ref="Q148" ca="1">INDEX(Q$13:Q147,$B148+1,1)</f>
        <v>0</v>
      </c>
      <c r="R148" s="567" cm="1">
        <f t="array" aca="1" ref="R148" ca="1">INDEX(R$13:R147,$B148+1,1)</f>
        <v>6</v>
      </c>
      <c r="S148" s="567" cm="1">
        <f t="array" aca="1" ref="S148" ca="1">INDEX(S$13:S147,$B148+1,1)</f>
        <v>2</v>
      </c>
      <c r="T148" s="567" cm="1">
        <f t="array" aca="1" ref="T148" ca="1">INDEX(T$13:T147,$B148+1,1)</f>
        <v>3</v>
      </c>
      <c r="U148" s="567" cm="1">
        <f t="array" aca="1" ref="U148" ca="1">INDEX(U$13:U147,$B148+1,1)</f>
        <v>2</v>
      </c>
      <c r="V148" s="567" cm="1">
        <f t="array" aca="1" ref="V148" ca="1">INDEX(V$13:V147,$B148+1,1)</f>
        <v>0</v>
      </c>
      <c r="W148" s="567" cm="1">
        <f t="array" aca="1" ref="W148" ca="1">INDEX(W$13:W147,$B148+1,1)</f>
        <v>0</v>
      </c>
      <c r="X148" s="567" cm="1">
        <f t="array" aca="1" ref="X148" ca="1">INDEX(X$13:X147,$B148+1,1)</f>
        <v>2</v>
      </c>
      <c r="Y148" s="567" cm="1">
        <f t="array" aca="1" ref="Y148" ca="1">INDEX(Y$13:Y147,$B148+1,1)</f>
        <v>1</v>
      </c>
      <c r="Z148" s="567" cm="1">
        <f t="array" aca="1" ref="Z148" ca="1">INDEX(Z$13:Z147,$B148+1,1)</f>
        <v>1</v>
      </c>
      <c r="AA148" s="567" cm="1">
        <f t="array" aca="1" ref="AA148" ca="1">INDEX(AA$13:AA147,$B148+1,1)</f>
        <v>1</v>
      </c>
      <c r="AB148" s="567" t="str" cm="1">
        <f t="array" aca="1" ref="AB148" ca="1">INDEX(AB$13:AB147,$B148+1,1)</f>
        <v/>
      </c>
      <c r="AC148" s="567" cm="1">
        <f t="array" aca="1" ref="AC148" ca="1">INDEX(AC$13:AC147,$B148+1,1)</f>
        <v>1</v>
      </c>
      <c r="AD148" s="567" cm="1">
        <f t="array" aca="1" ref="AD148" ca="1">INDEX(AD$13:AD147,$B148+1,1)</f>
        <v>1</v>
      </c>
      <c r="AE148" s="567" cm="1">
        <f t="array" aca="1" ref="AE148" ca="1">INDEX(AE$13:AE147,$B148+1,1)</f>
        <v>0</v>
      </c>
      <c r="AF148" s="567" cm="1">
        <f t="array" aca="1" ref="AF148" ca="1">INDEX(AF$13:AF147,$B148+1,1)</f>
        <v>0</v>
      </c>
      <c r="AG148" s="567" cm="1">
        <f t="array" aca="1" ref="AG148" ca="1">INDEX(AG$13:AG147,$B148+1,1)</f>
        <v>0</v>
      </c>
      <c r="AH148" s="567" cm="1">
        <f t="array" aca="1" ref="AH148" ca="1">INDEX(AH$13:AH147,$B148+1,1)</f>
        <v>0</v>
      </c>
      <c r="AI148" s="91">
        <f t="shared" si="543"/>
        <v>1</v>
      </c>
      <c r="AJ148" s="506">
        <v>1</v>
      </c>
      <c r="AK148" s="91">
        <f t="shared" si="544"/>
        <v>2</v>
      </c>
      <c r="AL148" s="506">
        <v>2</v>
      </c>
      <c r="AM148" s="506">
        <v>1</v>
      </c>
      <c r="AN148" s="506">
        <v>1</v>
      </c>
      <c r="AO148" s="506">
        <v>1</v>
      </c>
      <c r="AP148" s="506">
        <v>1</v>
      </c>
      <c r="AQ148" s="116"/>
      <c r="AR148" s="116"/>
      <c r="AS148" s="116"/>
      <c r="AT148" s="116"/>
      <c r="AU148" s="116"/>
      <c r="AV148" s="116"/>
      <c r="AW148" s="116"/>
      <c r="AX148" s="116"/>
      <c r="AY148" s="116"/>
      <c r="AZ148" s="116"/>
      <c r="BA148" s="327" t="str">
        <f ca="1">LEFT(BA147,7)&amp;TEXT($H148," 00000 ")&amp;INDEX(i.ModelStructure,$I148,1)&amp;" "
&amp;IF($AI148=1," AllIn  "," AllOut  ")&amp;IF($AJ148&lt;&gt;$AI148,VLOOKUP($AJ148,DataMaster!tactics_cropgraze,2,TRUE),"")&amp;IF($AN148&lt;&gt;$AI148,VLOOKUP($AN148,DataMaster!tactics_stk,2,TRUE),"")
&amp;IF($AL148&lt;&gt;$AI148,VLOOKUP($AL148,DataMaster!tactics_GO,2,TRUE),"")&amp;IF($AM148&lt;&gt;$AI148,VLOOKUP($AM148,DataMaster!tactics_rot,2,TRUE),"")
&amp;IF($AO148&lt;&gt;$AI148,VLOOKUP($AO148,DataMaster!tactics_tos,2,TRUE),"")&amp;IF($AP148&lt;&gt;$AI148,VLOOKUP($AP148,tactics_N,2,TRUE),"")&amp;" "
&amp;$D148&amp;IF($GK148=0," FWM","")&amp;IF($GK148=1," MWM","")&amp;IF($GK148=7," Mat","")&amp;IF($GQ148=TRUE,"&amp;BBT"," ")&amp;" TOL"&amp;INDEX(i.TOL_Desc,1,$O148)
&amp;" Scan"&amp;$U148&amp;CHOOSE($K148+1," CFS"," GFS"," NFS")&amp;"_"&amp;MID($KC148,7,1)
&amp;" RR"&amp;TEXT(SUM($HB148:$HC148),"+00%;-00%;    ;@")
&amp;" GP"&amp;TEXT($HW148,"?00%")&amp;" WP"&amp;TEXT($HT148*$PJ148*$PL148,"?00%")&amp;" MP"&amp;TEXT($HU148*$PI148*$PK148,"?00%")
&amp;" ("&amp;IF($FY148,"P","E")&amp;IF($FX148,"T","t")&amp;"_F"&amp;IF($KQ148&lt;&gt;FALSE,3,0)+COUNTIF($KJ148:$KN148,TRUE)+COUNTIF($BV148:$BW148,"&gt;0")&amp;IF($KO148&lt;&gt;FALSE,3,0)+COUNTIF($BV148:$BW148,"&gt;0")&amp;"N"&amp;IF($KT148&lt;&gt;"-",$KT148,$GC148)&amp;IF($KU148&lt;&gt;"-",$KU148,$GD148)&amp;"L"&amp;$LF148&amp;$LG148&amp;")"</f>
        <v>Tactics 00004 DS  AllIn  no_go_allZ GSW MWM  TOLSpr Scan2 CFS_ RR+01% GP100% WP100% MP100% (PT_F33N11L11)</v>
      </c>
      <c r="BB148" s="8" t="str">
        <f ca="1">IF(COUNTIF(BA$13:BA148,BA148)=1,"-","Dup")</f>
        <v>-</v>
      </c>
      <c r="BC148" s="8"/>
      <c r="BD148" s="567" t="str" cm="1">
        <f t="array" aca="1" ref="BD148" ca="1">INDEX(BD$13:BD147,$B148+1,1)</f>
        <v>-</v>
      </c>
      <c r="BE148" s="567" t="str" cm="1">
        <f t="array" aca="1" ref="BE148" ca="1">INDEX(BE$13:BE147,$B148+1,1)</f>
        <v>-</v>
      </c>
      <c r="BF148" s="567" t="str" cm="1">
        <f t="array" aca="1" ref="BF148" ca="1">INDEX(BF$13:BF147,$B148+1,1)</f>
        <v>-</v>
      </c>
      <c r="BG148" s="567" t="str" cm="1">
        <f t="array" aca="1" ref="BG148" ca="1">INDEX(BG$13:BG147,$B148+1,1)</f>
        <v>-</v>
      </c>
      <c r="BH148" s="567" t="str" cm="1">
        <f t="array" aca="1" ref="BH148" ca="1">INDEX(BH$13:BH147,$B148+1,1)</f>
        <v>-</v>
      </c>
      <c r="BI148" s="567" t="str" cm="1">
        <f t="array" aca="1" ref="BI148" ca="1">INDEX(BI$13:BI147,$B148+1,1)</f>
        <v>-</v>
      </c>
      <c r="BJ148" s="567" t="str" cm="1">
        <f t="array" aca="1" ref="BJ148" ca="1">INDEX(BJ$13:BJ147,$B148+1,1)</f>
        <v>-</v>
      </c>
      <c r="BK148" s="567" t="str" cm="1">
        <f t="array" aca="1" ref="BK148" ca="1">INDEX(BK$13:BK147,$B148+1,1)</f>
        <v>-</v>
      </c>
      <c r="BL148" s="567" t="str" cm="1">
        <f t="array" aca="1" ref="BL148" ca="1">INDEX(BL$13:BL147,$B148+1,1)</f>
        <v>-</v>
      </c>
      <c r="BM148" s="8"/>
      <c r="BN148" s="441" t="b">
        <f t="shared" ca="1" si="501"/>
        <v>0</v>
      </c>
      <c r="BO148" s="441" t="str">
        <f t="shared" ca="1" si="501"/>
        <v>-</v>
      </c>
      <c r="BP148" s="441" t="b">
        <f t="shared" ca="1" si="501"/>
        <v>0</v>
      </c>
      <c r="BQ148" s="441" t="str">
        <f t="shared" ca="1" si="501"/>
        <v>-</v>
      </c>
      <c r="BR148" s="441" t="str">
        <f t="shared" ca="1" si="501"/>
        <v>-</v>
      </c>
      <c r="BS148" s="441" t="str">
        <f t="shared" ca="1" si="501"/>
        <v>-</v>
      </c>
      <c r="BT148" s="441" t="b">
        <f t="shared" ca="1" si="501"/>
        <v>0</v>
      </c>
      <c r="BU148" s="441" t="b">
        <f t="shared" ca="1" si="501"/>
        <v>1</v>
      </c>
      <c r="BV148" s="441" t="str">
        <f t="shared" ca="1" si="501"/>
        <v>-</v>
      </c>
      <c r="BW148" s="441" t="str">
        <f t="shared" ca="1" si="501"/>
        <v>-</v>
      </c>
      <c r="BX148" s="441" t="str">
        <f t="shared" ca="1" si="501"/>
        <v>-</v>
      </c>
      <c r="BY148" s="441" t="str">
        <f t="shared" ca="1" si="501"/>
        <v>-</v>
      </c>
      <c r="BZ148" s="441" t="b">
        <f t="shared" ca="1" si="501"/>
        <v>1</v>
      </c>
      <c r="CA148" s="91">
        <f t="shared" ca="1" si="501"/>
        <v>0</v>
      </c>
      <c r="CB148" s="567" t="str" cm="1">
        <f t="array" aca="1" ref="CB148" ca="1">INDEX(CB$13:CB147,$B148+1,1)</f>
        <v>-</v>
      </c>
      <c r="CC148" s="567" t="str" cm="1">
        <f t="array" aca="1" ref="CC148" ca="1">INDEX(CC$13:CC147,$B148+1,1)</f>
        <v>-</v>
      </c>
      <c r="CD148" s="567" t="b" cm="1">
        <f t="array" aca="1" ref="CD148" ca="1">INDEX(CD$13:CD147,$B148+1,1)</f>
        <v>0</v>
      </c>
      <c r="CE148" s="441" t="b" cm="1">
        <f t="array" ref="CE148">INDEX(DataMaster!tactics_cropgraze,$AJ148,CE$6)</f>
        <v>1</v>
      </c>
      <c r="CF148" s="441" t="b" cm="1">
        <f t="array" ref="CF148">INDEX(DataMaster!tactics_cropgraze,$AJ148,CF$6)</f>
        <v>1</v>
      </c>
      <c r="CG148" s="441" t="b" cm="1">
        <f t="array" ref="CG148">INDEX(DataMaster!tactics_cropgraze,$AJ148,CG$6)</f>
        <v>1</v>
      </c>
      <c r="CH148" s="441" t="b" cm="1">
        <f t="array" ref="CH148">INDEX(DataMaster!tactics_cropgraze,$AJ148,CH$6)</f>
        <v>1</v>
      </c>
      <c r="CI148" s="441" t="b" cm="1">
        <f t="array" ref="CI148">INDEX(DataMaster!tactics_cropgraze,$AJ148,CI$6)</f>
        <v>1</v>
      </c>
      <c r="CJ148" s="441" t="b" cm="1">
        <f t="array" ref="CJ148">INDEX(DataMaster!tactics_cropgraze,$AJ148,CJ$6)</f>
        <v>1</v>
      </c>
      <c r="CK148" s="441" t="b" cm="1">
        <f t="array" ref="CK148">INDEX(DataMaster!tactics_cropgraze,$AJ148,CK$6)</f>
        <v>1</v>
      </c>
      <c r="CL148" s="441" t="b" cm="1">
        <f t="array" ref="CL148">INDEX(DataMaster!tactics_cropgraze,$AJ148,CL$6)</f>
        <v>1</v>
      </c>
      <c r="CM148" s="441" t="b" cm="1">
        <f t="array" ref="CM148">INDEX(DataMaster!tactics_cropgraze,$AJ148,CM$6)</f>
        <v>1</v>
      </c>
      <c r="CN148" s="441" t="str" cm="1">
        <f t="array" ref="CN148">INDEX(DataMaster!tactics_tos,$AO148,CN$6)</f>
        <v>-</v>
      </c>
      <c r="CO148" s="441" t="str" cm="1">
        <f t="array" ref="CO148">INDEX(DataMaster!tactics_tos,$AO148,CO$6)</f>
        <v>-</v>
      </c>
      <c r="CP148" s="441" t="str" cm="1">
        <f t="array" ref="CP148">INDEX(DataMaster!tactics_tos,$AO148,CP$6)</f>
        <v>-</v>
      </c>
      <c r="CQ148" s="441" t="str" cm="1">
        <f t="array" ref="CQ148">INDEX(DataMaster!tactics_tos,$AO148,CQ$6)</f>
        <v>-</v>
      </c>
      <c r="CR148" s="441" t="str" cm="1">
        <f t="array" ref="CR148">INDEX(DataMaster!tactics_tos,$AO148,CR$6)</f>
        <v>-</v>
      </c>
      <c r="CS148" s="441" t="str" cm="1">
        <f t="array" ref="CS148">INDEX(DataMaster!tactics_tos,$AO148,CS$6)</f>
        <v>-</v>
      </c>
      <c r="CT148" s="441" t="str" cm="1">
        <f t="array" ref="CT148">INDEX(DataMaster!tactics_tos,$AO148,CT$6)</f>
        <v>-</v>
      </c>
      <c r="CU148" s="441" t="str" cm="1">
        <f t="array" ref="CU148">INDEX(DataMaster!tactics_tos,$AO148,CU$6)</f>
        <v>-</v>
      </c>
      <c r="CV148" s="441" t="str" cm="1">
        <f t="array" ref="CV148">INDEX(DataMaster!tactics_tos,$AO148,CV$6)</f>
        <v>-</v>
      </c>
      <c r="CW148" s="441" cm="1">
        <f t="array" ref="CW148">INDEX(tactics_N,$AP148,CW$6)</f>
        <v>1</v>
      </c>
      <c r="CX148" s="441" cm="1">
        <f t="array" ref="CX148">INDEX(tactics_N,$AP148,CX$6)</f>
        <v>1.0867104369481548</v>
      </c>
      <c r="CY148" s="441" cm="1">
        <f t="array" ref="CY148">INDEX(tactics_N,$AP148,CY$6)</f>
        <v>1.0867104369481548</v>
      </c>
      <c r="CZ148" s="441" cm="1">
        <f t="array" ref="CZ148">INDEX(tactics_N,$AP148,CZ$6)</f>
        <v>1.0187910346388953</v>
      </c>
      <c r="DA148" s="441" cm="1">
        <f t="array" ref="DA148">INDEX(tactics_N,$AP148,DA$6)</f>
        <v>1.0187910346388953</v>
      </c>
      <c r="DB148" s="441" cm="1">
        <f t="array" ref="DB148">INDEX(tactics_N,$AP148,DB$6)</f>
        <v>1.0263376348954796</v>
      </c>
      <c r="DC148" s="441" cm="1">
        <f t="array" ref="DC148">INDEX(tactics_N,$AP148,DC$6)</f>
        <v>1.0263376348954796</v>
      </c>
      <c r="DD148" s="441" cm="1">
        <f t="array" ref="DD148">INDEX(tactics_N,$AP148,DD$6)</f>
        <v>0.6549370936964326</v>
      </c>
      <c r="DE148" s="441" cm="1">
        <f t="array" ref="DE148">INDEX(tactics_N,$AP148,DE$6)</f>
        <v>0.6549370936964326</v>
      </c>
      <c r="DF148" s="441" cm="1">
        <f t="array" ref="DF148">INDEX(tactics_N,$AP148,DF$6)</f>
        <v>1</v>
      </c>
      <c r="DG148" s="441" cm="1">
        <f t="array" ref="DG148">INDEX(tactics_N,$AP148,DG$6)</f>
        <v>1.2</v>
      </c>
      <c r="DH148" s="441" cm="1">
        <f t="array" ref="DH148">INDEX(tactics_N,$AP148,DH$6)</f>
        <v>1</v>
      </c>
      <c r="DI148" s="441" cm="1">
        <f t="array" ref="DI148">INDEX(tactics_N,$AP148,DI$6)</f>
        <v>1.22</v>
      </c>
      <c r="DJ148" s="441" cm="1">
        <f t="array" ref="DJ148">INDEX(tactics_N,$AP148,DJ$6)</f>
        <v>0.87</v>
      </c>
      <c r="DK148" s="441" cm="1">
        <f t="array" ref="DK148">INDEX(tactics_N,$AP148,DK$6)</f>
        <v>1.05</v>
      </c>
      <c r="DL148" s="441" cm="1">
        <f t="array" ref="DL148">INDEX(tactics_N,$AP148,DL$6)</f>
        <v>0.83</v>
      </c>
      <c r="DM148" s="441" cm="1">
        <f t="array" ref="DM148">INDEX(tactics_N,$AP148,DM$6)</f>
        <v>0.95</v>
      </c>
      <c r="DN148" s="441" cm="1">
        <f t="array" ref="DN148">INDEX(tactics_N,$AP148,DN$6)</f>
        <v>0.65</v>
      </c>
      <c r="DO148" s="441" t="str" cm="1">
        <f t="array" ref="DO148">INDEX(DataMaster!tactics_rot,$AM148,DO$6)</f>
        <v>-</v>
      </c>
      <c r="DP148" s="441" t="str" cm="1">
        <f t="array" ref="DP148">INDEX(DataMaster!tactics_rot,$AM148,DP$6)</f>
        <v>-</v>
      </c>
      <c r="DQ148" s="441" t="str" cm="1">
        <f t="array" ref="DQ148">INDEX(DataMaster!tactics_rot,$AM148,DQ$6)</f>
        <v>-</v>
      </c>
      <c r="DR148" s="441" t="str" cm="1">
        <f t="array" ref="DR148">INDEX(DataMaster!tactics_rot,$AM148,DR$6)</f>
        <v>-</v>
      </c>
      <c r="DS148" s="441" t="str" cm="1">
        <f t="array" ref="DS148">INDEX(DataMaster!tactics_rot,$AM148,DS$6)</f>
        <v>-</v>
      </c>
      <c r="DT148" s="441" t="str" cm="1">
        <f t="array" ref="DT148">INDEX(DataMaster!tactics_rot,$AM148,DT$6)</f>
        <v>-</v>
      </c>
      <c r="DU148" s="441" t="str" cm="1">
        <f t="array" ref="DU148">INDEX(DataMaster!tactics_rot,$AM148,DU$6)</f>
        <v>-</v>
      </c>
      <c r="DV148" s="441" t="str" cm="1">
        <f t="array" ref="DV148">INDEX(DataMaster!tactics_rot,$AM148,DV$6)</f>
        <v>-</v>
      </c>
      <c r="DW148" s="441" t="str" cm="1">
        <f t="array" ref="DW148">INDEX(DataMaster!tactics_rot,$AM148,DW$6)</f>
        <v>-</v>
      </c>
      <c r="DX148" s="441" t="str" cm="1">
        <f t="array" ref="DX148">INDEX(DataMaster!tactics_stk,$AN148,DX$6)</f>
        <v>-</v>
      </c>
      <c r="DY148" s="441" t="str" cm="1">
        <f t="array" ref="DY148">INDEX(DataMaster!tactics_stk,$AN148,DY$6)</f>
        <v>-</v>
      </c>
      <c r="DZ148" s="441" t="str" cm="1">
        <f t="array" ref="DZ148">INDEX(DataMaster!tactics_stk,$AN148,DZ$6)</f>
        <v>-</v>
      </c>
      <c r="EA148" s="441" t="str" cm="1">
        <f t="array" ref="EA148">INDEX(DataMaster!tactics_stk,$AN148,EA$6)</f>
        <v>-</v>
      </c>
      <c r="EB148" s="441" t="str" cm="1">
        <f t="array" ref="EB148">INDEX(DataMaster!tactics_stk,$AN148,EB$6)</f>
        <v>-</v>
      </c>
      <c r="EC148" s="441" t="str" cm="1">
        <f t="array" ref="EC148">INDEX(DataMaster!tactics_stk,$AN148,EC$6)</f>
        <v>-</v>
      </c>
      <c r="ED148" s="441" t="str" cm="1">
        <f t="array" ref="ED148">INDEX(DataMaster!tactics_stk,$AN148,ED$6)</f>
        <v>-</v>
      </c>
      <c r="EE148" s="441" t="str" cm="1">
        <f t="array" ref="EE148">INDEX(DataMaster!tactics_stk,$AN148,EE$6)</f>
        <v>-</v>
      </c>
      <c r="EF148" s="441" t="str" cm="1">
        <f t="array" ref="EF148">INDEX(DataMaster!tactics_stk,$AN148,EF$6)</f>
        <v>-</v>
      </c>
      <c r="EG148" s="441" t="b" cm="1">
        <f t="array" ref="EG148">INDEX(DataMaster!tactics_poc,$AK148,EG$6)</f>
        <v>0</v>
      </c>
      <c r="EH148" s="441" t="b" cm="1">
        <f t="array" ref="EH148">INDEX(DataMaster!tactics_poc,$AK148,EH$6)</f>
        <v>0</v>
      </c>
      <c r="EI148" s="441" t="b" cm="1">
        <f t="array" ref="EI148">INDEX(DataMaster!tactics_poc,$AK148,EI$6)</f>
        <v>0</v>
      </c>
      <c r="EJ148" s="441" t="b" cm="1">
        <f t="array" ref="EJ148">INDEX(DataMaster!tactics_poc,$AK148,EJ$6)</f>
        <v>0</v>
      </c>
      <c r="EK148" s="441" t="b" cm="1">
        <f t="array" ref="EK148">INDEX(DataMaster!tactics_poc,$AK148,EK$6)</f>
        <v>0</v>
      </c>
      <c r="EL148" s="441" t="b" cm="1">
        <f t="array" ref="EL148">INDEX(DataMaster!tactics_poc,$AK148,EL$6)</f>
        <v>0</v>
      </c>
      <c r="EM148" s="441" t="b" cm="1">
        <f t="array" ref="EM148">INDEX(DataMaster!tactics_poc,$AK148,EM$6)</f>
        <v>0</v>
      </c>
      <c r="EN148" s="441" t="b" cm="1">
        <f t="array" ref="EN148">INDEX(DataMaster!tactics_poc,$AK148,EN$6)</f>
        <v>0</v>
      </c>
      <c r="EO148" s="441" t="b" cm="1">
        <f t="array" ref="EO148">INDEX(DataMaster!tactics_poc,$AK148,EO$6)</f>
        <v>0</v>
      </c>
      <c r="EP148" s="506" t="s">
        <v>30</v>
      </c>
      <c r="EQ148" s="506">
        <v>3</v>
      </c>
      <c r="ER148" s="441" t="b" cm="1">
        <f t="array" ref="ER148">INDEX(DataMaster!tactics_GO,$AL148,ER$6)</f>
        <v>1</v>
      </c>
      <c r="ES148" s="441" t="b" cm="1">
        <f t="array" ref="ES148">INDEX(DataMaster!tactics_GO,$AL148,ES$6)</f>
        <v>1</v>
      </c>
      <c r="ET148" s="441" t="b" cm="1">
        <f t="array" ref="ET148">INDEX(DataMaster!tactics_GO,$AL148,ET$6)</f>
        <v>1</v>
      </c>
      <c r="EU148" s="441" t="b" cm="1">
        <f t="array" ref="EU148">INDEX(DataMaster!tactics_GO,$AL148,EU$6)</f>
        <v>1</v>
      </c>
      <c r="EV148" s="441" t="b" cm="1">
        <f t="array" ref="EV148">INDEX(DataMaster!tactics_GO,$AL148,EV$6)</f>
        <v>1</v>
      </c>
      <c r="EW148" s="441" t="b" cm="1">
        <f t="array" ref="EW148">INDEX(DataMaster!tactics_GO,$AL148,EW$6)</f>
        <v>1</v>
      </c>
      <c r="EX148" s="441" t="b" cm="1">
        <f t="array" ref="EX148">INDEX(DataMaster!tactics_GO,$AL148,EX$6)</f>
        <v>1</v>
      </c>
      <c r="EY148" s="441" t="b" cm="1">
        <f t="array" ref="EY148">INDEX(DataMaster!tactics_GO,$AL148,EY$6)</f>
        <v>1</v>
      </c>
      <c r="EZ148" s="441" t="b" cm="1">
        <f t="array" ref="EZ148">INDEX(DataMaster!tactics_GO,$AL148,EZ$6)</f>
        <v>1</v>
      </c>
      <c r="FA148" s="506" t="s">
        <v>30</v>
      </c>
      <c r="FB148" s="8"/>
      <c r="FC148" s="567" t="str" cm="1">
        <f t="array" aca="1" ref="FC148" ca="1">INDEX(FC$13:FC147,$B148+1,1)</f>
        <v>-</v>
      </c>
      <c r="FD148" s="441" t="str">
        <f t="shared" ca="1" si="502"/>
        <v>-</v>
      </c>
      <c r="FE148" s="441">
        <f t="shared" ca="1" si="503"/>
        <v>0</v>
      </c>
      <c r="FF148" s="441">
        <f t="shared" ca="1" si="503"/>
        <v>0</v>
      </c>
      <c r="FG148" s="567" t="str" cm="1">
        <f t="array" aca="1" ref="FG148" ca="1">INDEX(FG$13:FG147,$B148+1,1)</f>
        <v>-</v>
      </c>
      <c r="FH148" s="567" t="str" cm="1">
        <f t="array" aca="1" ref="FH148" ca="1">INDEX(FH$13:FH147,$B148+1,1)</f>
        <v>-</v>
      </c>
      <c r="FI148" s="567" t="str" cm="1">
        <f t="array" aca="1" ref="FI148" ca="1">INDEX(FI$13:FI147,$B148+1,1)</f>
        <v>-</v>
      </c>
      <c r="FJ148" s="441" t="str">
        <f t="shared" ca="1" si="504"/>
        <v>-</v>
      </c>
      <c r="FK148" s="441">
        <f t="shared" ca="1" si="505"/>
        <v>0</v>
      </c>
      <c r="FL148" s="441">
        <f t="shared" ca="1" si="505"/>
        <v>0</v>
      </c>
      <c r="FM148" s="567" t="str" cm="1">
        <f t="array" aca="1" ref="FM148" ca="1">INDEX(FM$13:FM147,$B148+1,1)</f>
        <v>-</v>
      </c>
      <c r="FN148" s="441" t="str">
        <f t="shared" ca="1" si="506"/>
        <v>-</v>
      </c>
      <c r="FO148" s="441">
        <f t="shared" ca="1" si="507"/>
        <v>0</v>
      </c>
      <c r="FP148" s="567" t="str" cm="1">
        <f t="array" aca="1" ref="FP148" ca="1">INDEX(FP$13:FP147,$B148+1,1)</f>
        <v>-</v>
      </c>
      <c r="FQ148" s="567" t="str" cm="1">
        <f t="array" aca="1" ref="FQ148" ca="1">INDEX(FQ$13:FQ147,$B148+1,1)</f>
        <v>-</v>
      </c>
      <c r="FR148" s="441">
        <f t="shared" ca="1" si="508"/>
        <v>0</v>
      </c>
      <c r="FS148" s="567" t="str" cm="1">
        <f t="array" aca="1" ref="FS148" ca="1">INDEX(FS$13:FS147,$B148+1,1)</f>
        <v>-</v>
      </c>
      <c r="FT148" s="441" t="str">
        <f t="shared" ca="1" si="509"/>
        <v>-</v>
      </c>
      <c r="FU148" s="441">
        <f t="shared" ca="1" si="510"/>
        <v>0</v>
      </c>
      <c r="FV148" s="441">
        <f t="shared" ca="1" si="510"/>
        <v>0</v>
      </c>
      <c r="FW148" s="8"/>
      <c r="FX148" s="567" t="b" cm="1">
        <f t="array" aca="1" ref="FX148" ca="1">INDEX(FX$13:FX147,$B148+1,1)</f>
        <v>1</v>
      </c>
      <c r="FY148" s="567" t="b" cm="1">
        <f t="array" aca="1" ref="FY148" ca="1">INDEX(FY$13:FY147,$B148+1,1)</f>
        <v>1</v>
      </c>
      <c r="FZ148" s="579">
        <f t="shared" ca="1" si="511"/>
        <v>21</v>
      </c>
      <c r="GA148" s="567" t="b" cm="1">
        <f t="array" aca="1" ref="GA148" ca="1">INDEX(GA$13:GA147,$B148+1,1)</f>
        <v>0</v>
      </c>
      <c r="GB148" s="567" cm="1">
        <f t="array" aca="1" ref="GB148" ca="1">INDEX(GB$13:GB147,$B148+1,1)</f>
        <v>0</v>
      </c>
      <c r="GC148" s="567" cm="1">
        <f t="array" aca="1" ref="GC148" ca="1">INDEX(GC$13:GC147,$B148+1,1)</f>
        <v>1</v>
      </c>
      <c r="GD148" s="567" cm="1">
        <f t="array" aca="1" ref="GD148" ca="1">INDEX(GD$13:GD147,$B148+1,1)</f>
        <v>1</v>
      </c>
      <c r="GE148" s="575">
        <f t="shared" ca="1" si="512"/>
        <v>652</v>
      </c>
      <c r="GF148" s="575">
        <f t="shared" ca="1" si="512"/>
        <v>686</v>
      </c>
      <c r="GG148" s="575">
        <f t="shared" ca="1" si="512"/>
        <v>721</v>
      </c>
      <c r="GH148" s="490">
        <f t="shared" ca="1" si="513"/>
        <v>378</v>
      </c>
      <c r="GI148" s="490">
        <f t="shared" ca="1" si="513"/>
        <v>413</v>
      </c>
      <c r="GJ148" s="490">
        <f t="shared" ca="1" si="513"/>
        <v>448</v>
      </c>
      <c r="GK148" s="441">
        <f t="shared" ca="1" si="514"/>
        <v>1</v>
      </c>
      <c r="GL148" s="441">
        <f t="shared" ca="1" si="514"/>
        <v>60</v>
      </c>
      <c r="GM148" s="441" t="str">
        <f t="shared" ca="1" si="514"/>
        <v>-</v>
      </c>
      <c r="GN148" s="441" t="str">
        <f t="shared" ca="1" si="514"/>
        <v>-</v>
      </c>
      <c r="GO148" s="441" t="str">
        <f t="shared" ca="1" si="514"/>
        <v>-</v>
      </c>
      <c r="GP148" s="441" t="str">
        <f t="shared" ca="1" si="514"/>
        <v>-</v>
      </c>
      <c r="GQ148" s="441" t="b">
        <f t="shared" ca="1" si="515"/>
        <v>0</v>
      </c>
      <c r="GR148" s="441" t="str">
        <f t="shared" ca="1" si="515"/>
        <v>-</v>
      </c>
      <c r="GS148" s="441" t="str">
        <f t="shared" ca="1" si="515"/>
        <v>-</v>
      </c>
      <c r="GT148" s="441" t="str">
        <f t="shared" ca="1" si="515"/>
        <v>-</v>
      </c>
      <c r="GU148" s="441" t="str">
        <f t="shared" ca="1" si="515"/>
        <v>-</v>
      </c>
      <c r="GV148" s="441" t="str">
        <f t="shared" ca="1" si="515"/>
        <v>-</v>
      </c>
      <c r="GW148" s="441">
        <f t="shared" ca="1" si="515"/>
        <v>500</v>
      </c>
      <c r="GX148" s="441">
        <f t="shared" ca="1" si="515"/>
        <v>500</v>
      </c>
      <c r="GY148" s="441" t="str">
        <f t="shared" ca="1" si="515"/>
        <v>-</v>
      </c>
      <c r="GZ148" s="441" t="str">
        <f t="shared" ca="1" si="515"/>
        <v>-</v>
      </c>
      <c r="HA148" s="441" t="str">
        <f t="shared" ca="1" si="515"/>
        <v>-</v>
      </c>
      <c r="HB148" s="441">
        <f t="shared" ca="1" si="516"/>
        <v>0</v>
      </c>
      <c r="HC148" s="441">
        <f t="shared" ca="1" si="517"/>
        <v>1.2500000000000001E-2</v>
      </c>
      <c r="HD148" s="441">
        <f t="shared" ca="1" si="518"/>
        <v>0</v>
      </c>
      <c r="HE148" s="441">
        <f t="shared" ca="1" si="518"/>
        <v>6.25E-2</v>
      </c>
      <c r="HF148" s="441">
        <f t="shared" ca="1" si="518"/>
        <v>6.25E-2</v>
      </c>
      <c r="HG148" s="441">
        <f t="shared" ca="1" si="518"/>
        <v>6.25E-2</v>
      </c>
      <c r="HH148" s="441" t="b">
        <f t="shared" ca="1" si="519"/>
        <v>0</v>
      </c>
      <c r="HI148" s="441" t="b">
        <f t="shared" ca="1" si="519"/>
        <v>1</v>
      </c>
      <c r="HJ148" s="441" t="b">
        <f t="shared" ca="1" si="519"/>
        <v>1</v>
      </c>
      <c r="HK148" s="441" t="b">
        <f t="shared" ca="1" si="519"/>
        <v>0</v>
      </c>
      <c r="HL148" s="441">
        <f t="shared" ca="1" si="520"/>
        <v>1</v>
      </c>
      <c r="HM148" s="441">
        <f t="shared" ca="1" si="521"/>
        <v>0</v>
      </c>
      <c r="HN148" s="441" t="b">
        <f t="shared" ca="1" si="522"/>
        <v>0</v>
      </c>
      <c r="HO148" s="441" t="b">
        <f t="shared" ca="1" si="523"/>
        <v>0</v>
      </c>
      <c r="HP148" s="441" t="b">
        <f t="shared" ca="1" si="523"/>
        <v>0</v>
      </c>
      <c r="HQ148" s="441" t="b">
        <f t="shared" ca="1" si="523"/>
        <v>1</v>
      </c>
      <c r="HR148" s="91">
        <f t="shared" ca="1" si="524"/>
        <v>2</v>
      </c>
      <c r="HS148" s="91">
        <f t="shared" ca="1" si="524"/>
        <v>2</v>
      </c>
      <c r="HT148" s="441">
        <f t="shared" ca="1" si="525"/>
        <v>1</v>
      </c>
      <c r="HU148" s="441">
        <f t="shared" ca="1" si="526"/>
        <v>1</v>
      </c>
      <c r="HV148" s="441">
        <f t="shared" ca="1" si="526"/>
        <v>1</v>
      </c>
      <c r="HW148" s="441">
        <f t="shared" ca="1" si="527"/>
        <v>1</v>
      </c>
      <c r="HX148" s="441" cm="1">
        <f t="array" aca="1" ref="HX148" ca="1">INDEX(HX$13:HX147,$B148+1,1)</f>
        <v>1</v>
      </c>
      <c r="HY148" s="441" t="str">
        <f t="shared" ca="1" si="528"/>
        <v>-</v>
      </c>
      <c r="HZ148" s="441" t="b">
        <f t="shared" ca="1" si="528"/>
        <v>1</v>
      </c>
      <c r="IA148" s="441" t="b">
        <f t="shared" ca="1" si="528"/>
        <v>0</v>
      </c>
      <c r="IB148" s="441" t="b">
        <f t="shared" ca="1" si="528"/>
        <v>0</v>
      </c>
      <c r="IC148" s="441" t="b">
        <f t="shared" ca="1" si="528"/>
        <v>0</v>
      </c>
      <c r="ID148" s="91">
        <f t="shared" ca="1" si="529"/>
        <v>1</v>
      </c>
      <c r="IE148" s="91">
        <f t="shared" ca="1" si="529"/>
        <v>1</v>
      </c>
      <c r="IF148" s="91">
        <f t="shared" ca="1" si="529"/>
        <v>1</v>
      </c>
      <c r="IG148" s="91">
        <f t="shared" ca="1" si="529"/>
        <v>1</v>
      </c>
      <c r="IH148" s="91">
        <f t="shared" ca="1" si="529"/>
        <v>1</v>
      </c>
      <c r="II148" s="91">
        <f t="shared" ca="1" si="529"/>
        <v>1</v>
      </c>
      <c r="IJ148" s="91">
        <f t="shared" ca="1" si="529"/>
        <v>1</v>
      </c>
      <c r="IK148" s="91">
        <f t="shared" ca="1" si="529"/>
        <v>1</v>
      </c>
      <c r="IL148" s="8"/>
      <c r="IM148" s="567" t="str" cm="1">
        <f t="array" aca="1" ref="IM148" ca="1">INDEX(IM$13:IM147,$B148+1,1)</f>
        <v>-</v>
      </c>
      <c r="IN148" s="567" t="str" cm="1">
        <f t="array" aca="1" ref="IN148" ca="1">INDEX(IN$13:IN147,$B148+1,1)</f>
        <v>-</v>
      </c>
      <c r="IO148" s="567" t="str" cm="1">
        <f t="array" aca="1" ref="IO148" ca="1">INDEX(IO$13:IO147,$B148+1,1)</f>
        <v>-</v>
      </c>
      <c r="IP148" s="441" t="str">
        <f t="shared" ca="1" si="530"/>
        <v>-</v>
      </c>
      <c r="IQ148" s="567" t="str" cm="1">
        <f t="array" aca="1" ref="IQ148" ca="1">INDEX(IQ$13:IQ147,$B148+1,1)</f>
        <v>-</v>
      </c>
      <c r="IR148" s="567" cm="1">
        <f t="array" aca="1" ref="IR148" ca="1">INDEX(IR$13:IR147,$B148+1,1)</f>
        <v>1</v>
      </c>
      <c r="IS148" s="567" cm="1">
        <f t="array" aca="1" ref="IS148" ca="1">INDEX(IS$13:IS147,$B148+1,1)</f>
        <v>1</v>
      </c>
      <c r="IT148" s="567" t="str" cm="1">
        <f t="array" aca="1" ref="IT148" ca="1">INDEX(IT$13:IT147,$B148+1,1)</f>
        <v>-</v>
      </c>
      <c r="IU148" s="567" t="str" cm="1">
        <f t="array" aca="1" ref="IU148" ca="1">INDEX(IU$13:IU147,$B148+1,1)</f>
        <v>-</v>
      </c>
      <c r="IV148" s="567" t="str" cm="1">
        <f t="array" aca="1" ref="IV148" ca="1">INDEX(IV$13:IV147,$B148+1,1)</f>
        <v>-</v>
      </c>
      <c r="IW148" s="567" t="str" cm="1">
        <f t="array" aca="1" ref="IW148" ca="1">INDEX(IW$13:IW147,$B148+1,1)</f>
        <v>-</v>
      </c>
      <c r="IX148" s="567" t="str" cm="1">
        <f t="array" aca="1" ref="IX148" ca="1">INDEX(IX$13:IX147,$B148+1,1)</f>
        <v>-</v>
      </c>
      <c r="IY148" s="567" t="str" cm="1">
        <f t="array" aca="1" ref="IY148" ca="1">INDEX(IY$13:IY147,$B148+1,1)</f>
        <v>-</v>
      </c>
      <c r="IZ148" s="567" t="str" cm="1">
        <f t="array" aca="1" ref="IZ148" ca="1">INDEX(IZ$13:IZ147,$B148+1,1)</f>
        <v>-</v>
      </c>
      <c r="JA148" s="567" t="str" cm="1">
        <f t="array" aca="1" ref="JA148" ca="1">INDEX(JA$13:JA147,$B148+1,1)</f>
        <v>-</v>
      </c>
      <c r="JB148" s="567" t="str" cm="1">
        <f t="array" aca="1" ref="JB148" ca="1">INDEX(JB$13:JB147,$B148+1,1)</f>
        <v>-</v>
      </c>
      <c r="JC148" s="567" t="str" cm="1">
        <f t="array" aca="1" ref="JC148" ca="1">INDEX(JC$13:JC147,$B148+1,1)</f>
        <v>-</v>
      </c>
      <c r="JD148" s="567" t="str" cm="1">
        <f t="array" aca="1" ref="JD148" ca="1">INDEX(JD$13:JD147,$B148+1,1)</f>
        <v>-</v>
      </c>
      <c r="JE148" s="567" t="str" cm="1">
        <f t="array" aca="1" ref="JE148" ca="1">INDEX(JE$13:JE147,$B148+1,1)</f>
        <v>-</v>
      </c>
      <c r="JF148" s="567" t="str" cm="1">
        <f t="array" aca="1" ref="JF148" ca="1">INDEX(JF$13:JF147,$B148+1,1)</f>
        <v>-</v>
      </c>
      <c r="JG148" s="567" t="str" cm="1">
        <f t="array" aca="1" ref="JG148" ca="1">INDEX(JG$13:JG147,$B148+1,1)</f>
        <v>-</v>
      </c>
      <c r="JH148" s="567" t="str" cm="1">
        <f t="array" aca="1" ref="JH148" ca="1">INDEX(JH$13:JH147,$B148+1,1)</f>
        <v>-</v>
      </c>
      <c r="JI148" s="567" t="str" cm="1">
        <f t="array" aca="1" ref="JI148" ca="1">INDEX(JI$13:JI147,$B148+1,1)</f>
        <v>-</v>
      </c>
      <c r="JJ148" s="567" t="str" cm="1">
        <f t="array" aca="1" ref="JJ148" ca="1">INDEX(JJ$13:JJ147,$B148+1,1)</f>
        <v>-</v>
      </c>
      <c r="JK148" s="567" t="str" cm="1">
        <f t="array" aca="1" ref="JK148" ca="1">INDEX(JK$13:JK147,$B148+1,1)</f>
        <v>-</v>
      </c>
      <c r="JL148" s="441">
        <f t="shared" ca="1" si="531"/>
        <v>0</v>
      </c>
      <c r="JM148" s="567" t="str" cm="1">
        <f t="array" aca="1" ref="JM148" ca="1">INDEX(JM$13:JM147,$B148+1,1)</f>
        <v>-</v>
      </c>
      <c r="JN148" s="567" cm="1">
        <f t="array" aca="1" ref="JN148" ca="1">INDEX(JN$13:JN147,$B148+1,1)</f>
        <v>1</v>
      </c>
      <c r="JO148" s="441">
        <f t="shared" ca="1" si="532"/>
        <v>0</v>
      </c>
      <c r="JP148" s="567" cm="1">
        <f t="array" aca="1" ref="JP148" ca="1">INDEX(JP$13:JP147,$B148+1,1)</f>
        <v>0</v>
      </c>
      <c r="JQ148" s="441">
        <f t="shared" ca="1" si="533"/>
        <v>0</v>
      </c>
      <c r="JR148" s="441">
        <f t="shared" ca="1" si="533"/>
        <v>0</v>
      </c>
      <c r="JS148" s="441">
        <f t="shared" ca="1" si="533"/>
        <v>0</v>
      </c>
      <c r="JT148" s="441">
        <f t="shared" ca="1" si="533"/>
        <v>0</v>
      </c>
      <c r="JU148" s="441">
        <f t="shared" ca="1" si="533"/>
        <v>1</v>
      </c>
      <c r="JV148" s="441">
        <f t="shared" ca="1" si="533"/>
        <v>0</v>
      </c>
      <c r="JW148" s="567" cm="1">
        <f t="array" aca="1" ref="JW148" ca="1">INDEX(JW$13:JW147,$B148+1,1)</f>
        <v>0</v>
      </c>
      <c r="JX148" s="567" cm="1">
        <f t="array" aca="1" ref="JX148" ca="1">INDEX(JX$13:JX147,$B148+1,1)</f>
        <v>0</v>
      </c>
      <c r="JY148" s="567" cm="1">
        <f t="array" aca="1" ref="JY148" ca="1">INDEX(JY$13:JY147,$B148+1,1)</f>
        <v>0</v>
      </c>
      <c r="JZ148" s="8"/>
      <c r="KA148" s="567" t="str" cm="1">
        <f t="array" aca="1" ref="KA148" ca="1">INDEX(KA$13:KA147,$B148+1,1)</f>
        <v>-</v>
      </c>
      <c r="KB148" s="567" t="str" cm="1">
        <f t="array" aca="1" ref="KB148" ca="1">INDEX(KB$13:KB147,$B148+1,1)</f>
        <v>-</v>
      </c>
      <c r="KC148" s="567" t="str" cm="1">
        <f t="array" aca="1" ref="KC148" ca="1">INDEX(KC$13:KC147,$B148+1,1)</f>
        <v>-</v>
      </c>
      <c r="KD148" s="567" t="str" cm="1">
        <f t="array" aca="1" ref="KD148" ca="1">INDEX(KD$13:KD147,$B148+1,1)</f>
        <v>-</v>
      </c>
      <c r="KE148" s="567" cm="1">
        <f t="array" aca="1" ref="KE148" ca="1">INDEX(KE$13:KE147,$B148+1,1)</f>
        <v>0</v>
      </c>
      <c r="KF148" s="567" t="str" cm="1">
        <f t="array" aca="1" ref="KF148" ca="1">INDEX(KF$13:KF147,$B148+1,1)</f>
        <v>-</v>
      </c>
      <c r="KG148" s="567" t="str" cm="1">
        <f t="array" aca="1" ref="KG148" ca="1">INDEX(KG$13:KG147,$B148+1,1)</f>
        <v>-</v>
      </c>
      <c r="KH148" s="568" t="str">
        <f t="shared" ca="1" si="534"/>
        <v>-</v>
      </c>
      <c r="KI148" s="567" t="str" cm="1">
        <f t="array" aca="1" ref="KI148" ca="1">INDEX(KI$13:KI147,$B148+1,1)</f>
        <v>-</v>
      </c>
      <c r="KJ148" s="567" t="str" cm="1">
        <f t="array" aca="1" ref="KJ148" ca="1">INDEX(KJ$13:KJ147,$B148+1,1)</f>
        <v>-</v>
      </c>
      <c r="KK148" s="567" t="str" cm="1">
        <f t="array" aca="1" ref="KK148" ca="1">INDEX(KK$13:KK147,$B148+1,1)</f>
        <v>-</v>
      </c>
      <c r="KL148" s="567" t="str" cm="1">
        <f t="array" aca="1" ref="KL148" ca="1">INDEX(KL$13:KL147,$B148+1,1)</f>
        <v>-</v>
      </c>
      <c r="KM148" s="567" t="str" cm="1">
        <f t="array" aca="1" ref="KM148" ca="1">INDEX(KM$13:KM147,$B148+1,1)</f>
        <v>-</v>
      </c>
      <c r="KN148" s="567" t="str" cm="1">
        <f t="array" aca="1" ref="KN148" ca="1">INDEX(KN$13:KN147,$B148+1,1)</f>
        <v>-</v>
      </c>
      <c r="KO148" s="567" t="str" cm="1">
        <f t="array" aca="1" ref="KO148" ca="1">INDEX(KO$13:KO147,$B148+1,1)</f>
        <v>-</v>
      </c>
      <c r="KP148" s="567" t="str" cm="1">
        <f t="array" aca="1" ref="KP148" ca="1">INDEX(KP$13:KP147,$B148+1,1)</f>
        <v>-</v>
      </c>
      <c r="KQ148" s="567" t="str" cm="1">
        <f t="array" aca="1" ref="KQ148" ca="1">INDEX(KQ$13:KQ147,$B148+1,1)</f>
        <v>-</v>
      </c>
      <c r="KR148" s="567" t="str" cm="1">
        <f t="array" aca="1" ref="KR148" ca="1">INDEX(KR$13:KR147,$B148+1,1)</f>
        <v>-</v>
      </c>
      <c r="KS148" s="567" t="str" cm="1">
        <f t="array" aca="1" ref="KS148" ca="1">INDEX(KS$13:KS147,$B148+1,1)</f>
        <v>-</v>
      </c>
      <c r="KT148" s="567" t="str" cm="1">
        <f t="array" aca="1" ref="KT148" ca="1">INDEX(KT$13:KT147,$B148+1,1)</f>
        <v>-</v>
      </c>
      <c r="KU148" s="567" t="str" cm="1">
        <f t="array" aca="1" ref="KU148" ca="1">INDEX(KU$13:KU147,$B148+1,1)</f>
        <v>-</v>
      </c>
      <c r="KV148" s="567" cm="1">
        <f t="array" aca="1" ref="KV148" ca="1">INDEX(KV$13:KV147,$B148+1,1)</f>
        <v>0</v>
      </c>
      <c r="KW148" s="567" t="str" cm="1">
        <f t="array" aca="1" ref="KW148" ca="1">INDEX(KW$13:KW147,$B148+1,1)</f>
        <v>-</v>
      </c>
      <c r="KX148" s="567" t="str" cm="1">
        <f t="array" aca="1" ref="KX148" ca="1">INDEX(KX$13:KX147,$B148+1,1)</f>
        <v>-</v>
      </c>
      <c r="KY148" s="567" t="str" cm="1">
        <f t="array" aca="1" ref="KY148" ca="1">INDEX(KY$13:KY147,$B148+1,1)</f>
        <v>-</v>
      </c>
      <c r="KZ148" s="567" t="str" cm="1">
        <f t="array" aca="1" ref="KZ148" ca="1">INDEX(KZ$13:KZ147,$B148+1,1)</f>
        <v>-</v>
      </c>
      <c r="LA148" s="567" t="str" cm="1">
        <f t="array" aca="1" ref="LA148" ca="1">INDEX(LA$13:LA147,$B148+1,1)</f>
        <v>-</v>
      </c>
      <c r="LB148" s="567" cm="1">
        <f t="array" aca="1" ref="LB148" ca="1">INDEX(LB$13:LB147,$B148+1,1)</f>
        <v>0</v>
      </c>
      <c r="LC148" s="567" t="str" cm="1">
        <f t="array" aca="1" ref="LC148" ca="1">INDEX(LC$13:LC147,$B148+1,1)</f>
        <v>-</v>
      </c>
      <c r="LD148" s="567" t="str" cm="1">
        <f t="array" aca="1" ref="LD148" ca="1">INDEX(LD$13:LD147,$B148+1,1)</f>
        <v>-</v>
      </c>
      <c r="LE148" s="567" t="str" cm="1">
        <f t="array" aca="1" ref="LE148" ca="1">INDEX(LE$13:LE147,$B148+1,1)</f>
        <v>-</v>
      </c>
      <c r="LF148" s="567" cm="1">
        <f t="array" aca="1" ref="LF148" ca="1">INDEX(LF$13:LF147,$B148+1,1)</f>
        <v>1</v>
      </c>
      <c r="LG148" s="567" cm="1">
        <f t="array" aca="1" ref="LG148" ca="1">INDEX(LG$13:LG147,$B148+1,1)</f>
        <v>1</v>
      </c>
      <c r="LH148" s="8"/>
      <c r="LI148" s="567" t="str" cm="1">
        <f t="array" aca="1" ref="LI148" ca="1">INDEX(LI$13:LI147,$B148+1,1)</f>
        <v>-</v>
      </c>
      <c r="LJ148" s="567" t="str" cm="1">
        <f t="array" aca="1" ref="LJ148" ca="1">INDEX(LJ$13:LJ147,$B148+1,1)</f>
        <v>-</v>
      </c>
      <c r="LK148" s="567" t="str" cm="1">
        <f t="array" aca="1" ref="LK148" ca="1">INDEX(LK$13:LK147,$B148+1,1)</f>
        <v>-</v>
      </c>
      <c r="LL148" s="567" t="str" cm="1">
        <f t="array" aca="1" ref="LL148" ca="1">INDEX(LL$13:LL147,$B148+1,1)</f>
        <v>-</v>
      </c>
      <c r="LM148" s="567" t="str" cm="1">
        <f t="array" aca="1" ref="LM148" ca="1">INDEX(LM$13:LM147,$B148+1,1)</f>
        <v>-</v>
      </c>
      <c r="LN148" s="567" t="str" cm="1">
        <f t="array" aca="1" ref="LN148" ca="1">INDEX(LN$13:LN147,$B148+1,1)</f>
        <v>-</v>
      </c>
      <c r="LO148" s="567" t="str" cm="1">
        <f t="array" aca="1" ref="LO148" ca="1">INDEX(LO$13:LO147,$B148+1,1)</f>
        <v>-</v>
      </c>
      <c r="LP148" s="567" t="str" cm="1">
        <f t="array" aca="1" ref="LP148" ca="1">INDEX(LP$13:LP147,$B148+1,1)</f>
        <v>-</v>
      </c>
      <c r="LQ148" s="567" t="str" cm="1">
        <f t="array" aca="1" ref="LQ148" ca="1">INDEX(LQ$13:LQ147,$B148+1,1)</f>
        <v>-</v>
      </c>
      <c r="LR148" s="567" t="str" cm="1">
        <f t="array" aca="1" ref="LR148" ca="1">INDEX(LR$13:LR147,$B148+1,1)</f>
        <v>-</v>
      </c>
      <c r="LS148" s="567" t="str" cm="1">
        <f t="array" aca="1" ref="LS148" ca="1">INDEX(LS$13:LS147,$B148+1,1)</f>
        <v>-</v>
      </c>
      <c r="LT148" s="567" t="str" cm="1">
        <f t="array" aca="1" ref="LT148" ca="1">INDEX(LT$13:LT147,$B148+1,1)</f>
        <v>-</v>
      </c>
      <c r="LU148" s="567" t="str" cm="1">
        <f t="array" aca="1" ref="LU148" ca="1">INDEX(LU$13:LU147,$B148+1,1)</f>
        <v>-</v>
      </c>
      <c r="LV148" s="567" t="str" cm="1">
        <f t="array" aca="1" ref="LV148" ca="1">INDEX(LV$13:LV147,$B148+1,1)</f>
        <v>-</v>
      </c>
      <c r="LW148" s="567" t="str" cm="1">
        <f t="array" aca="1" ref="LW148" ca="1">INDEX(LW$13:LW147,$B148+1,1)</f>
        <v>-</v>
      </c>
      <c r="LX148" s="567" t="str" cm="1">
        <f t="array" aca="1" ref="LX148" ca="1">INDEX(LX$13:LX147,$B148+1,1)</f>
        <v>-</v>
      </c>
      <c r="LY148" s="567" cm="1">
        <f t="array" aca="1" ref="LY148" ca="1">INDEX(LY$13:LY147,$B148+1,1)</f>
        <v>0</v>
      </c>
      <c r="LZ148" s="567" cm="1">
        <f t="array" aca="1" ref="LZ148" ca="1">INDEX(LZ$13:LZ147,$B148+1,1)</f>
        <v>0</v>
      </c>
      <c r="MA148" s="567" cm="1">
        <f t="array" aca="1" ref="MA148" ca="1">INDEX(MA$13:MA147,$B148+1,1)</f>
        <v>0</v>
      </c>
      <c r="MB148" s="567" cm="1">
        <f t="array" aca="1" ref="MB148" ca="1">INDEX(MB$13:MB147,$B148+1,1)</f>
        <v>0</v>
      </c>
      <c r="MC148" s="567" cm="1">
        <f t="array" aca="1" ref="MC148" ca="1">INDEX(MC$13:MC147,$B148+1,1)</f>
        <v>0</v>
      </c>
      <c r="MD148" s="567" cm="1">
        <f t="array" aca="1" ref="MD148" ca="1">INDEX(MD$13:MD147,$B148+1,1)</f>
        <v>0</v>
      </c>
      <c r="ME148" s="567" cm="1">
        <f t="array" aca="1" ref="ME148" ca="1">INDEX(ME$13:ME147,$B148+1,1)</f>
        <v>0</v>
      </c>
      <c r="MF148" s="567" cm="1">
        <f t="array" aca="1" ref="MF148" ca="1">INDEX(MF$13:MF147,$B148+1,1)</f>
        <v>0</v>
      </c>
      <c r="MG148" s="567" cm="1">
        <f t="array" aca="1" ref="MG148" ca="1">INDEX(MG$13:MG147,$B148+1,1)</f>
        <v>0</v>
      </c>
      <c r="MH148" s="567" cm="1">
        <f t="array" aca="1" ref="MH148" ca="1">INDEX(MH$13:MH147,$B148+1,1)</f>
        <v>0</v>
      </c>
      <c r="MI148" s="567" cm="1">
        <f t="array" aca="1" ref="MI148" ca="1">INDEX(MI$13:MI147,$B148+1,1)</f>
        <v>0</v>
      </c>
      <c r="MJ148" s="567" cm="1">
        <f t="array" aca="1" ref="MJ148" ca="1">INDEX(MJ$13:MJ147,$B148+1,1)</f>
        <v>0</v>
      </c>
      <c r="MK148" s="567" cm="1">
        <f t="array" aca="1" ref="MK148" ca="1">INDEX(MK$13:MK147,$B148+1,1)</f>
        <v>0</v>
      </c>
      <c r="ML148" s="567" cm="1">
        <f t="array" aca="1" ref="ML148" ca="1">INDEX(ML$13:ML147,$B148+1,1)</f>
        <v>0</v>
      </c>
      <c r="MM148" s="567" cm="1">
        <f t="array" aca="1" ref="MM148" ca="1">INDEX(MM$13:MM147,$B148+1,1)</f>
        <v>0</v>
      </c>
      <c r="MN148" s="567" cm="1">
        <f t="array" aca="1" ref="MN148" ca="1">INDEX(MN$13:MN147,$B148+1,1)</f>
        <v>0</v>
      </c>
      <c r="MO148" s="567" cm="1">
        <f t="array" aca="1" ref="MO148" ca="1">INDEX(MO$13:MO147,$B148+1,1)</f>
        <v>0</v>
      </c>
      <c r="MP148" s="567" cm="1">
        <f t="array" aca="1" ref="MP148" ca="1">INDEX(MP$13:MP147,$B148+1,1)</f>
        <v>0</v>
      </c>
      <c r="MQ148" s="567" cm="1">
        <f t="array" aca="1" ref="MQ148" ca="1">INDEX(MQ$13:MQ147,$B148+1,1)</f>
        <v>0</v>
      </c>
      <c r="MR148" s="567" cm="1">
        <f t="array" aca="1" ref="MR148" ca="1">INDEX(MR$13:MR147,$B148+1,1)</f>
        <v>0</v>
      </c>
      <c r="MS148" s="567" cm="1">
        <f t="array" aca="1" ref="MS148" ca="1">INDEX(MS$13:MS147,$B148+1,1)</f>
        <v>0</v>
      </c>
      <c r="MT148" s="567" cm="1">
        <f t="array" aca="1" ref="MT148" ca="1">INDEX(MT$13:MT147,$B148+1,1)</f>
        <v>0</v>
      </c>
      <c r="MU148" s="567" cm="1">
        <f t="array" aca="1" ref="MU148" ca="1">INDEX(MU$13:MU147,$B148+1,1)</f>
        <v>0</v>
      </c>
      <c r="MV148" s="567" cm="1">
        <f t="array" aca="1" ref="MV148" ca="1">INDEX(MV$13:MV147,$B148+1,1)</f>
        <v>0</v>
      </c>
      <c r="MW148" s="567" cm="1">
        <f t="array" aca="1" ref="MW148" ca="1">INDEX(MW$13:MW147,$B148+1,1)</f>
        <v>0</v>
      </c>
      <c r="MX148" s="567" cm="1">
        <f t="array" aca="1" ref="MX148" ca="1">INDEX(MX$13:MX147,$B148+1,1)</f>
        <v>0</v>
      </c>
      <c r="MY148" s="567" cm="1">
        <f t="array" aca="1" ref="MY148" ca="1">INDEX(MY$13:MY147,$B148+1,1)</f>
        <v>0</v>
      </c>
      <c r="MZ148" s="567" cm="1">
        <f t="array" aca="1" ref="MZ148" ca="1">INDEX(MZ$13:MZ147,$B148+1,1)</f>
        <v>0</v>
      </c>
      <c r="NA148" s="567" cm="1">
        <f t="array" aca="1" ref="NA148" ca="1">INDEX(NA$13:NA147,$B148+1,1)</f>
        <v>0</v>
      </c>
      <c r="NB148" s="567" cm="1">
        <f t="array" aca="1" ref="NB148" ca="1">INDEX(NB$13:NB147,$B148+1,1)</f>
        <v>0</v>
      </c>
      <c r="NC148" s="567" cm="1">
        <f t="array" aca="1" ref="NC148" ca="1">INDEX(NC$13:NC147,$B148+1,1)</f>
        <v>0</v>
      </c>
      <c r="ND148" s="567" cm="1">
        <f t="array" aca="1" ref="ND148" ca="1">INDEX(ND$13:ND147,$B148+1,1)</f>
        <v>0</v>
      </c>
      <c r="NE148" s="441">
        <f t="shared" ca="1" si="535"/>
        <v>67</v>
      </c>
      <c r="NF148" s="8"/>
      <c r="NG148" s="567" cm="1">
        <f t="array" aca="1" ref="NG148" ca="1">INDEX(NG$13:NG147,$B148+1,1)</f>
        <v>0</v>
      </c>
      <c r="NH148" s="567" cm="1">
        <f t="array" aca="1" ref="NH148" ca="1">INDEX(NH$13:NH147,$B148+1,1)</f>
        <v>0</v>
      </c>
      <c r="NI148" s="567" cm="1">
        <f t="array" aca="1" ref="NI148" ca="1">INDEX(NI$13:NI147,$B148+1,1)</f>
        <v>0</v>
      </c>
      <c r="NJ148" s="567" t="str" cm="1">
        <f t="array" aca="1" ref="NJ148" ca="1">INDEX(NJ$13:NJ147,$B148+1,1)</f>
        <v>-</v>
      </c>
      <c r="NK148" s="567" t="str" cm="1">
        <f t="array" aca="1" ref="NK148" ca="1">INDEX(NK$13:NK147,$B148+1,1)</f>
        <v>-</v>
      </c>
      <c r="NL148" s="567" t="str" cm="1">
        <f t="array" aca="1" ref="NL148" ca="1">INDEX(NL$13:NL147,$B148+1,1)</f>
        <v>-</v>
      </c>
      <c r="NM148" s="567" t="str" cm="1">
        <f t="array" aca="1" ref="NM148" ca="1">INDEX(NM$13:NM147,$B148+1,1)</f>
        <v>-</v>
      </c>
      <c r="NN148" s="567" t="str" cm="1">
        <f t="array" aca="1" ref="NN148" ca="1">INDEX(NN$13:NN147,$B148+1,1)</f>
        <v>-</v>
      </c>
      <c r="NO148" s="567" t="str" cm="1">
        <f t="array" aca="1" ref="NO148" ca="1">INDEX(NO$13:NO147,$B148+1,1)</f>
        <v>-</v>
      </c>
      <c r="NP148" s="567" t="str" cm="1">
        <f t="array" aca="1" ref="NP148" ca="1">INDEX(NP$13:NP147,$B148+1,1)</f>
        <v>-</v>
      </c>
      <c r="NQ148" s="567" t="str" cm="1">
        <f t="array" aca="1" ref="NQ148" ca="1">INDEX(NQ$13:NQ147,$B148+1,1)</f>
        <v>-</v>
      </c>
      <c r="NR148" s="567" t="str" cm="1">
        <f t="array" aca="1" ref="NR148" ca="1">INDEX(NR$13:NR147,$B148+1,1)</f>
        <v>-</v>
      </c>
      <c r="NS148" s="567" t="str" cm="1">
        <f t="array" aca="1" ref="NS148" ca="1">INDEX(NS$13:NS147,$B148+1,1)</f>
        <v>-</v>
      </c>
      <c r="NT148" s="567" t="str" cm="1">
        <f t="array" aca="1" ref="NT148" ca="1">INDEX(NT$13:NT147,$B148+1,1)</f>
        <v>-</v>
      </c>
      <c r="NU148" s="567" t="str" cm="1">
        <f t="array" aca="1" ref="NU148" ca="1">INDEX(NU$13:NU147,$B148+1,1)</f>
        <v>-</v>
      </c>
      <c r="NV148" s="567" t="str" cm="1">
        <f t="array" aca="1" ref="NV148" ca="1">INDEX(NV$13:NV147,$B148+1,1)</f>
        <v>-</v>
      </c>
      <c r="NW148" s="567" t="str" cm="1">
        <f t="array" aca="1" ref="NW148" ca="1">INDEX(NW$13:NW147,$B148+1,1)</f>
        <v>-</v>
      </c>
      <c r="NX148" s="567" t="str" cm="1">
        <f t="array" aca="1" ref="NX148" ca="1">INDEX(NX$13:NX147,$B148+1,1)</f>
        <v>-</v>
      </c>
      <c r="NY148" s="567" t="str" cm="1">
        <f t="array" aca="1" ref="NY148" ca="1">INDEX(NY$13:NY147,$B148+1,1)</f>
        <v>-</v>
      </c>
      <c r="NZ148" s="8"/>
      <c r="OA148" s="567" t="str" cm="1">
        <f t="array" aca="1" ref="OA148" ca="1">INDEX(OA$13:OA147,$B148+1,1)</f>
        <v>-</v>
      </c>
      <c r="OB148" s="567" t="str" cm="1">
        <f t="array" aca="1" ref="OB148" ca="1">INDEX(OB$13:OB147,$B148+1,1)</f>
        <v>-</v>
      </c>
      <c r="OC148" s="567" t="str" cm="1">
        <f t="array" aca="1" ref="OC148" ca="1">INDEX(OC$13:OC147,$B148+1,1)</f>
        <v>-</v>
      </c>
      <c r="OD148" s="567" t="str" cm="1">
        <f t="array" aca="1" ref="OD148" ca="1">INDEX(OD$13:OD147,$B148+1,1)</f>
        <v>-</v>
      </c>
      <c r="OE148" s="441" t="str">
        <f t="shared" ca="1" si="536"/>
        <v>-</v>
      </c>
      <c r="OF148" s="441" t="str">
        <f t="shared" ca="1" si="536"/>
        <v>-</v>
      </c>
      <c r="OG148" s="567" t="str" cm="1">
        <f t="array" aca="1" ref="OG148" ca="1">INDEX(OG$13:OG147,$B148+1,1)</f>
        <v>-</v>
      </c>
      <c r="OH148" s="441" t="str" cm="1">
        <f t="array" aca="1" ref="OH148" ca="1">IF(OR(OI148:OI148&lt;&gt;"-"),TRUE,"-")</f>
        <v>-</v>
      </c>
      <c r="OI148" s="567" t="str" cm="1">
        <f t="array" aca="1" ref="OI148" ca="1">INDEX(OI$13:OI147,$B148+1,1)</f>
        <v>-</v>
      </c>
      <c r="OJ148" s="567" cm="1">
        <f t="array" aca="1" ref="OJ148" ca="1">INDEX(OJ$13:OJ147,$B148+1,1)</f>
        <v>0</v>
      </c>
      <c r="OK148" s="567" cm="1">
        <f t="array" aca="1" ref="OK148" ca="1">INDEX(OK$13:OK147,$B148+1,1)</f>
        <v>999999</v>
      </c>
      <c r="OL148" s="567" cm="1">
        <f t="array" aca="1" ref="OL148" ca="1">INDEX(OL$13:OL147,$B148+1,1)</f>
        <v>999999</v>
      </c>
      <c r="OM148" s="567" cm="1">
        <f t="array" aca="1" ref="OM148" ca="1">INDEX(OM$13:OM147,$B148+1,1)</f>
        <v>999999</v>
      </c>
      <c r="ON148" s="567" cm="1">
        <f t="array" aca="1" ref="ON148" ca="1">INDEX(ON$13:ON147,$B148+1,1)</f>
        <v>999999</v>
      </c>
      <c r="OO148" s="567" cm="1">
        <f t="array" aca="1" ref="OO148" ca="1">INDEX(OO$13:OO147,$B148+1,1)</f>
        <v>999999</v>
      </c>
      <c r="OP148" s="567" cm="1">
        <f t="array" aca="1" ref="OP148" ca="1">INDEX(OP$13:OP147,$B148+1,1)</f>
        <v>999999</v>
      </c>
      <c r="OQ148" s="567" t="str" cm="1">
        <f t="array" aca="1" ref="OQ148" ca="1">INDEX(OQ$13:OQ147,$B148+1,1)</f>
        <v>-</v>
      </c>
      <c r="OR148" s="567" t="str" cm="1">
        <f t="array" aca="1" ref="OR148" ca="1">INDEX(OR$13:OR147,$B148+1,1)</f>
        <v>-</v>
      </c>
      <c r="OS148" s="567" t="str" cm="1">
        <f t="array" aca="1" ref="OS148" ca="1">INDEX(OS$13:OS147,$B148+1,1)</f>
        <v>-</v>
      </c>
      <c r="OT148" s="567" t="b" cm="1">
        <f t="array" aca="1" ref="OT148" ca="1">INDEX(OT$13:OT147,$B148+1,1)</f>
        <v>1</v>
      </c>
      <c r="OU148" s="567" t="str" cm="1">
        <f t="array" aca="1" ref="OU148" ca="1">INDEX(OU$13:OU147,$B148+1,1)</f>
        <v>-</v>
      </c>
      <c r="OV148" s="567" cm="1">
        <f t="array" aca="1" ref="OV148" ca="1">INDEX(OV$13:OV147,$B148+1,1)</f>
        <v>0</v>
      </c>
      <c r="OW148" s="567" cm="1">
        <f t="array" aca="1" ref="OW148" ca="1">INDEX(OW$13:OW147,$B148+1,1)</f>
        <v>0</v>
      </c>
      <c r="OX148" s="567" cm="1">
        <f t="array" aca="1" ref="OX148" ca="1">INDEX(OX$13:OX147,$B148+1,1)</f>
        <v>0</v>
      </c>
      <c r="OY148" s="567" t="str" cm="1">
        <f t="array" aca="1" ref="OY148" ca="1">INDEX(OY$13:OY147,$B148+1,1)</f>
        <v>-</v>
      </c>
      <c r="OZ148" s="567" t="str" cm="1">
        <f t="array" aca="1" ref="OZ148" ca="1">INDEX(OZ$13:OZ147,$B148+1,1)</f>
        <v>-</v>
      </c>
      <c r="PA148" s="441">
        <f t="shared" ca="1" si="537"/>
        <v>0</v>
      </c>
      <c r="PB148" s="567" t="str" cm="1">
        <f t="array" aca="1" ref="PB148" ca="1">INDEX(PB$13:PB147,$B148+1,1)</f>
        <v>-</v>
      </c>
      <c r="PC148" s="441" t="str">
        <f t="shared" ca="1" si="538"/>
        <v>-</v>
      </c>
      <c r="PD148" s="8"/>
      <c r="PE148" s="441">
        <f t="shared" si="539"/>
        <v>50</v>
      </c>
      <c r="PF148" s="441">
        <f t="shared" si="539"/>
        <v>50</v>
      </c>
      <c r="PG148" s="441">
        <f t="shared" si="539"/>
        <v>50</v>
      </c>
      <c r="PH148" s="441">
        <f t="shared" si="539"/>
        <v>50</v>
      </c>
      <c r="PI148" s="567" cm="1">
        <f t="array" aca="1" ref="PI148" ca="1">INDEX(PI$13:PI147,$B148+1,1)</f>
        <v>1</v>
      </c>
      <c r="PJ148" s="567" cm="1">
        <f t="array" aca="1" ref="PJ148" ca="1">INDEX(PJ$13:PJ147,$B148+1,1)</f>
        <v>1</v>
      </c>
      <c r="PK148" s="567" cm="1">
        <f t="array" aca="1" ref="PK148" ca="1">INDEX(PK$13:PK147,$B148+1,1)</f>
        <v>1</v>
      </c>
      <c r="PL148" s="567" cm="1">
        <f t="array" aca="1" ref="PL148" ca="1">INDEX(PL$13:PL147,$B148+1,1)</f>
        <v>1</v>
      </c>
      <c r="PM148" s="8"/>
      <c r="PN148" s="441">
        <f t="shared" ca="1" si="540"/>
        <v>1.5</v>
      </c>
      <c r="PO148" s="8"/>
      <c r="PP148" s="577" t="str">
        <f t="shared" ca="1" si="541"/>
        <v>-</v>
      </c>
      <c r="PQ148" s="577" t="str">
        <f t="shared" ca="1" si="541"/>
        <v>-</v>
      </c>
      <c r="PR148" s="577" t="str">
        <f t="shared" ca="1" si="541"/>
        <v>-</v>
      </c>
      <c r="PS148" s="577" t="str">
        <f t="shared" ca="1" si="541"/>
        <v>-</v>
      </c>
      <c r="PT148" s="567" cm="1">
        <f t="array" aca="1" ref="PT148" ca="1">INDEX(PT$13:PT147,$B148+1,1)</f>
        <v>0</v>
      </c>
      <c r="PU148" s="514">
        <v>0</v>
      </c>
    </row>
    <row r="149" spans="1:437" outlineLevel="2">
      <c r="A149" s="18">
        <f t="shared" si="121"/>
        <v>136</v>
      </c>
      <c r="B149" s="200">
        <f t="shared" ca="1" si="546"/>
        <v>132</v>
      </c>
      <c r="C149" s="489">
        <f t="shared" ca="1" si="499"/>
        <v>1201</v>
      </c>
      <c r="D149" s="124" t="str">
        <f t="shared" ca="1" si="500"/>
        <v>GSW</v>
      </c>
      <c r="E149" t="b">
        <v>0</v>
      </c>
      <c r="F149" t="b">
        <v>0</v>
      </c>
      <c r="G149" t="b">
        <f t="shared" ref="G149:G150" si="547">E149</f>
        <v>0</v>
      </c>
      <c r="H149" s="200">
        <f t="shared" ca="1" si="545"/>
        <v>5</v>
      </c>
      <c r="I149" s="567" cm="1">
        <f t="array" aca="1" ref="I149" ca="1">INDEX(I$13:I148,$B149+1,1)</f>
        <v>2</v>
      </c>
      <c r="J149" s="567" cm="1">
        <f t="array" aca="1" ref="J149" ca="1">INDEX(J$13:J148,$B149+1,1)</f>
        <v>0</v>
      </c>
      <c r="K149" s="567" cm="1">
        <f t="array" aca="1" ref="K149" ca="1">INDEX(K$13:K148,$B149+1,1)</f>
        <v>0</v>
      </c>
      <c r="L149" s="567" cm="1">
        <f t="array" aca="1" ref="L149" ca="1">INDEX(L$13:L148,$B149+1,1)</f>
        <v>2</v>
      </c>
      <c r="M149" s="567" cm="1">
        <f t="array" aca="1" ref="M149" ca="1">INDEX(M$13:M148,$B149+1,1)</f>
        <v>2</v>
      </c>
      <c r="N149" s="567" cm="1">
        <f t="array" aca="1" ref="N149" ca="1">INDEX(N$13:N148,$B149+1,1)</f>
        <v>2</v>
      </c>
      <c r="O149" s="567" cm="1">
        <f t="array" aca="1" ref="O149" ca="1">INDEX(O$13:O148,$B149+1,1)</f>
        <v>3</v>
      </c>
      <c r="P149" s="567" cm="1">
        <f t="array" aca="1" ref="P149" ca="1">INDEX(P$13:P148,$B149+1,1)</f>
        <v>2</v>
      </c>
      <c r="Q149" s="567" cm="1">
        <f t="array" aca="1" ref="Q149" ca="1">INDEX(Q$13:Q148,$B149+1,1)</f>
        <v>0</v>
      </c>
      <c r="R149" s="567" cm="1">
        <f t="array" aca="1" ref="R149" ca="1">INDEX(R$13:R148,$B149+1,1)</f>
        <v>6</v>
      </c>
      <c r="S149" s="567" cm="1">
        <f t="array" aca="1" ref="S149" ca="1">INDEX(S$13:S148,$B149+1,1)</f>
        <v>2</v>
      </c>
      <c r="T149" s="567" cm="1">
        <f t="array" aca="1" ref="T149" ca="1">INDEX(T$13:T148,$B149+1,1)</f>
        <v>3</v>
      </c>
      <c r="U149" s="567" cm="1">
        <f t="array" aca="1" ref="U149" ca="1">INDEX(U$13:U148,$B149+1,1)</f>
        <v>2</v>
      </c>
      <c r="V149" s="567" cm="1">
        <f t="array" aca="1" ref="V149" ca="1">INDEX(V$13:V148,$B149+1,1)</f>
        <v>0</v>
      </c>
      <c r="W149" s="567" cm="1">
        <f t="array" aca="1" ref="W149" ca="1">INDEX(W$13:W148,$B149+1,1)</f>
        <v>0</v>
      </c>
      <c r="X149" s="567" cm="1">
        <f t="array" aca="1" ref="X149" ca="1">INDEX(X$13:X148,$B149+1,1)</f>
        <v>2</v>
      </c>
      <c r="Y149" s="567" cm="1">
        <f t="array" aca="1" ref="Y149" ca="1">INDEX(Y$13:Y148,$B149+1,1)</f>
        <v>1</v>
      </c>
      <c r="Z149" s="567" cm="1">
        <f t="array" aca="1" ref="Z149" ca="1">INDEX(Z$13:Z148,$B149+1,1)</f>
        <v>1</v>
      </c>
      <c r="AA149" s="567" cm="1">
        <f t="array" aca="1" ref="AA149" ca="1">INDEX(AA$13:AA148,$B149+1,1)</f>
        <v>1</v>
      </c>
      <c r="AB149" s="567" t="str" cm="1">
        <f t="array" aca="1" ref="AB149" ca="1">INDEX(AB$13:AB148,$B149+1,1)</f>
        <v/>
      </c>
      <c r="AC149" s="567" cm="1">
        <f t="array" aca="1" ref="AC149" ca="1">INDEX(AC$13:AC148,$B149+1,1)</f>
        <v>1</v>
      </c>
      <c r="AD149" s="567" cm="1">
        <f t="array" aca="1" ref="AD149" ca="1">INDEX(AD$13:AD148,$B149+1,1)</f>
        <v>1</v>
      </c>
      <c r="AE149" s="567" cm="1">
        <f t="array" aca="1" ref="AE149" ca="1">INDEX(AE$13:AE148,$B149+1,1)</f>
        <v>0</v>
      </c>
      <c r="AF149" s="567" cm="1">
        <f t="array" aca="1" ref="AF149" ca="1">INDEX(AF$13:AF148,$B149+1,1)</f>
        <v>0</v>
      </c>
      <c r="AG149" s="567" cm="1">
        <f t="array" aca="1" ref="AG149" ca="1">INDEX(AG$13:AG148,$B149+1,1)</f>
        <v>0</v>
      </c>
      <c r="AH149" s="567" cm="1">
        <f t="array" aca="1" ref="AH149" ca="1">INDEX(AH$13:AH148,$B149+1,1)</f>
        <v>0</v>
      </c>
      <c r="AI149" s="91">
        <f t="shared" si="543"/>
        <v>1</v>
      </c>
      <c r="AJ149" s="506">
        <v>1</v>
      </c>
      <c r="AK149" s="91">
        <f t="shared" si="544"/>
        <v>1</v>
      </c>
      <c r="AL149" s="506">
        <v>1</v>
      </c>
      <c r="AM149" s="506">
        <v>2</v>
      </c>
      <c r="AN149" s="506">
        <v>1</v>
      </c>
      <c r="AO149" s="506">
        <v>1</v>
      </c>
      <c r="AP149" s="506">
        <v>1</v>
      </c>
      <c r="AQ149" s="116"/>
      <c r="AR149" s="116"/>
      <c r="AS149" s="116"/>
      <c r="AT149" s="116"/>
      <c r="AU149" s="116"/>
      <c r="AV149" s="116"/>
      <c r="AW149" s="116"/>
      <c r="AX149" s="116"/>
      <c r="AY149" s="116"/>
      <c r="AZ149" s="116"/>
      <c r="BA149" s="327" t="str">
        <f ca="1">LEFT(BA148,7)&amp;TEXT($H149," 00000 ")&amp;INDEX(i.ModelStructure,$I149,1)&amp;" "
&amp;IF($AI149=1," AllIn  "," AllOut  ")&amp;IF($AJ149&lt;&gt;$AI149,VLOOKUP($AJ149,DataMaster!tactics_cropgraze,2,TRUE),"")&amp;IF($AN149&lt;&gt;$AI149,VLOOKUP($AN149,DataMaster!tactics_stk,2,TRUE),"")
&amp;IF($AL149&lt;&gt;$AI149,VLOOKUP($AL149,DataMaster!tactics_GO,2,TRUE),"")&amp;IF($AM149&lt;&gt;$AI149,VLOOKUP($AM149,DataMaster!tactics_rot,2,TRUE),"")
&amp;IF($AO149&lt;&gt;$AI149,VLOOKUP($AO149,DataMaster!tactics_tos,2,TRUE),"")&amp;IF($AP149&lt;&gt;$AI149,VLOOKUP($AP149,tactics_N,2,TRUE),"")&amp;" "
&amp;$D149&amp;IF($GK149=0," FWM","")&amp;IF($GK149=1," MWM","")&amp;IF($GK149=7," Mat","")&amp;IF($GQ149=TRUE,"&amp;BBT"," ")&amp;" TOL"&amp;INDEX(i.TOL_Desc,1,$O149)
&amp;" Scan"&amp;$U149&amp;CHOOSE($K149+1," CFS"," GFS"," NFS")&amp;"_"&amp;MID($KC149,7,1)
&amp;" RR"&amp;TEXT(SUM($HB149:$HC149),"+00%;-00%;    ;@")
&amp;" GP"&amp;TEXT($HW149,"?00%")&amp;" WP"&amp;TEXT($HT149*$PJ149*$PL149,"?00%")&amp;" MP"&amp;TEXT($HU149*$PI149*$PK149,"?00%")
&amp;" ("&amp;IF($FY149,"P","E")&amp;IF($FX149,"T","t")&amp;"_F"&amp;IF($KQ149&lt;&gt;FALSE,3,0)+COUNTIF($KJ149:$KN149,TRUE)+COUNTIF($BV149:$BW149,"&gt;0")&amp;IF($KO149&lt;&gt;FALSE,3,0)+COUNTIF($BV149:$BW149,"&gt;0")&amp;"N"&amp;IF($KT149&lt;&gt;"-",$KT149,$GC149)&amp;IF($KU149&lt;&gt;"-",$KU149,$GD149)&amp;"L"&amp;$LF149&amp;$LG149&amp;")"</f>
        <v>Tactics 00005 DS  AllIn  no_rot_allZ GSW MWM  TOLSpr Scan2 CFS_ RR+01% GP100% WP100% MP100% (PT_F33N11L11)</v>
      </c>
      <c r="BB149" s="8" t="str">
        <f ca="1">IF(COUNTIF(BA$13:BA149,BA149)=1,"-","Dup")</f>
        <v>-</v>
      </c>
      <c r="BC149" s="8"/>
      <c r="BD149" s="567" t="str" cm="1">
        <f t="array" aca="1" ref="BD149" ca="1">INDEX(BD$13:BD148,$B149+1,1)</f>
        <v>-</v>
      </c>
      <c r="BE149" s="567" t="str" cm="1">
        <f t="array" aca="1" ref="BE149" ca="1">INDEX(BE$13:BE148,$B149+1,1)</f>
        <v>-</v>
      </c>
      <c r="BF149" s="567" t="str" cm="1">
        <f t="array" aca="1" ref="BF149" ca="1">INDEX(BF$13:BF148,$B149+1,1)</f>
        <v>-</v>
      </c>
      <c r="BG149" s="567" t="str" cm="1">
        <f t="array" aca="1" ref="BG149" ca="1">INDEX(BG$13:BG148,$B149+1,1)</f>
        <v>-</v>
      </c>
      <c r="BH149" s="567" t="str" cm="1">
        <f t="array" aca="1" ref="BH149" ca="1">INDEX(BH$13:BH148,$B149+1,1)</f>
        <v>-</v>
      </c>
      <c r="BI149" s="567" t="str" cm="1">
        <f t="array" aca="1" ref="BI149" ca="1">INDEX(BI$13:BI148,$B149+1,1)</f>
        <v>-</v>
      </c>
      <c r="BJ149" s="567" t="str" cm="1">
        <f t="array" aca="1" ref="BJ149" ca="1">INDEX(BJ$13:BJ148,$B149+1,1)</f>
        <v>-</v>
      </c>
      <c r="BK149" s="567" t="str" cm="1">
        <f t="array" aca="1" ref="BK149" ca="1">INDEX(BK$13:BK148,$B149+1,1)</f>
        <v>-</v>
      </c>
      <c r="BL149" s="567" t="str" cm="1">
        <f t="array" aca="1" ref="BL149" ca="1">INDEX(BL$13:BL148,$B149+1,1)</f>
        <v>-</v>
      </c>
      <c r="BM149" s="8"/>
      <c r="BN149" s="441" t="b">
        <f t="shared" ca="1" si="501"/>
        <v>0</v>
      </c>
      <c r="BO149" s="441" t="str">
        <f t="shared" ca="1" si="501"/>
        <v>-</v>
      </c>
      <c r="BP149" s="441" t="b">
        <f t="shared" ca="1" si="501"/>
        <v>0</v>
      </c>
      <c r="BQ149" s="441" t="str">
        <f t="shared" ca="1" si="501"/>
        <v>-</v>
      </c>
      <c r="BR149" s="441" t="str">
        <f t="shared" ca="1" si="501"/>
        <v>-</v>
      </c>
      <c r="BS149" s="441" t="str">
        <f t="shared" ca="1" si="501"/>
        <v>-</v>
      </c>
      <c r="BT149" s="441" t="b">
        <f t="shared" ca="1" si="501"/>
        <v>0</v>
      </c>
      <c r="BU149" s="441" t="b">
        <f t="shared" ca="1" si="501"/>
        <v>1</v>
      </c>
      <c r="BV149" s="441" t="str">
        <f t="shared" ca="1" si="501"/>
        <v>-</v>
      </c>
      <c r="BW149" s="441" t="str">
        <f t="shared" ca="1" si="501"/>
        <v>-</v>
      </c>
      <c r="BX149" s="441" t="str">
        <f t="shared" ca="1" si="501"/>
        <v>-</v>
      </c>
      <c r="BY149" s="441" t="str">
        <f t="shared" ca="1" si="501"/>
        <v>-</v>
      </c>
      <c r="BZ149" s="441" t="b">
        <f t="shared" ca="1" si="501"/>
        <v>1</v>
      </c>
      <c r="CA149" s="91">
        <f t="shared" ca="1" si="501"/>
        <v>0</v>
      </c>
      <c r="CB149" s="567" t="str" cm="1">
        <f t="array" aca="1" ref="CB149" ca="1">INDEX(CB$13:CB148,$B149+1,1)</f>
        <v>-</v>
      </c>
      <c r="CC149" s="567" t="str" cm="1">
        <f t="array" aca="1" ref="CC149" ca="1">INDEX(CC$13:CC148,$B149+1,1)</f>
        <v>-</v>
      </c>
      <c r="CD149" s="567" t="b" cm="1">
        <f t="array" aca="1" ref="CD149" ca="1">INDEX(CD$13:CD148,$B149+1,1)</f>
        <v>0</v>
      </c>
      <c r="CE149" s="441" t="b" cm="1">
        <f t="array" ref="CE149">INDEX(DataMaster!tactics_cropgraze,$AJ149,CE$6)</f>
        <v>1</v>
      </c>
      <c r="CF149" s="441" t="b" cm="1">
        <f t="array" ref="CF149">INDEX(DataMaster!tactics_cropgraze,$AJ149,CF$6)</f>
        <v>1</v>
      </c>
      <c r="CG149" s="441" t="b" cm="1">
        <f t="array" ref="CG149">INDEX(DataMaster!tactics_cropgraze,$AJ149,CG$6)</f>
        <v>1</v>
      </c>
      <c r="CH149" s="441" t="b" cm="1">
        <f t="array" ref="CH149">INDEX(DataMaster!tactics_cropgraze,$AJ149,CH$6)</f>
        <v>1</v>
      </c>
      <c r="CI149" s="441" t="b" cm="1">
        <f t="array" ref="CI149">INDEX(DataMaster!tactics_cropgraze,$AJ149,CI$6)</f>
        <v>1</v>
      </c>
      <c r="CJ149" s="441" t="b" cm="1">
        <f t="array" ref="CJ149">INDEX(DataMaster!tactics_cropgraze,$AJ149,CJ$6)</f>
        <v>1</v>
      </c>
      <c r="CK149" s="441" t="b" cm="1">
        <f t="array" ref="CK149">INDEX(DataMaster!tactics_cropgraze,$AJ149,CK$6)</f>
        <v>1</v>
      </c>
      <c r="CL149" s="441" t="b" cm="1">
        <f t="array" ref="CL149">INDEX(DataMaster!tactics_cropgraze,$AJ149,CL$6)</f>
        <v>1</v>
      </c>
      <c r="CM149" s="441" t="b" cm="1">
        <f t="array" ref="CM149">INDEX(DataMaster!tactics_cropgraze,$AJ149,CM$6)</f>
        <v>1</v>
      </c>
      <c r="CN149" s="441" t="str" cm="1">
        <f t="array" ref="CN149">INDEX(DataMaster!tactics_tos,$AO149,CN$6)</f>
        <v>-</v>
      </c>
      <c r="CO149" s="441" t="str" cm="1">
        <f t="array" ref="CO149">INDEX(DataMaster!tactics_tos,$AO149,CO$6)</f>
        <v>-</v>
      </c>
      <c r="CP149" s="441" t="str" cm="1">
        <f t="array" ref="CP149">INDEX(DataMaster!tactics_tos,$AO149,CP$6)</f>
        <v>-</v>
      </c>
      <c r="CQ149" s="441" t="str" cm="1">
        <f t="array" ref="CQ149">INDEX(DataMaster!tactics_tos,$AO149,CQ$6)</f>
        <v>-</v>
      </c>
      <c r="CR149" s="441" t="str" cm="1">
        <f t="array" ref="CR149">INDEX(DataMaster!tactics_tos,$AO149,CR$6)</f>
        <v>-</v>
      </c>
      <c r="CS149" s="441" t="str" cm="1">
        <f t="array" ref="CS149">INDEX(DataMaster!tactics_tos,$AO149,CS$6)</f>
        <v>-</v>
      </c>
      <c r="CT149" s="441" t="str" cm="1">
        <f t="array" ref="CT149">INDEX(DataMaster!tactics_tos,$AO149,CT$6)</f>
        <v>-</v>
      </c>
      <c r="CU149" s="441" t="str" cm="1">
        <f t="array" ref="CU149">INDEX(DataMaster!tactics_tos,$AO149,CU$6)</f>
        <v>-</v>
      </c>
      <c r="CV149" s="441" t="str" cm="1">
        <f t="array" ref="CV149">INDEX(DataMaster!tactics_tos,$AO149,CV$6)</f>
        <v>-</v>
      </c>
      <c r="CW149" s="441" cm="1">
        <f t="array" ref="CW149">INDEX(tactics_N,$AP149,CW$6)</f>
        <v>1</v>
      </c>
      <c r="CX149" s="441" cm="1">
        <f t="array" ref="CX149">INDEX(tactics_N,$AP149,CX$6)</f>
        <v>1.0867104369481548</v>
      </c>
      <c r="CY149" s="441" cm="1">
        <f t="array" ref="CY149">INDEX(tactics_N,$AP149,CY$6)</f>
        <v>1.0867104369481548</v>
      </c>
      <c r="CZ149" s="441" cm="1">
        <f t="array" ref="CZ149">INDEX(tactics_N,$AP149,CZ$6)</f>
        <v>1.0187910346388953</v>
      </c>
      <c r="DA149" s="441" cm="1">
        <f t="array" ref="DA149">INDEX(tactics_N,$AP149,DA$6)</f>
        <v>1.0187910346388953</v>
      </c>
      <c r="DB149" s="441" cm="1">
        <f t="array" ref="DB149">INDEX(tactics_N,$AP149,DB$6)</f>
        <v>1.0263376348954796</v>
      </c>
      <c r="DC149" s="441" cm="1">
        <f t="array" ref="DC149">INDEX(tactics_N,$AP149,DC$6)</f>
        <v>1.0263376348954796</v>
      </c>
      <c r="DD149" s="441" cm="1">
        <f t="array" ref="DD149">INDEX(tactics_N,$AP149,DD$6)</f>
        <v>0.6549370936964326</v>
      </c>
      <c r="DE149" s="441" cm="1">
        <f t="array" ref="DE149">INDEX(tactics_N,$AP149,DE$6)</f>
        <v>0.6549370936964326</v>
      </c>
      <c r="DF149" s="441" cm="1">
        <f t="array" ref="DF149">INDEX(tactics_N,$AP149,DF$6)</f>
        <v>1</v>
      </c>
      <c r="DG149" s="441" cm="1">
        <f t="array" ref="DG149">INDEX(tactics_N,$AP149,DG$6)</f>
        <v>1.2</v>
      </c>
      <c r="DH149" s="441" cm="1">
        <f t="array" ref="DH149">INDEX(tactics_N,$AP149,DH$6)</f>
        <v>1</v>
      </c>
      <c r="DI149" s="441" cm="1">
        <f t="array" ref="DI149">INDEX(tactics_N,$AP149,DI$6)</f>
        <v>1.22</v>
      </c>
      <c r="DJ149" s="441" cm="1">
        <f t="array" ref="DJ149">INDEX(tactics_N,$AP149,DJ$6)</f>
        <v>0.87</v>
      </c>
      <c r="DK149" s="441" cm="1">
        <f t="array" ref="DK149">INDEX(tactics_N,$AP149,DK$6)</f>
        <v>1.05</v>
      </c>
      <c r="DL149" s="441" cm="1">
        <f t="array" ref="DL149">INDEX(tactics_N,$AP149,DL$6)</f>
        <v>0.83</v>
      </c>
      <c r="DM149" s="441" cm="1">
        <f t="array" ref="DM149">INDEX(tactics_N,$AP149,DM$6)</f>
        <v>0.95</v>
      </c>
      <c r="DN149" s="441" cm="1">
        <f t="array" ref="DN149">INDEX(tactics_N,$AP149,DN$6)</f>
        <v>0.65</v>
      </c>
      <c r="DO149" s="441" t="b" cm="1">
        <f t="array" ref="DO149">INDEX(DataMaster!tactics_rot,$AM149,DO$6)</f>
        <v>1</v>
      </c>
      <c r="DP149" s="441" t="b" cm="1">
        <f t="array" ref="DP149">INDEX(DataMaster!tactics_rot,$AM149,DP$6)</f>
        <v>1</v>
      </c>
      <c r="DQ149" s="441" t="b" cm="1">
        <f t="array" ref="DQ149">INDEX(DataMaster!tactics_rot,$AM149,DQ$6)</f>
        <v>1</v>
      </c>
      <c r="DR149" s="441" t="b" cm="1">
        <f t="array" ref="DR149">INDEX(DataMaster!tactics_rot,$AM149,DR$6)</f>
        <v>1</v>
      </c>
      <c r="DS149" s="441" t="b" cm="1">
        <f t="array" ref="DS149">INDEX(DataMaster!tactics_rot,$AM149,DS$6)</f>
        <v>1</v>
      </c>
      <c r="DT149" s="441" t="b" cm="1">
        <f t="array" ref="DT149">INDEX(DataMaster!tactics_rot,$AM149,DT$6)</f>
        <v>1</v>
      </c>
      <c r="DU149" s="441" t="b" cm="1">
        <f t="array" ref="DU149">INDEX(DataMaster!tactics_rot,$AM149,DU$6)</f>
        <v>1</v>
      </c>
      <c r="DV149" s="441" t="b" cm="1">
        <f t="array" ref="DV149">INDEX(DataMaster!tactics_rot,$AM149,DV$6)</f>
        <v>1</v>
      </c>
      <c r="DW149" s="441" t="b" cm="1">
        <f t="array" ref="DW149">INDEX(DataMaster!tactics_rot,$AM149,DW$6)</f>
        <v>1</v>
      </c>
      <c r="DX149" s="441" t="str" cm="1">
        <f t="array" ref="DX149">INDEX(DataMaster!tactics_stk,$AN149,DX$6)</f>
        <v>-</v>
      </c>
      <c r="DY149" s="441" t="str" cm="1">
        <f t="array" ref="DY149">INDEX(DataMaster!tactics_stk,$AN149,DY$6)</f>
        <v>-</v>
      </c>
      <c r="DZ149" s="441" t="str" cm="1">
        <f t="array" ref="DZ149">INDEX(DataMaster!tactics_stk,$AN149,DZ$6)</f>
        <v>-</v>
      </c>
      <c r="EA149" s="441" t="str" cm="1">
        <f t="array" ref="EA149">INDEX(DataMaster!tactics_stk,$AN149,EA$6)</f>
        <v>-</v>
      </c>
      <c r="EB149" s="441" t="str" cm="1">
        <f t="array" ref="EB149">INDEX(DataMaster!tactics_stk,$AN149,EB$6)</f>
        <v>-</v>
      </c>
      <c r="EC149" s="441" t="str" cm="1">
        <f t="array" ref="EC149">INDEX(DataMaster!tactics_stk,$AN149,EC$6)</f>
        <v>-</v>
      </c>
      <c r="ED149" s="441" t="str" cm="1">
        <f t="array" ref="ED149">INDEX(DataMaster!tactics_stk,$AN149,ED$6)</f>
        <v>-</v>
      </c>
      <c r="EE149" s="441" t="str" cm="1">
        <f t="array" ref="EE149">INDEX(DataMaster!tactics_stk,$AN149,EE$6)</f>
        <v>-</v>
      </c>
      <c r="EF149" s="441" t="str" cm="1">
        <f t="array" ref="EF149">INDEX(DataMaster!tactics_stk,$AN149,EF$6)</f>
        <v>-</v>
      </c>
      <c r="EG149" s="441" t="b" cm="1">
        <f t="array" ref="EG149">INDEX(DataMaster!tactics_poc,$AK149,EG$6)</f>
        <v>1</v>
      </c>
      <c r="EH149" s="441" t="b" cm="1">
        <f t="array" ref="EH149">INDEX(DataMaster!tactics_poc,$AK149,EH$6)</f>
        <v>1</v>
      </c>
      <c r="EI149" s="441" t="b" cm="1">
        <f t="array" ref="EI149">INDEX(DataMaster!tactics_poc,$AK149,EI$6)</f>
        <v>1</v>
      </c>
      <c r="EJ149" s="441" t="b" cm="1">
        <f t="array" ref="EJ149">INDEX(DataMaster!tactics_poc,$AK149,EJ$6)</f>
        <v>1</v>
      </c>
      <c r="EK149" s="441" t="b" cm="1">
        <f t="array" ref="EK149">INDEX(DataMaster!tactics_poc,$AK149,EK$6)</f>
        <v>1</v>
      </c>
      <c r="EL149" s="441" t="b" cm="1">
        <f t="array" ref="EL149">INDEX(DataMaster!tactics_poc,$AK149,EL$6)</f>
        <v>1</v>
      </c>
      <c r="EM149" s="441" t="b" cm="1">
        <f t="array" ref="EM149">INDEX(DataMaster!tactics_poc,$AK149,EM$6)</f>
        <v>1</v>
      </c>
      <c r="EN149" s="441" t="b" cm="1">
        <f t="array" ref="EN149">INDEX(DataMaster!tactics_poc,$AK149,EN$6)</f>
        <v>1</v>
      </c>
      <c r="EO149" s="441" t="b" cm="1">
        <f t="array" ref="EO149">INDEX(DataMaster!tactics_poc,$AK149,EO$6)</f>
        <v>1</v>
      </c>
      <c r="EP149" s="506" t="s">
        <v>30</v>
      </c>
      <c r="EQ149" s="506">
        <v>3</v>
      </c>
      <c r="ER149" s="441" t="str" cm="1">
        <f t="array" ref="ER149">INDEX(DataMaster!tactics_GO,$AL149,ER$6)</f>
        <v>-</v>
      </c>
      <c r="ES149" s="441" t="str" cm="1">
        <f t="array" ref="ES149">INDEX(DataMaster!tactics_GO,$AL149,ES$6)</f>
        <v>-</v>
      </c>
      <c r="ET149" s="441" t="str" cm="1">
        <f t="array" ref="ET149">INDEX(DataMaster!tactics_GO,$AL149,ET$6)</f>
        <v>-</v>
      </c>
      <c r="EU149" s="441" t="str" cm="1">
        <f t="array" ref="EU149">INDEX(DataMaster!tactics_GO,$AL149,EU$6)</f>
        <v>-</v>
      </c>
      <c r="EV149" s="441" t="str" cm="1">
        <f t="array" ref="EV149">INDEX(DataMaster!tactics_GO,$AL149,EV$6)</f>
        <v>-</v>
      </c>
      <c r="EW149" s="441" t="str" cm="1">
        <f t="array" ref="EW149">INDEX(DataMaster!tactics_GO,$AL149,EW$6)</f>
        <v>-</v>
      </c>
      <c r="EX149" s="441" t="str" cm="1">
        <f t="array" ref="EX149">INDEX(DataMaster!tactics_GO,$AL149,EX$6)</f>
        <v>-</v>
      </c>
      <c r="EY149" s="441" t="str" cm="1">
        <f t="array" ref="EY149">INDEX(DataMaster!tactics_GO,$AL149,EY$6)</f>
        <v>-</v>
      </c>
      <c r="EZ149" s="441" t="str" cm="1">
        <f t="array" ref="EZ149">INDEX(DataMaster!tactics_GO,$AL149,EZ$6)</f>
        <v>-</v>
      </c>
      <c r="FA149" s="506" t="s">
        <v>30</v>
      </c>
      <c r="FB149" s="8"/>
      <c r="FC149" s="567" t="str" cm="1">
        <f t="array" aca="1" ref="FC149" ca="1">INDEX(FC$13:FC148,$B149+1,1)</f>
        <v>-</v>
      </c>
      <c r="FD149" s="441" t="str">
        <f t="shared" ca="1" si="502"/>
        <v>-</v>
      </c>
      <c r="FE149" s="441">
        <f t="shared" ca="1" si="503"/>
        <v>0</v>
      </c>
      <c r="FF149" s="441">
        <f t="shared" ca="1" si="503"/>
        <v>0</v>
      </c>
      <c r="FG149" s="567" t="str" cm="1">
        <f t="array" aca="1" ref="FG149" ca="1">INDEX(FG$13:FG148,$B149+1,1)</f>
        <v>-</v>
      </c>
      <c r="FH149" s="567" t="str" cm="1">
        <f t="array" aca="1" ref="FH149" ca="1">INDEX(FH$13:FH148,$B149+1,1)</f>
        <v>-</v>
      </c>
      <c r="FI149" s="567" t="str" cm="1">
        <f t="array" aca="1" ref="FI149" ca="1">INDEX(FI$13:FI148,$B149+1,1)</f>
        <v>-</v>
      </c>
      <c r="FJ149" s="441" t="str">
        <f t="shared" ca="1" si="504"/>
        <v>-</v>
      </c>
      <c r="FK149" s="441">
        <f t="shared" ca="1" si="505"/>
        <v>0</v>
      </c>
      <c r="FL149" s="441">
        <f t="shared" ca="1" si="505"/>
        <v>0</v>
      </c>
      <c r="FM149" s="567" t="str" cm="1">
        <f t="array" aca="1" ref="FM149" ca="1">INDEX(FM$13:FM148,$B149+1,1)</f>
        <v>-</v>
      </c>
      <c r="FN149" s="441" t="str">
        <f t="shared" ca="1" si="506"/>
        <v>-</v>
      </c>
      <c r="FO149" s="441">
        <f t="shared" ca="1" si="507"/>
        <v>0</v>
      </c>
      <c r="FP149" s="567" t="str" cm="1">
        <f t="array" aca="1" ref="FP149" ca="1">INDEX(FP$13:FP148,$B149+1,1)</f>
        <v>-</v>
      </c>
      <c r="FQ149" s="567" t="str" cm="1">
        <f t="array" aca="1" ref="FQ149" ca="1">INDEX(FQ$13:FQ148,$B149+1,1)</f>
        <v>-</v>
      </c>
      <c r="FR149" s="441">
        <f t="shared" ca="1" si="508"/>
        <v>0</v>
      </c>
      <c r="FS149" s="567" t="str" cm="1">
        <f t="array" aca="1" ref="FS149" ca="1">INDEX(FS$13:FS148,$B149+1,1)</f>
        <v>-</v>
      </c>
      <c r="FT149" s="441" t="str">
        <f t="shared" ca="1" si="509"/>
        <v>-</v>
      </c>
      <c r="FU149" s="441">
        <f t="shared" ca="1" si="510"/>
        <v>0</v>
      </c>
      <c r="FV149" s="441">
        <f t="shared" ca="1" si="510"/>
        <v>0</v>
      </c>
      <c r="FW149" s="8"/>
      <c r="FX149" s="567" t="b" cm="1">
        <f t="array" aca="1" ref="FX149" ca="1">INDEX(FX$13:FX148,$B149+1,1)</f>
        <v>1</v>
      </c>
      <c r="FY149" s="567" t="b" cm="1">
        <f t="array" aca="1" ref="FY149" ca="1">INDEX(FY$13:FY148,$B149+1,1)</f>
        <v>1</v>
      </c>
      <c r="FZ149" s="579">
        <f t="shared" ca="1" si="511"/>
        <v>21</v>
      </c>
      <c r="GA149" s="567" t="b" cm="1">
        <f t="array" aca="1" ref="GA149" ca="1">INDEX(GA$13:GA148,$B149+1,1)</f>
        <v>0</v>
      </c>
      <c r="GB149" s="567" cm="1">
        <f t="array" aca="1" ref="GB149" ca="1">INDEX(GB$13:GB148,$B149+1,1)</f>
        <v>0</v>
      </c>
      <c r="GC149" s="567" cm="1">
        <f t="array" aca="1" ref="GC149" ca="1">INDEX(GC$13:GC148,$B149+1,1)</f>
        <v>1</v>
      </c>
      <c r="GD149" s="567" cm="1">
        <f t="array" aca="1" ref="GD149" ca="1">INDEX(GD$13:GD148,$B149+1,1)</f>
        <v>1</v>
      </c>
      <c r="GE149" s="575">
        <f t="shared" ca="1" si="512"/>
        <v>652</v>
      </c>
      <c r="GF149" s="575">
        <f t="shared" ca="1" si="512"/>
        <v>686</v>
      </c>
      <c r="GG149" s="575">
        <f t="shared" ca="1" si="512"/>
        <v>721</v>
      </c>
      <c r="GH149" s="490">
        <f t="shared" ca="1" si="513"/>
        <v>378</v>
      </c>
      <c r="GI149" s="490">
        <f t="shared" ca="1" si="513"/>
        <v>413</v>
      </c>
      <c r="GJ149" s="490">
        <f t="shared" ca="1" si="513"/>
        <v>448</v>
      </c>
      <c r="GK149" s="441">
        <f t="shared" ca="1" si="514"/>
        <v>1</v>
      </c>
      <c r="GL149" s="441">
        <f t="shared" ca="1" si="514"/>
        <v>60</v>
      </c>
      <c r="GM149" s="441" t="str">
        <f t="shared" ca="1" si="514"/>
        <v>-</v>
      </c>
      <c r="GN149" s="441" t="str">
        <f t="shared" ca="1" si="514"/>
        <v>-</v>
      </c>
      <c r="GO149" s="441" t="str">
        <f t="shared" ca="1" si="514"/>
        <v>-</v>
      </c>
      <c r="GP149" s="441" t="str">
        <f t="shared" ca="1" si="514"/>
        <v>-</v>
      </c>
      <c r="GQ149" s="441" t="b">
        <f t="shared" ca="1" si="515"/>
        <v>0</v>
      </c>
      <c r="GR149" s="441" t="str">
        <f t="shared" ca="1" si="515"/>
        <v>-</v>
      </c>
      <c r="GS149" s="441" t="str">
        <f t="shared" ca="1" si="515"/>
        <v>-</v>
      </c>
      <c r="GT149" s="441" t="str">
        <f t="shared" ca="1" si="515"/>
        <v>-</v>
      </c>
      <c r="GU149" s="441" t="str">
        <f t="shared" ca="1" si="515"/>
        <v>-</v>
      </c>
      <c r="GV149" s="441" t="str">
        <f t="shared" ca="1" si="515"/>
        <v>-</v>
      </c>
      <c r="GW149" s="441">
        <f t="shared" ca="1" si="515"/>
        <v>500</v>
      </c>
      <c r="GX149" s="441">
        <f t="shared" ca="1" si="515"/>
        <v>500</v>
      </c>
      <c r="GY149" s="441" t="str">
        <f t="shared" ca="1" si="515"/>
        <v>-</v>
      </c>
      <c r="GZ149" s="441" t="str">
        <f t="shared" ca="1" si="515"/>
        <v>-</v>
      </c>
      <c r="HA149" s="441" t="str">
        <f t="shared" ca="1" si="515"/>
        <v>-</v>
      </c>
      <c r="HB149" s="441">
        <f t="shared" ca="1" si="516"/>
        <v>0</v>
      </c>
      <c r="HC149" s="441">
        <f t="shared" ca="1" si="517"/>
        <v>1.2500000000000001E-2</v>
      </c>
      <c r="HD149" s="441">
        <f t="shared" ca="1" si="518"/>
        <v>0</v>
      </c>
      <c r="HE149" s="441">
        <f t="shared" ca="1" si="518"/>
        <v>6.25E-2</v>
      </c>
      <c r="HF149" s="441">
        <f t="shared" ca="1" si="518"/>
        <v>6.25E-2</v>
      </c>
      <c r="HG149" s="441">
        <f t="shared" ca="1" si="518"/>
        <v>6.25E-2</v>
      </c>
      <c r="HH149" s="441" t="b">
        <f t="shared" ca="1" si="519"/>
        <v>0</v>
      </c>
      <c r="HI149" s="441" t="b">
        <f t="shared" ca="1" si="519"/>
        <v>1</v>
      </c>
      <c r="HJ149" s="441" t="b">
        <f t="shared" ca="1" si="519"/>
        <v>1</v>
      </c>
      <c r="HK149" s="441" t="b">
        <f t="shared" ca="1" si="519"/>
        <v>0</v>
      </c>
      <c r="HL149" s="441">
        <f t="shared" ca="1" si="520"/>
        <v>1</v>
      </c>
      <c r="HM149" s="441">
        <f t="shared" ca="1" si="521"/>
        <v>0</v>
      </c>
      <c r="HN149" s="441" t="b">
        <f t="shared" ca="1" si="522"/>
        <v>0</v>
      </c>
      <c r="HO149" s="441" t="b">
        <f t="shared" ca="1" si="523"/>
        <v>0</v>
      </c>
      <c r="HP149" s="441" t="b">
        <f t="shared" ca="1" si="523"/>
        <v>0</v>
      </c>
      <c r="HQ149" s="441" t="b">
        <f t="shared" ca="1" si="523"/>
        <v>1</v>
      </c>
      <c r="HR149" s="91">
        <f t="shared" ca="1" si="524"/>
        <v>2</v>
      </c>
      <c r="HS149" s="91">
        <f t="shared" ca="1" si="524"/>
        <v>2</v>
      </c>
      <c r="HT149" s="441">
        <f t="shared" ca="1" si="525"/>
        <v>1</v>
      </c>
      <c r="HU149" s="441">
        <f t="shared" ca="1" si="526"/>
        <v>1</v>
      </c>
      <c r="HV149" s="441">
        <f t="shared" ca="1" si="526"/>
        <v>1</v>
      </c>
      <c r="HW149" s="441">
        <f t="shared" ca="1" si="527"/>
        <v>1</v>
      </c>
      <c r="HX149" s="441" cm="1">
        <f t="array" aca="1" ref="HX149" ca="1">INDEX(HX$13:HX148,$B149+1,1)</f>
        <v>1</v>
      </c>
      <c r="HY149" s="441" t="str">
        <f t="shared" ca="1" si="528"/>
        <v>-</v>
      </c>
      <c r="HZ149" s="441" t="b">
        <f t="shared" ca="1" si="528"/>
        <v>1</v>
      </c>
      <c r="IA149" s="441" t="b">
        <f t="shared" ca="1" si="528"/>
        <v>0</v>
      </c>
      <c r="IB149" s="441" t="b">
        <f t="shared" ca="1" si="528"/>
        <v>0</v>
      </c>
      <c r="IC149" s="441" t="b">
        <f t="shared" ca="1" si="528"/>
        <v>0</v>
      </c>
      <c r="ID149" s="91">
        <f t="shared" ca="1" si="529"/>
        <v>1</v>
      </c>
      <c r="IE149" s="91">
        <f t="shared" ca="1" si="529"/>
        <v>1</v>
      </c>
      <c r="IF149" s="91">
        <f t="shared" ca="1" si="529"/>
        <v>1</v>
      </c>
      <c r="IG149" s="91">
        <f t="shared" ca="1" si="529"/>
        <v>1</v>
      </c>
      <c r="IH149" s="91">
        <f t="shared" ca="1" si="529"/>
        <v>1</v>
      </c>
      <c r="II149" s="91">
        <f t="shared" ca="1" si="529"/>
        <v>1</v>
      </c>
      <c r="IJ149" s="91">
        <f t="shared" ca="1" si="529"/>
        <v>1</v>
      </c>
      <c r="IK149" s="91">
        <f t="shared" ca="1" si="529"/>
        <v>1</v>
      </c>
      <c r="IL149" s="8"/>
      <c r="IM149" s="567" t="str" cm="1">
        <f t="array" aca="1" ref="IM149" ca="1">INDEX(IM$13:IM148,$B149+1,1)</f>
        <v>-</v>
      </c>
      <c r="IN149" s="567" t="str" cm="1">
        <f t="array" aca="1" ref="IN149" ca="1">INDEX(IN$13:IN148,$B149+1,1)</f>
        <v>-</v>
      </c>
      <c r="IO149" s="567" t="str" cm="1">
        <f t="array" aca="1" ref="IO149" ca="1">INDEX(IO$13:IO148,$B149+1,1)</f>
        <v>-</v>
      </c>
      <c r="IP149" s="441" t="str">
        <f t="shared" ca="1" si="530"/>
        <v>-</v>
      </c>
      <c r="IQ149" s="567" t="str" cm="1">
        <f t="array" aca="1" ref="IQ149" ca="1">INDEX(IQ$13:IQ148,$B149+1,1)</f>
        <v>-</v>
      </c>
      <c r="IR149" s="567" cm="1">
        <f t="array" aca="1" ref="IR149" ca="1">INDEX(IR$13:IR148,$B149+1,1)</f>
        <v>1</v>
      </c>
      <c r="IS149" s="567" cm="1">
        <f t="array" aca="1" ref="IS149" ca="1">INDEX(IS$13:IS148,$B149+1,1)</f>
        <v>1</v>
      </c>
      <c r="IT149" s="567" t="str" cm="1">
        <f t="array" aca="1" ref="IT149" ca="1">INDEX(IT$13:IT148,$B149+1,1)</f>
        <v>-</v>
      </c>
      <c r="IU149" s="567" t="str" cm="1">
        <f t="array" aca="1" ref="IU149" ca="1">INDEX(IU$13:IU148,$B149+1,1)</f>
        <v>-</v>
      </c>
      <c r="IV149" s="567" t="str" cm="1">
        <f t="array" aca="1" ref="IV149" ca="1">INDEX(IV$13:IV148,$B149+1,1)</f>
        <v>-</v>
      </c>
      <c r="IW149" s="567" t="str" cm="1">
        <f t="array" aca="1" ref="IW149" ca="1">INDEX(IW$13:IW148,$B149+1,1)</f>
        <v>-</v>
      </c>
      <c r="IX149" s="567" t="str" cm="1">
        <f t="array" aca="1" ref="IX149" ca="1">INDEX(IX$13:IX148,$B149+1,1)</f>
        <v>-</v>
      </c>
      <c r="IY149" s="567" t="str" cm="1">
        <f t="array" aca="1" ref="IY149" ca="1">INDEX(IY$13:IY148,$B149+1,1)</f>
        <v>-</v>
      </c>
      <c r="IZ149" s="567" t="str" cm="1">
        <f t="array" aca="1" ref="IZ149" ca="1">INDEX(IZ$13:IZ148,$B149+1,1)</f>
        <v>-</v>
      </c>
      <c r="JA149" s="567" t="str" cm="1">
        <f t="array" aca="1" ref="JA149" ca="1">INDEX(JA$13:JA148,$B149+1,1)</f>
        <v>-</v>
      </c>
      <c r="JB149" s="567" t="str" cm="1">
        <f t="array" aca="1" ref="JB149" ca="1">INDEX(JB$13:JB148,$B149+1,1)</f>
        <v>-</v>
      </c>
      <c r="JC149" s="567" t="str" cm="1">
        <f t="array" aca="1" ref="JC149" ca="1">INDEX(JC$13:JC148,$B149+1,1)</f>
        <v>-</v>
      </c>
      <c r="JD149" s="567" t="str" cm="1">
        <f t="array" aca="1" ref="JD149" ca="1">INDEX(JD$13:JD148,$B149+1,1)</f>
        <v>-</v>
      </c>
      <c r="JE149" s="567" t="str" cm="1">
        <f t="array" aca="1" ref="JE149" ca="1">INDEX(JE$13:JE148,$B149+1,1)</f>
        <v>-</v>
      </c>
      <c r="JF149" s="567" t="str" cm="1">
        <f t="array" aca="1" ref="JF149" ca="1">INDEX(JF$13:JF148,$B149+1,1)</f>
        <v>-</v>
      </c>
      <c r="JG149" s="567" t="str" cm="1">
        <f t="array" aca="1" ref="JG149" ca="1">INDEX(JG$13:JG148,$B149+1,1)</f>
        <v>-</v>
      </c>
      <c r="JH149" s="567" t="str" cm="1">
        <f t="array" aca="1" ref="JH149" ca="1">INDEX(JH$13:JH148,$B149+1,1)</f>
        <v>-</v>
      </c>
      <c r="JI149" s="567" t="str" cm="1">
        <f t="array" aca="1" ref="JI149" ca="1">INDEX(JI$13:JI148,$B149+1,1)</f>
        <v>-</v>
      </c>
      <c r="JJ149" s="567" t="str" cm="1">
        <f t="array" aca="1" ref="JJ149" ca="1">INDEX(JJ$13:JJ148,$B149+1,1)</f>
        <v>-</v>
      </c>
      <c r="JK149" s="567" t="str" cm="1">
        <f t="array" aca="1" ref="JK149" ca="1">INDEX(JK$13:JK148,$B149+1,1)</f>
        <v>-</v>
      </c>
      <c r="JL149" s="441">
        <f t="shared" ca="1" si="531"/>
        <v>0</v>
      </c>
      <c r="JM149" s="567" t="str" cm="1">
        <f t="array" aca="1" ref="JM149" ca="1">INDEX(JM$13:JM148,$B149+1,1)</f>
        <v>-</v>
      </c>
      <c r="JN149" s="567" cm="1">
        <f t="array" aca="1" ref="JN149" ca="1">INDEX(JN$13:JN148,$B149+1,1)</f>
        <v>1</v>
      </c>
      <c r="JO149" s="441">
        <f t="shared" ca="1" si="532"/>
        <v>0</v>
      </c>
      <c r="JP149" s="567" cm="1">
        <f t="array" aca="1" ref="JP149" ca="1">INDEX(JP$13:JP148,$B149+1,1)</f>
        <v>0</v>
      </c>
      <c r="JQ149" s="441">
        <f t="shared" ca="1" si="533"/>
        <v>0</v>
      </c>
      <c r="JR149" s="441">
        <f t="shared" ca="1" si="533"/>
        <v>0</v>
      </c>
      <c r="JS149" s="441">
        <f t="shared" ca="1" si="533"/>
        <v>0</v>
      </c>
      <c r="JT149" s="441">
        <f t="shared" ca="1" si="533"/>
        <v>0</v>
      </c>
      <c r="JU149" s="441">
        <f t="shared" ca="1" si="533"/>
        <v>1</v>
      </c>
      <c r="JV149" s="441">
        <f t="shared" ca="1" si="533"/>
        <v>0</v>
      </c>
      <c r="JW149" s="567" cm="1">
        <f t="array" aca="1" ref="JW149" ca="1">INDEX(JW$13:JW148,$B149+1,1)</f>
        <v>0</v>
      </c>
      <c r="JX149" s="567" cm="1">
        <f t="array" aca="1" ref="JX149" ca="1">INDEX(JX$13:JX148,$B149+1,1)</f>
        <v>0</v>
      </c>
      <c r="JY149" s="567" cm="1">
        <f t="array" aca="1" ref="JY149" ca="1">INDEX(JY$13:JY148,$B149+1,1)</f>
        <v>0</v>
      </c>
      <c r="JZ149" s="8"/>
      <c r="KA149" s="567" t="str" cm="1">
        <f t="array" aca="1" ref="KA149" ca="1">INDEX(KA$13:KA148,$B149+1,1)</f>
        <v>-</v>
      </c>
      <c r="KB149" s="567" t="str" cm="1">
        <f t="array" aca="1" ref="KB149" ca="1">INDEX(KB$13:KB148,$B149+1,1)</f>
        <v>-</v>
      </c>
      <c r="KC149" s="567" t="str" cm="1">
        <f t="array" aca="1" ref="KC149" ca="1">INDEX(KC$13:KC148,$B149+1,1)</f>
        <v>-</v>
      </c>
      <c r="KD149" s="567" t="str" cm="1">
        <f t="array" aca="1" ref="KD149" ca="1">INDEX(KD$13:KD148,$B149+1,1)</f>
        <v>-</v>
      </c>
      <c r="KE149" s="567" cm="1">
        <f t="array" aca="1" ref="KE149" ca="1">INDEX(KE$13:KE148,$B149+1,1)</f>
        <v>0</v>
      </c>
      <c r="KF149" s="567" t="str" cm="1">
        <f t="array" aca="1" ref="KF149" ca="1">INDEX(KF$13:KF148,$B149+1,1)</f>
        <v>-</v>
      </c>
      <c r="KG149" s="567" t="str" cm="1">
        <f t="array" aca="1" ref="KG149" ca="1">INDEX(KG$13:KG148,$B149+1,1)</f>
        <v>-</v>
      </c>
      <c r="KH149" s="568" t="str">
        <f t="shared" ca="1" si="534"/>
        <v>-</v>
      </c>
      <c r="KI149" s="567" t="str" cm="1">
        <f t="array" aca="1" ref="KI149" ca="1">INDEX(KI$13:KI148,$B149+1,1)</f>
        <v>-</v>
      </c>
      <c r="KJ149" s="567" t="str" cm="1">
        <f t="array" aca="1" ref="KJ149" ca="1">INDEX(KJ$13:KJ148,$B149+1,1)</f>
        <v>-</v>
      </c>
      <c r="KK149" s="567" t="str" cm="1">
        <f t="array" aca="1" ref="KK149" ca="1">INDEX(KK$13:KK148,$B149+1,1)</f>
        <v>-</v>
      </c>
      <c r="KL149" s="567" t="str" cm="1">
        <f t="array" aca="1" ref="KL149" ca="1">INDEX(KL$13:KL148,$B149+1,1)</f>
        <v>-</v>
      </c>
      <c r="KM149" s="567" t="str" cm="1">
        <f t="array" aca="1" ref="KM149" ca="1">INDEX(KM$13:KM148,$B149+1,1)</f>
        <v>-</v>
      </c>
      <c r="KN149" s="567" t="str" cm="1">
        <f t="array" aca="1" ref="KN149" ca="1">INDEX(KN$13:KN148,$B149+1,1)</f>
        <v>-</v>
      </c>
      <c r="KO149" s="567" t="str" cm="1">
        <f t="array" aca="1" ref="KO149" ca="1">INDEX(KO$13:KO148,$B149+1,1)</f>
        <v>-</v>
      </c>
      <c r="KP149" s="567" t="str" cm="1">
        <f t="array" aca="1" ref="KP149" ca="1">INDEX(KP$13:KP148,$B149+1,1)</f>
        <v>-</v>
      </c>
      <c r="KQ149" s="567" t="str" cm="1">
        <f t="array" aca="1" ref="KQ149" ca="1">INDEX(KQ$13:KQ148,$B149+1,1)</f>
        <v>-</v>
      </c>
      <c r="KR149" s="567" t="str" cm="1">
        <f t="array" aca="1" ref="KR149" ca="1">INDEX(KR$13:KR148,$B149+1,1)</f>
        <v>-</v>
      </c>
      <c r="KS149" s="567" t="str" cm="1">
        <f t="array" aca="1" ref="KS149" ca="1">INDEX(KS$13:KS148,$B149+1,1)</f>
        <v>-</v>
      </c>
      <c r="KT149" s="567" t="str" cm="1">
        <f t="array" aca="1" ref="KT149" ca="1">INDEX(KT$13:KT148,$B149+1,1)</f>
        <v>-</v>
      </c>
      <c r="KU149" s="567" t="str" cm="1">
        <f t="array" aca="1" ref="KU149" ca="1">INDEX(KU$13:KU148,$B149+1,1)</f>
        <v>-</v>
      </c>
      <c r="KV149" s="567" cm="1">
        <f t="array" aca="1" ref="KV149" ca="1">INDEX(KV$13:KV148,$B149+1,1)</f>
        <v>0</v>
      </c>
      <c r="KW149" s="567" t="str" cm="1">
        <f t="array" aca="1" ref="KW149" ca="1">INDEX(KW$13:KW148,$B149+1,1)</f>
        <v>-</v>
      </c>
      <c r="KX149" s="567" t="str" cm="1">
        <f t="array" aca="1" ref="KX149" ca="1">INDEX(KX$13:KX148,$B149+1,1)</f>
        <v>-</v>
      </c>
      <c r="KY149" s="567" t="str" cm="1">
        <f t="array" aca="1" ref="KY149" ca="1">INDEX(KY$13:KY148,$B149+1,1)</f>
        <v>-</v>
      </c>
      <c r="KZ149" s="567" t="str" cm="1">
        <f t="array" aca="1" ref="KZ149" ca="1">INDEX(KZ$13:KZ148,$B149+1,1)</f>
        <v>-</v>
      </c>
      <c r="LA149" s="567" t="str" cm="1">
        <f t="array" aca="1" ref="LA149" ca="1">INDEX(LA$13:LA148,$B149+1,1)</f>
        <v>-</v>
      </c>
      <c r="LB149" s="567" cm="1">
        <f t="array" aca="1" ref="LB149" ca="1">INDEX(LB$13:LB148,$B149+1,1)</f>
        <v>0</v>
      </c>
      <c r="LC149" s="567" t="str" cm="1">
        <f t="array" aca="1" ref="LC149" ca="1">INDEX(LC$13:LC148,$B149+1,1)</f>
        <v>-</v>
      </c>
      <c r="LD149" s="567" t="str" cm="1">
        <f t="array" aca="1" ref="LD149" ca="1">INDEX(LD$13:LD148,$B149+1,1)</f>
        <v>-</v>
      </c>
      <c r="LE149" s="567" t="str" cm="1">
        <f t="array" aca="1" ref="LE149" ca="1">INDEX(LE$13:LE148,$B149+1,1)</f>
        <v>-</v>
      </c>
      <c r="LF149" s="567" cm="1">
        <f t="array" aca="1" ref="LF149" ca="1">INDEX(LF$13:LF148,$B149+1,1)</f>
        <v>1</v>
      </c>
      <c r="LG149" s="567" cm="1">
        <f t="array" aca="1" ref="LG149" ca="1">INDEX(LG$13:LG148,$B149+1,1)</f>
        <v>1</v>
      </c>
      <c r="LH149" s="8"/>
      <c r="LI149" s="567" t="str" cm="1">
        <f t="array" aca="1" ref="LI149" ca="1">INDEX(LI$13:LI148,$B149+1,1)</f>
        <v>-</v>
      </c>
      <c r="LJ149" s="567" t="str" cm="1">
        <f t="array" aca="1" ref="LJ149" ca="1">INDEX(LJ$13:LJ148,$B149+1,1)</f>
        <v>-</v>
      </c>
      <c r="LK149" s="567" t="str" cm="1">
        <f t="array" aca="1" ref="LK149" ca="1">INDEX(LK$13:LK148,$B149+1,1)</f>
        <v>-</v>
      </c>
      <c r="LL149" s="567" t="str" cm="1">
        <f t="array" aca="1" ref="LL149" ca="1">INDEX(LL$13:LL148,$B149+1,1)</f>
        <v>-</v>
      </c>
      <c r="LM149" s="567" t="str" cm="1">
        <f t="array" aca="1" ref="LM149" ca="1">INDEX(LM$13:LM148,$B149+1,1)</f>
        <v>-</v>
      </c>
      <c r="LN149" s="567" t="str" cm="1">
        <f t="array" aca="1" ref="LN149" ca="1">INDEX(LN$13:LN148,$B149+1,1)</f>
        <v>-</v>
      </c>
      <c r="LO149" s="567" t="str" cm="1">
        <f t="array" aca="1" ref="LO149" ca="1">INDEX(LO$13:LO148,$B149+1,1)</f>
        <v>-</v>
      </c>
      <c r="LP149" s="567" t="str" cm="1">
        <f t="array" aca="1" ref="LP149" ca="1">INDEX(LP$13:LP148,$B149+1,1)</f>
        <v>-</v>
      </c>
      <c r="LQ149" s="567" t="str" cm="1">
        <f t="array" aca="1" ref="LQ149" ca="1">INDEX(LQ$13:LQ148,$B149+1,1)</f>
        <v>-</v>
      </c>
      <c r="LR149" s="567" t="str" cm="1">
        <f t="array" aca="1" ref="LR149" ca="1">INDEX(LR$13:LR148,$B149+1,1)</f>
        <v>-</v>
      </c>
      <c r="LS149" s="567" t="str" cm="1">
        <f t="array" aca="1" ref="LS149" ca="1">INDEX(LS$13:LS148,$B149+1,1)</f>
        <v>-</v>
      </c>
      <c r="LT149" s="567" t="str" cm="1">
        <f t="array" aca="1" ref="LT149" ca="1">INDEX(LT$13:LT148,$B149+1,1)</f>
        <v>-</v>
      </c>
      <c r="LU149" s="567" t="str" cm="1">
        <f t="array" aca="1" ref="LU149" ca="1">INDEX(LU$13:LU148,$B149+1,1)</f>
        <v>-</v>
      </c>
      <c r="LV149" s="567" t="str" cm="1">
        <f t="array" aca="1" ref="LV149" ca="1">INDEX(LV$13:LV148,$B149+1,1)</f>
        <v>-</v>
      </c>
      <c r="LW149" s="567" t="str" cm="1">
        <f t="array" aca="1" ref="LW149" ca="1">INDEX(LW$13:LW148,$B149+1,1)</f>
        <v>-</v>
      </c>
      <c r="LX149" s="567" t="str" cm="1">
        <f t="array" aca="1" ref="LX149" ca="1">INDEX(LX$13:LX148,$B149+1,1)</f>
        <v>-</v>
      </c>
      <c r="LY149" s="567" cm="1">
        <f t="array" aca="1" ref="LY149" ca="1">INDEX(LY$13:LY148,$B149+1,1)</f>
        <v>0</v>
      </c>
      <c r="LZ149" s="567" cm="1">
        <f t="array" aca="1" ref="LZ149" ca="1">INDEX(LZ$13:LZ148,$B149+1,1)</f>
        <v>0</v>
      </c>
      <c r="MA149" s="567" cm="1">
        <f t="array" aca="1" ref="MA149" ca="1">INDEX(MA$13:MA148,$B149+1,1)</f>
        <v>0</v>
      </c>
      <c r="MB149" s="567" cm="1">
        <f t="array" aca="1" ref="MB149" ca="1">INDEX(MB$13:MB148,$B149+1,1)</f>
        <v>0</v>
      </c>
      <c r="MC149" s="567" cm="1">
        <f t="array" aca="1" ref="MC149" ca="1">INDEX(MC$13:MC148,$B149+1,1)</f>
        <v>0</v>
      </c>
      <c r="MD149" s="567" cm="1">
        <f t="array" aca="1" ref="MD149" ca="1">INDEX(MD$13:MD148,$B149+1,1)</f>
        <v>0</v>
      </c>
      <c r="ME149" s="567" cm="1">
        <f t="array" aca="1" ref="ME149" ca="1">INDEX(ME$13:ME148,$B149+1,1)</f>
        <v>0</v>
      </c>
      <c r="MF149" s="567" cm="1">
        <f t="array" aca="1" ref="MF149" ca="1">INDEX(MF$13:MF148,$B149+1,1)</f>
        <v>0</v>
      </c>
      <c r="MG149" s="567" cm="1">
        <f t="array" aca="1" ref="MG149" ca="1">INDEX(MG$13:MG148,$B149+1,1)</f>
        <v>0</v>
      </c>
      <c r="MH149" s="567" cm="1">
        <f t="array" aca="1" ref="MH149" ca="1">INDEX(MH$13:MH148,$B149+1,1)</f>
        <v>0</v>
      </c>
      <c r="MI149" s="567" cm="1">
        <f t="array" aca="1" ref="MI149" ca="1">INDEX(MI$13:MI148,$B149+1,1)</f>
        <v>0</v>
      </c>
      <c r="MJ149" s="567" cm="1">
        <f t="array" aca="1" ref="MJ149" ca="1">INDEX(MJ$13:MJ148,$B149+1,1)</f>
        <v>0</v>
      </c>
      <c r="MK149" s="567" cm="1">
        <f t="array" aca="1" ref="MK149" ca="1">INDEX(MK$13:MK148,$B149+1,1)</f>
        <v>0</v>
      </c>
      <c r="ML149" s="567" cm="1">
        <f t="array" aca="1" ref="ML149" ca="1">INDEX(ML$13:ML148,$B149+1,1)</f>
        <v>0</v>
      </c>
      <c r="MM149" s="567" cm="1">
        <f t="array" aca="1" ref="MM149" ca="1">INDEX(MM$13:MM148,$B149+1,1)</f>
        <v>0</v>
      </c>
      <c r="MN149" s="567" cm="1">
        <f t="array" aca="1" ref="MN149" ca="1">INDEX(MN$13:MN148,$B149+1,1)</f>
        <v>0</v>
      </c>
      <c r="MO149" s="567" cm="1">
        <f t="array" aca="1" ref="MO149" ca="1">INDEX(MO$13:MO148,$B149+1,1)</f>
        <v>0</v>
      </c>
      <c r="MP149" s="567" cm="1">
        <f t="array" aca="1" ref="MP149" ca="1">INDEX(MP$13:MP148,$B149+1,1)</f>
        <v>0</v>
      </c>
      <c r="MQ149" s="567" cm="1">
        <f t="array" aca="1" ref="MQ149" ca="1">INDEX(MQ$13:MQ148,$B149+1,1)</f>
        <v>0</v>
      </c>
      <c r="MR149" s="567" cm="1">
        <f t="array" aca="1" ref="MR149" ca="1">INDEX(MR$13:MR148,$B149+1,1)</f>
        <v>0</v>
      </c>
      <c r="MS149" s="567" cm="1">
        <f t="array" aca="1" ref="MS149" ca="1">INDEX(MS$13:MS148,$B149+1,1)</f>
        <v>0</v>
      </c>
      <c r="MT149" s="567" cm="1">
        <f t="array" aca="1" ref="MT149" ca="1">INDEX(MT$13:MT148,$B149+1,1)</f>
        <v>0</v>
      </c>
      <c r="MU149" s="567" cm="1">
        <f t="array" aca="1" ref="MU149" ca="1">INDEX(MU$13:MU148,$B149+1,1)</f>
        <v>0</v>
      </c>
      <c r="MV149" s="567" cm="1">
        <f t="array" aca="1" ref="MV149" ca="1">INDEX(MV$13:MV148,$B149+1,1)</f>
        <v>0</v>
      </c>
      <c r="MW149" s="567" cm="1">
        <f t="array" aca="1" ref="MW149" ca="1">INDEX(MW$13:MW148,$B149+1,1)</f>
        <v>0</v>
      </c>
      <c r="MX149" s="567" cm="1">
        <f t="array" aca="1" ref="MX149" ca="1">INDEX(MX$13:MX148,$B149+1,1)</f>
        <v>0</v>
      </c>
      <c r="MY149" s="567" cm="1">
        <f t="array" aca="1" ref="MY149" ca="1">INDEX(MY$13:MY148,$B149+1,1)</f>
        <v>0</v>
      </c>
      <c r="MZ149" s="567" cm="1">
        <f t="array" aca="1" ref="MZ149" ca="1">INDEX(MZ$13:MZ148,$B149+1,1)</f>
        <v>0</v>
      </c>
      <c r="NA149" s="567" cm="1">
        <f t="array" aca="1" ref="NA149" ca="1">INDEX(NA$13:NA148,$B149+1,1)</f>
        <v>0</v>
      </c>
      <c r="NB149" s="567" cm="1">
        <f t="array" aca="1" ref="NB149" ca="1">INDEX(NB$13:NB148,$B149+1,1)</f>
        <v>0</v>
      </c>
      <c r="NC149" s="567" cm="1">
        <f t="array" aca="1" ref="NC149" ca="1">INDEX(NC$13:NC148,$B149+1,1)</f>
        <v>0</v>
      </c>
      <c r="ND149" s="567" cm="1">
        <f t="array" aca="1" ref="ND149" ca="1">INDEX(ND$13:ND148,$B149+1,1)</f>
        <v>0</v>
      </c>
      <c r="NE149" s="441">
        <f t="shared" ca="1" si="535"/>
        <v>67</v>
      </c>
      <c r="NF149" s="8"/>
      <c r="NG149" s="567" cm="1">
        <f t="array" aca="1" ref="NG149" ca="1">INDEX(NG$13:NG148,$B149+1,1)</f>
        <v>0</v>
      </c>
      <c r="NH149" s="567" cm="1">
        <f t="array" aca="1" ref="NH149" ca="1">INDEX(NH$13:NH148,$B149+1,1)</f>
        <v>0</v>
      </c>
      <c r="NI149" s="567" cm="1">
        <f t="array" aca="1" ref="NI149" ca="1">INDEX(NI$13:NI148,$B149+1,1)</f>
        <v>0</v>
      </c>
      <c r="NJ149" s="567" t="str" cm="1">
        <f t="array" aca="1" ref="NJ149" ca="1">INDEX(NJ$13:NJ148,$B149+1,1)</f>
        <v>-</v>
      </c>
      <c r="NK149" s="567" t="str" cm="1">
        <f t="array" aca="1" ref="NK149" ca="1">INDEX(NK$13:NK148,$B149+1,1)</f>
        <v>-</v>
      </c>
      <c r="NL149" s="567" t="str" cm="1">
        <f t="array" aca="1" ref="NL149" ca="1">INDEX(NL$13:NL148,$B149+1,1)</f>
        <v>-</v>
      </c>
      <c r="NM149" s="567" t="str" cm="1">
        <f t="array" aca="1" ref="NM149" ca="1">INDEX(NM$13:NM148,$B149+1,1)</f>
        <v>-</v>
      </c>
      <c r="NN149" s="567" t="str" cm="1">
        <f t="array" aca="1" ref="NN149" ca="1">INDEX(NN$13:NN148,$B149+1,1)</f>
        <v>-</v>
      </c>
      <c r="NO149" s="567" t="str" cm="1">
        <f t="array" aca="1" ref="NO149" ca="1">INDEX(NO$13:NO148,$B149+1,1)</f>
        <v>-</v>
      </c>
      <c r="NP149" s="567" t="str" cm="1">
        <f t="array" aca="1" ref="NP149" ca="1">INDEX(NP$13:NP148,$B149+1,1)</f>
        <v>-</v>
      </c>
      <c r="NQ149" s="567" t="str" cm="1">
        <f t="array" aca="1" ref="NQ149" ca="1">INDEX(NQ$13:NQ148,$B149+1,1)</f>
        <v>-</v>
      </c>
      <c r="NR149" s="567" t="str" cm="1">
        <f t="array" aca="1" ref="NR149" ca="1">INDEX(NR$13:NR148,$B149+1,1)</f>
        <v>-</v>
      </c>
      <c r="NS149" s="567" t="str" cm="1">
        <f t="array" aca="1" ref="NS149" ca="1">INDEX(NS$13:NS148,$B149+1,1)</f>
        <v>-</v>
      </c>
      <c r="NT149" s="567" t="str" cm="1">
        <f t="array" aca="1" ref="NT149" ca="1">INDEX(NT$13:NT148,$B149+1,1)</f>
        <v>-</v>
      </c>
      <c r="NU149" s="567" t="str" cm="1">
        <f t="array" aca="1" ref="NU149" ca="1">INDEX(NU$13:NU148,$B149+1,1)</f>
        <v>-</v>
      </c>
      <c r="NV149" s="567" t="str" cm="1">
        <f t="array" aca="1" ref="NV149" ca="1">INDEX(NV$13:NV148,$B149+1,1)</f>
        <v>-</v>
      </c>
      <c r="NW149" s="567" t="str" cm="1">
        <f t="array" aca="1" ref="NW149" ca="1">INDEX(NW$13:NW148,$B149+1,1)</f>
        <v>-</v>
      </c>
      <c r="NX149" s="567" t="str" cm="1">
        <f t="array" aca="1" ref="NX149" ca="1">INDEX(NX$13:NX148,$B149+1,1)</f>
        <v>-</v>
      </c>
      <c r="NY149" s="567" t="str" cm="1">
        <f t="array" aca="1" ref="NY149" ca="1">INDEX(NY$13:NY148,$B149+1,1)</f>
        <v>-</v>
      </c>
      <c r="NZ149" s="8"/>
      <c r="OA149" s="567" t="str" cm="1">
        <f t="array" aca="1" ref="OA149" ca="1">INDEX(OA$13:OA148,$B149+1,1)</f>
        <v>-</v>
      </c>
      <c r="OB149" s="567" t="str" cm="1">
        <f t="array" aca="1" ref="OB149" ca="1">INDEX(OB$13:OB148,$B149+1,1)</f>
        <v>-</v>
      </c>
      <c r="OC149" s="567" t="str" cm="1">
        <f t="array" aca="1" ref="OC149" ca="1">INDEX(OC$13:OC148,$B149+1,1)</f>
        <v>-</v>
      </c>
      <c r="OD149" s="567" t="str" cm="1">
        <f t="array" aca="1" ref="OD149" ca="1">INDEX(OD$13:OD148,$B149+1,1)</f>
        <v>-</v>
      </c>
      <c r="OE149" s="441" t="str">
        <f t="shared" ca="1" si="536"/>
        <v>-</v>
      </c>
      <c r="OF149" s="441" t="str">
        <f t="shared" ca="1" si="536"/>
        <v>-</v>
      </c>
      <c r="OG149" s="567" t="str" cm="1">
        <f t="array" aca="1" ref="OG149" ca="1">INDEX(OG$13:OG148,$B149+1,1)</f>
        <v>-</v>
      </c>
      <c r="OH149" s="441" t="str" cm="1">
        <f t="array" aca="1" ref="OH149" ca="1">IF(OR(OI149:OI149&lt;&gt;"-"),TRUE,"-")</f>
        <v>-</v>
      </c>
      <c r="OI149" s="567" t="str" cm="1">
        <f t="array" aca="1" ref="OI149" ca="1">INDEX(OI$13:OI148,$B149+1,1)</f>
        <v>-</v>
      </c>
      <c r="OJ149" s="567" cm="1">
        <f t="array" aca="1" ref="OJ149" ca="1">INDEX(OJ$13:OJ148,$B149+1,1)</f>
        <v>0</v>
      </c>
      <c r="OK149" s="567" cm="1">
        <f t="array" aca="1" ref="OK149" ca="1">INDEX(OK$13:OK148,$B149+1,1)</f>
        <v>999999</v>
      </c>
      <c r="OL149" s="567" cm="1">
        <f t="array" aca="1" ref="OL149" ca="1">INDEX(OL$13:OL148,$B149+1,1)</f>
        <v>999999</v>
      </c>
      <c r="OM149" s="567" cm="1">
        <f t="array" aca="1" ref="OM149" ca="1">INDEX(OM$13:OM148,$B149+1,1)</f>
        <v>999999</v>
      </c>
      <c r="ON149" s="567" cm="1">
        <f t="array" aca="1" ref="ON149" ca="1">INDEX(ON$13:ON148,$B149+1,1)</f>
        <v>999999</v>
      </c>
      <c r="OO149" s="567" cm="1">
        <f t="array" aca="1" ref="OO149" ca="1">INDEX(OO$13:OO148,$B149+1,1)</f>
        <v>999999</v>
      </c>
      <c r="OP149" s="567" cm="1">
        <f t="array" aca="1" ref="OP149" ca="1">INDEX(OP$13:OP148,$B149+1,1)</f>
        <v>999999</v>
      </c>
      <c r="OQ149" s="567" t="str" cm="1">
        <f t="array" aca="1" ref="OQ149" ca="1">INDEX(OQ$13:OQ148,$B149+1,1)</f>
        <v>-</v>
      </c>
      <c r="OR149" s="567" t="str" cm="1">
        <f t="array" aca="1" ref="OR149" ca="1">INDEX(OR$13:OR148,$B149+1,1)</f>
        <v>-</v>
      </c>
      <c r="OS149" s="567" t="str" cm="1">
        <f t="array" aca="1" ref="OS149" ca="1">INDEX(OS$13:OS148,$B149+1,1)</f>
        <v>-</v>
      </c>
      <c r="OT149" s="567" t="b" cm="1">
        <f t="array" aca="1" ref="OT149" ca="1">INDEX(OT$13:OT148,$B149+1,1)</f>
        <v>1</v>
      </c>
      <c r="OU149" s="567" t="str" cm="1">
        <f t="array" aca="1" ref="OU149" ca="1">INDEX(OU$13:OU148,$B149+1,1)</f>
        <v>-</v>
      </c>
      <c r="OV149" s="567" cm="1">
        <f t="array" aca="1" ref="OV149" ca="1">INDEX(OV$13:OV148,$B149+1,1)</f>
        <v>0</v>
      </c>
      <c r="OW149" s="567" cm="1">
        <f t="array" aca="1" ref="OW149" ca="1">INDEX(OW$13:OW148,$B149+1,1)</f>
        <v>0</v>
      </c>
      <c r="OX149" s="567" cm="1">
        <f t="array" aca="1" ref="OX149" ca="1">INDEX(OX$13:OX148,$B149+1,1)</f>
        <v>0</v>
      </c>
      <c r="OY149" s="567" t="str" cm="1">
        <f t="array" aca="1" ref="OY149" ca="1">INDEX(OY$13:OY148,$B149+1,1)</f>
        <v>-</v>
      </c>
      <c r="OZ149" s="567" t="str" cm="1">
        <f t="array" aca="1" ref="OZ149" ca="1">INDEX(OZ$13:OZ148,$B149+1,1)</f>
        <v>-</v>
      </c>
      <c r="PA149" s="441">
        <f t="shared" ca="1" si="537"/>
        <v>0</v>
      </c>
      <c r="PB149" s="567" t="str" cm="1">
        <f t="array" aca="1" ref="PB149" ca="1">INDEX(PB$13:PB148,$B149+1,1)</f>
        <v>-</v>
      </c>
      <c r="PC149" s="441" t="str">
        <f t="shared" ca="1" si="538"/>
        <v>-</v>
      </c>
      <c r="PD149" s="8"/>
      <c r="PE149" s="441">
        <f t="shared" si="539"/>
        <v>50</v>
      </c>
      <c r="PF149" s="441">
        <f t="shared" si="539"/>
        <v>50</v>
      </c>
      <c r="PG149" s="441">
        <f t="shared" si="539"/>
        <v>50</v>
      </c>
      <c r="PH149" s="441">
        <f t="shared" si="539"/>
        <v>50</v>
      </c>
      <c r="PI149" s="567" cm="1">
        <f t="array" aca="1" ref="PI149" ca="1">INDEX(PI$13:PI148,$B149+1,1)</f>
        <v>1</v>
      </c>
      <c r="PJ149" s="567" cm="1">
        <f t="array" aca="1" ref="PJ149" ca="1">INDEX(PJ$13:PJ148,$B149+1,1)</f>
        <v>1</v>
      </c>
      <c r="PK149" s="567" cm="1">
        <f t="array" aca="1" ref="PK149" ca="1">INDEX(PK$13:PK148,$B149+1,1)</f>
        <v>1</v>
      </c>
      <c r="PL149" s="567" cm="1">
        <f t="array" aca="1" ref="PL149" ca="1">INDEX(PL$13:PL148,$B149+1,1)</f>
        <v>1</v>
      </c>
      <c r="PM149" s="8"/>
      <c r="PN149" s="441">
        <f t="shared" ca="1" si="540"/>
        <v>1.5</v>
      </c>
      <c r="PO149" s="8"/>
      <c r="PP149" s="577" t="str">
        <f t="shared" ca="1" si="541"/>
        <v>-</v>
      </c>
      <c r="PQ149" s="577" t="str">
        <f t="shared" ca="1" si="541"/>
        <v>-</v>
      </c>
      <c r="PR149" s="577" t="str">
        <f t="shared" ca="1" si="541"/>
        <v>-</v>
      </c>
      <c r="PS149" s="577" t="str">
        <f t="shared" ca="1" si="541"/>
        <v>-</v>
      </c>
      <c r="PT149" s="567" cm="1">
        <f t="array" aca="1" ref="PT149" ca="1">INDEX(PT$13:PT148,$B149+1,1)</f>
        <v>0</v>
      </c>
      <c r="PU149" s="514">
        <v>0</v>
      </c>
    </row>
    <row r="150" spans="1:437" outlineLevel="2">
      <c r="A150" s="18">
        <f t="shared" si="121"/>
        <v>137</v>
      </c>
      <c r="B150" s="200">
        <f t="shared" ca="1" si="546"/>
        <v>132</v>
      </c>
      <c r="C150" s="489">
        <f t="shared" ca="1" si="499"/>
        <v>1201</v>
      </c>
      <c r="D150" s="124" t="str">
        <f t="shared" ca="1" si="500"/>
        <v>GSW</v>
      </c>
      <c r="E150" t="b">
        <v>0</v>
      </c>
      <c r="F150" t="b">
        <v>0</v>
      </c>
      <c r="G150" t="b">
        <f t="shared" si="547"/>
        <v>0</v>
      </c>
      <c r="H150" s="200">
        <f t="shared" ca="1" si="545"/>
        <v>6</v>
      </c>
      <c r="I150" s="567" cm="1">
        <f t="array" aca="1" ref="I150" ca="1">INDEX(I$13:I149,$B150+1,1)</f>
        <v>2</v>
      </c>
      <c r="J150" s="567" cm="1">
        <f t="array" aca="1" ref="J150" ca="1">INDEX(J$13:J149,$B150+1,1)</f>
        <v>0</v>
      </c>
      <c r="K150" s="567" cm="1">
        <f t="array" aca="1" ref="K150" ca="1">INDEX(K$13:K149,$B150+1,1)</f>
        <v>0</v>
      </c>
      <c r="L150" s="567" cm="1">
        <f t="array" aca="1" ref="L150" ca="1">INDEX(L$13:L149,$B150+1,1)</f>
        <v>2</v>
      </c>
      <c r="M150" s="567" cm="1">
        <f t="array" aca="1" ref="M150" ca="1">INDEX(M$13:M149,$B150+1,1)</f>
        <v>2</v>
      </c>
      <c r="N150" s="567" cm="1">
        <f t="array" aca="1" ref="N150" ca="1">INDEX(N$13:N149,$B150+1,1)</f>
        <v>2</v>
      </c>
      <c r="O150" s="567" cm="1">
        <f t="array" aca="1" ref="O150" ca="1">INDEX(O$13:O149,$B150+1,1)</f>
        <v>3</v>
      </c>
      <c r="P150" s="567" cm="1">
        <f t="array" aca="1" ref="P150" ca="1">INDEX(P$13:P149,$B150+1,1)</f>
        <v>2</v>
      </c>
      <c r="Q150" s="567" cm="1">
        <f t="array" aca="1" ref="Q150" ca="1">INDEX(Q$13:Q149,$B150+1,1)</f>
        <v>0</v>
      </c>
      <c r="R150" s="567" cm="1">
        <f t="array" aca="1" ref="R150" ca="1">INDEX(R$13:R149,$B150+1,1)</f>
        <v>6</v>
      </c>
      <c r="S150" s="567" cm="1">
        <f t="array" aca="1" ref="S150" ca="1">INDEX(S$13:S149,$B150+1,1)</f>
        <v>2</v>
      </c>
      <c r="T150" s="567" cm="1">
        <f t="array" aca="1" ref="T150" ca="1">INDEX(T$13:T149,$B150+1,1)</f>
        <v>3</v>
      </c>
      <c r="U150" s="567" cm="1">
        <f t="array" aca="1" ref="U150" ca="1">INDEX(U$13:U149,$B150+1,1)</f>
        <v>2</v>
      </c>
      <c r="V150" s="567" cm="1">
        <f t="array" aca="1" ref="V150" ca="1">INDEX(V$13:V149,$B150+1,1)</f>
        <v>0</v>
      </c>
      <c r="W150" s="567" cm="1">
        <f t="array" aca="1" ref="W150" ca="1">INDEX(W$13:W149,$B150+1,1)</f>
        <v>0</v>
      </c>
      <c r="X150" s="567" cm="1">
        <f t="array" aca="1" ref="X150" ca="1">INDEX(X$13:X149,$B150+1,1)</f>
        <v>2</v>
      </c>
      <c r="Y150" s="567" cm="1">
        <f t="array" aca="1" ref="Y150" ca="1">INDEX(Y$13:Y149,$B150+1,1)</f>
        <v>1</v>
      </c>
      <c r="Z150" s="567" cm="1">
        <f t="array" aca="1" ref="Z150" ca="1">INDEX(Z$13:Z149,$B150+1,1)</f>
        <v>1</v>
      </c>
      <c r="AA150" s="567" cm="1">
        <f t="array" aca="1" ref="AA150" ca="1">INDEX(AA$13:AA149,$B150+1,1)</f>
        <v>1</v>
      </c>
      <c r="AB150" s="567" t="str" cm="1">
        <f t="array" aca="1" ref="AB150" ca="1">INDEX(AB$13:AB149,$B150+1,1)</f>
        <v/>
      </c>
      <c r="AC150" s="567" cm="1">
        <f t="array" aca="1" ref="AC150" ca="1">INDEX(AC$13:AC149,$B150+1,1)</f>
        <v>1</v>
      </c>
      <c r="AD150" s="567" cm="1">
        <f t="array" aca="1" ref="AD150" ca="1">INDEX(AD$13:AD149,$B150+1,1)</f>
        <v>1</v>
      </c>
      <c r="AE150" s="567" cm="1">
        <f t="array" aca="1" ref="AE150" ca="1">INDEX(AE$13:AE149,$B150+1,1)</f>
        <v>0</v>
      </c>
      <c r="AF150" s="567" cm="1">
        <f t="array" aca="1" ref="AF150" ca="1">INDEX(AF$13:AF149,$B150+1,1)</f>
        <v>0</v>
      </c>
      <c r="AG150" s="567" cm="1">
        <f t="array" aca="1" ref="AG150" ca="1">INDEX(AG$13:AG149,$B150+1,1)</f>
        <v>0</v>
      </c>
      <c r="AH150" s="567" cm="1">
        <f t="array" aca="1" ref="AH150" ca="1">INDEX(AH$13:AH149,$B150+1,1)</f>
        <v>0</v>
      </c>
      <c r="AI150" s="91">
        <f t="shared" si="543"/>
        <v>1</v>
      </c>
      <c r="AJ150" s="506">
        <v>1</v>
      </c>
      <c r="AK150" s="91">
        <f t="shared" si="544"/>
        <v>1</v>
      </c>
      <c r="AL150" s="506">
        <v>1</v>
      </c>
      <c r="AM150" s="506">
        <v>1</v>
      </c>
      <c r="AN150" s="506">
        <v>2</v>
      </c>
      <c r="AO150" s="506">
        <v>1</v>
      </c>
      <c r="AP150" s="506">
        <v>1</v>
      </c>
      <c r="AQ150" s="116"/>
      <c r="AR150" s="116"/>
      <c r="AS150" s="116"/>
      <c r="AT150" s="116"/>
      <c r="AU150" s="116"/>
      <c r="AV150" s="116"/>
      <c r="AW150" s="116"/>
      <c r="AX150" s="116"/>
      <c r="AY150" s="116"/>
      <c r="AZ150" s="116"/>
      <c r="BA150" s="327" t="str">
        <f ca="1">LEFT(BA149,7)&amp;TEXT($H150," 00000 ")&amp;INDEX(i.ModelStructure,$I150,1)&amp;" "
&amp;IF($AI150=1," AllIn  "," AllOut  ")&amp;IF($AJ150&lt;&gt;$AI150,VLOOKUP($AJ150,DataMaster!tactics_cropgraze,2,TRUE),"")&amp;IF($AN150&lt;&gt;$AI150,VLOOKUP($AN150,DataMaster!tactics_stk,2,TRUE),"")
&amp;IF($AL150&lt;&gt;$AI150,VLOOKUP($AL150,DataMaster!tactics_GO,2,TRUE),"")&amp;IF($AM150&lt;&gt;$AI150,VLOOKUP($AM150,DataMaster!tactics_rot,2,TRUE),"")
&amp;IF($AO150&lt;&gt;$AI150,VLOOKUP($AO150,DataMaster!tactics_tos,2,TRUE),"")&amp;IF($AP150&lt;&gt;$AI150,VLOOKUP($AP150,tactics_N,2,TRUE),"")&amp;" "
&amp;$D150&amp;IF($GK150=0," FWM","")&amp;IF($GK150=1," MWM","")&amp;IF($GK150=7," Mat","")&amp;IF($GQ150=TRUE,"&amp;BBT"," ")&amp;" TOL"&amp;INDEX(i.TOL_Desc,1,$O150)
&amp;" Scan"&amp;$U150&amp;CHOOSE($K150+1," CFS"," GFS"," NFS")&amp;"_"&amp;MID($KC150,7,1)
&amp;" RR"&amp;TEXT(SUM($HB150:$HC150),"+00%;-00%;    ;@")
&amp;" GP"&amp;TEXT($HW150,"?00%")&amp;" WP"&amp;TEXT($HT150*$PJ150*$PL150,"?00%")&amp;" MP"&amp;TEXT($HU150*$PI150*$PK150,"?00%")
&amp;" ("&amp;IF($FY150,"P","E")&amp;IF($FX150,"T","t")&amp;"_F"&amp;IF($KQ150&lt;&gt;FALSE,3,0)+COUNTIF($KJ150:$KN150,TRUE)+COUNTIF($BV150:$BW150,"&gt;0")&amp;IF($KO150&lt;&gt;FALSE,3,0)+COUNTIF($BV150:$BW150,"&gt;0")&amp;"N"&amp;IF($KT150&lt;&gt;"-",$KT150,$GC150)&amp;IF($KU150&lt;&gt;"-",$KU150,$GD150)&amp;"L"&amp;$LF150&amp;$LG150&amp;")"</f>
        <v>Tactics 00006 DS  AllIn  no_stk_allZ GSW MWM  TOLSpr Scan2 CFS_ RR+01% GP100% WP100% MP100% (PT_F33N11L11)</v>
      </c>
      <c r="BB150" s="8" t="str">
        <f ca="1">IF(COUNTIF(BA$13:BA150,BA150)=1,"-","Dup")</f>
        <v>-</v>
      </c>
      <c r="BC150" s="8"/>
      <c r="BD150" s="567" t="str" cm="1">
        <f t="array" aca="1" ref="BD150" ca="1">INDEX(BD$13:BD149,$B150+1,1)</f>
        <v>-</v>
      </c>
      <c r="BE150" s="567" t="str" cm="1">
        <f t="array" aca="1" ref="BE150" ca="1">INDEX(BE$13:BE149,$B150+1,1)</f>
        <v>-</v>
      </c>
      <c r="BF150" s="567" t="str" cm="1">
        <f t="array" aca="1" ref="BF150" ca="1">INDEX(BF$13:BF149,$B150+1,1)</f>
        <v>-</v>
      </c>
      <c r="BG150" s="567" t="str" cm="1">
        <f t="array" aca="1" ref="BG150" ca="1">INDEX(BG$13:BG149,$B150+1,1)</f>
        <v>-</v>
      </c>
      <c r="BH150" s="567" t="str" cm="1">
        <f t="array" aca="1" ref="BH150" ca="1">INDEX(BH$13:BH149,$B150+1,1)</f>
        <v>-</v>
      </c>
      <c r="BI150" s="567" t="str" cm="1">
        <f t="array" aca="1" ref="BI150" ca="1">INDEX(BI$13:BI149,$B150+1,1)</f>
        <v>-</v>
      </c>
      <c r="BJ150" s="567" t="str" cm="1">
        <f t="array" aca="1" ref="BJ150" ca="1">INDEX(BJ$13:BJ149,$B150+1,1)</f>
        <v>-</v>
      </c>
      <c r="BK150" s="567" t="str" cm="1">
        <f t="array" aca="1" ref="BK150" ca="1">INDEX(BK$13:BK149,$B150+1,1)</f>
        <v>-</v>
      </c>
      <c r="BL150" s="567" t="str" cm="1">
        <f t="array" aca="1" ref="BL150" ca="1">INDEX(BL$13:BL149,$B150+1,1)</f>
        <v>-</v>
      </c>
      <c r="BM150" s="8"/>
      <c r="BN150" s="441" t="b">
        <f t="shared" ca="1" si="501"/>
        <v>0</v>
      </c>
      <c r="BO150" s="441" t="str">
        <f t="shared" ca="1" si="501"/>
        <v>-</v>
      </c>
      <c r="BP150" s="441" t="b">
        <f t="shared" ca="1" si="501"/>
        <v>0</v>
      </c>
      <c r="BQ150" s="441" t="str">
        <f t="shared" ca="1" si="501"/>
        <v>-</v>
      </c>
      <c r="BR150" s="441" t="str">
        <f t="shared" ca="1" si="501"/>
        <v>-</v>
      </c>
      <c r="BS150" s="441" t="str">
        <f t="shared" ca="1" si="501"/>
        <v>-</v>
      </c>
      <c r="BT150" s="441" t="b">
        <f t="shared" ca="1" si="501"/>
        <v>0</v>
      </c>
      <c r="BU150" s="441" t="b">
        <f t="shared" ca="1" si="501"/>
        <v>1</v>
      </c>
      <c r="BV150" s="441" t="str">
        <f t="shared" ca="1" si="501"/>
        <v>-</v>
      </c>
      <c r="BW150" s="441" t="str">
        <f t="shared" ca="1" si="501"/>
        <v>-</v>
      </c>
      <c r="BX150" s="441" t="str">
        <f t="shared" ca="1" si="501"/>
        <v>-</v>
      </c>
      <c r="BY150" s="441" t="str">
        <f t="shared" ca="1" si="501"/>
        <v>-</v>
      </c>
      <c r="BZ150" s="441" t="b">
        <f t="shared" ca="1" si="501"/>
        <v>1</v>
      </c>
      <c r="CA150" s="91">
        <f t="shared" ca="1" si="501"/>
        <v>0</v>
      </c>
      <c r="CB150" s="567" t="str" cm="1">
        <f t="array" aca="1" ref="CB150" ca="1">INDEX(CB$13:CB149,$B150+1,1)</f>
        <v>-</v>
      </c>
      <c r="CC150" s="567" t="str" cm="1">
        <f t="array" aca="1" ref="CC150" ca="1">INDEX(CC$13:CC149,$B150+1,1)</f>
        <v>-</v>
      </c>
      <c r="CD150" s="567" t="b" cm="1">
        <f t="array" aca="1" ref="CD150" ca="1">INDEX(CD$13:CD149,$B150+1,1)</f>
        <v>0</v>
      </c>
      <c r="CE150" s="441" t="b" cm="1">
        <f t="array" ref="CE150">INDEX(DataMaster!tactics_cropgraze,$AJ150,CE$6)</f>
        <v>1</v>
      </c>
      <c r="CF150" s="441" t="b" cm="1">
        <f t="array" ref="CF150">INDEX(DataMaster!tactics_cropgraze,$AJ150,CF$6)</f>
        <v>1</v>
      </c>
      <c r="CG150" s="441" t="b" cm="1">
        <f t="array" ref="CG150">INDEX(DataMaster!tactics_cropgraze,$AJ150,CG$6)</f>
        <v>1</v>
      </c>
      <c r="CH150" s="441" t="b" cm="1">
        <f t="array" ref="CH150">INDEX(DataMaster!tactics_cropgraze,$AJ150,CH$6)</f>
        <v>1</v>
      </c>
      <c r="CI150" s="441" t="b" cm="1">
        <f t="array" ref="CI150">INDEX(DataMaster!tactics_cropgraze,$AJ150,CI$6)</f>
        <v>1</v>
      </c>
      <c r="CJ150" s="441" t="b" cm="1">
        <f t="array" ref="CJ150">INDEX(DataMaster!tactics_cropgraze,$AJ150,CJ$6)</f>
        <v>1</v>
      </c>
      <c r="CK150" s="441" t="b" cm="1">
        <f t="array" ref="CK150">INDEX(DataMaster!tactics_cropgraze,$AJ150,CK$6)</f>
        <v>1</v>
      </c>
      <c r="CL150" s="441" t="b" cm="1">
        <f t="array" ref="CL150">INDEX(DataMaster!tactics_cropgraze,$AJ150,CL$6)</f>
        <v>1</v>
      </c>
      <c r="CM150" s="441" t="b" cm="1">
        <f t="array" ref="CM150">INDEX(DataMaster!tactics_cropgraze,$AJ150,CM$6)</f>
        <v>1</v>
      </c>
      <c r="CN150" s="441" t="str" cm="1">
        <f t="array" ref="CN150">INDEX(DataMaster!tactics_tos,$AO150,CN$6)</f>
        <v>-</v>
      </c>
      <c r="CO150" s="441" t="str" cm="1">
        <f t="array" ref="CO150">INDEX(DataMaster!tactics_tos,$AO150,CO$6)</f>
        <v>-</v>
      </c>
      <c r="CP150" s="441" t="str" cm="1">
        <f t="array" ref="CP150">INDEX(DataMaster!tactics_tos,$AO150,CP$6)</f>
        <v>-</v>
      </c>
      <c r="CQ150" s="441" t="str" cm="1">
        <f t="array" ref="CQ150">INDEX(DataMaster!tactics_tos,$AO150,CQ$6)</f>
        <v>-</v>
      </c>
      <c r="CR150" s="441" t="str" cm="1">
        <f t="array" ref="CR150">INDEX(DataMaster!tactics_tos,$AO150,CR$6)</f>
        <v>-</v>
      </c>
      <c r="CS150" s="441" t="str" cm="1">
        <f t="array" ref="CS150">INDEX(DataMaster!tactics_tos,$AO150,CS$6)</f>
        <v>-</v>
      </c>
      <c r="CT150" s="441" t="str" cm="1">
        <f t="array" ref="CT150">INDEX(DataMaster!tactics_tos,$AO150,CT$6)</f>
        <v>-</v>
      </c>
      <c r="CU150" s="441" t="str" cm="1">
        <f t="array" ref="CU150">INDEX(DataMaster!tactics_tos,$AO150,CU$6)</f>
        <v>-</v>
      </c>
      <c r="CV150" s="441" t="str" cm="1">
        <f t="array" ref="CV150">INDEX(DataMaster!tactics_tos,$AO150,CV$6)</f>
        <v>-</v>
      </c>
      <c r="CW150" s="441" cm="1">
        <f t="array" ref="CW150">INDEX(tactics_N,$AP150,CW$6)</f>
        <v>1</v>
      </c>
      <c r="CX150" s="441" cm="1">
        <f t="array" ref="CX150">INDEX(tactics_N,$AP150,CX$6)</f>
        <v>1.0867104369481548</v>
      </c>
      <c r="CY150" s="441" cm="1">
        <f t="array" ref="CY150">INDEX(tactics_N,$AP150,CY$6)</f>
        <v>1.0867104369481548</v>
      </c>
      <c r="CZ150" s="441" cm="1">
        <f t="array" ref="CZ150">INDEX(tactics_N,$AP150,CZ$6)</f>
        <v>1.0187910346388953</v>
      </c>
      <c r="DA150" s="441" cm="1">
        <f t="array" ref="DA150">INDEX(tactics_N,$AP150,DA$6)</f>
        <v>1.0187910346388953</v>
      </c>
      <c r="DB150" s="441" cm="1">
        <f t="array" ref="DB150">INDEX(tactics_N,$AP150,DB$6)</f>
        <v>1.0263376348954796</v>
      </c>
      <c r="DC150" s="441" cm="1">
        <f t="array" ref="DC150">INDEX(tactics_N,$AP150,DC$6)</f>
        <v>1.0263376348954796</v>
      </c>
      <c r="DD150" s="441" cm="1">
        <f t="array" ref="DD150">INDEX(tactics_N,$AP150,DD$6)</f>
        <v>0.6549370936964326</v>
      </c>
      <c r="DE150" s="441" cm="1">
        <f t="array" ref="DE150">INDEX(tactics_N,$AP150,DE$6)</f>
        <v>0.6549370936964326</v>
      </c>
      <c r="DF150" s="441" cm="1">
        <f t="array" ref="DF150">INDEX(tactics_N,$AP150,DF$6)</f>
        <v>1</v>
      </c>
      <c r="DG150" s="441" cm="1">
        <f t="array" ref="DG150">INDEX(tactics_N,$AP150,DG$6)</f>
        <v>1.2</v>
      </c>
      <c r="DH150" s="441" cm="1">
        <f t="array" ref="DH150">INDEX(tactics_N,$AP150,DH$6)</f>
        <v>1</v>
      </c>
      <c r="DI150" s="441" cm="1">
        <f t="array" ref="DI150">INDEX(tactics_N,$AP150,DI$6)</f>
        <v>1.22</v>
      </c>
      <c r="DJ150" s="441" cm="1">
        <f t="array" ref="DJ150">INDEX(tactics_N,$AP150,DJ$6)</f>
        <v>0.87</v>
      </c>
      <c r="DK150" s="441" cm="1">
        <f t="array" ref="DK150">INDEX(tactics_N,$AP150,DK$6)</f>
        <v>1.05</v>
      </c>
      <c r="DL150" s="441" cm="1">
        <f t="array" ref="DL150">INDEX(tactics_N,$AP150,DL$6)</f>
        <v>0.83</v>
      </c>
      <c r="DM150" s="441" cm="1">
        <f t="array" ref="DM150">INDEX(tactics_N,$AP150,DM$6)</f>
        <v>0.95</v>
      </c>
      <c r="DN150" s="441" cm="1">
        <f t="array" ref="DN150">INDEX(tactics_N,$AP150,DN$6)</f>
        <v>0.65</v>
      </c>
      <c r="DO150" s="441" t="str" cm="1">
        <f t="array" ref="DO150">INDEX(DataMaster!tactics_rot,$AM150,DO$6)</f>
        <v>-</v>
      </c>
      <c r="DP150" s="441" t="str" cm="1">
        <f t="array" ref="DP150">INDEX(DataMaster!tactics_rot,$AM150,DP$6)</f>
        <v>-</v>
      </c>
      <c r="DQ150" s="441" t="str" cm="1">
        <f t="array" ref="DQ150">INDEX(DataMaster!tactics_rot,$AM150,DQ$6)</f>
        <v>-</v>
      </c>
      <c r="DR150" s="441" t="str" cm="1">
        <f t="array" ref="DR150">INDEX(DataMaster!tactics_rot,$AM150,DR$6)</f>
        <v>-</v>
      </c>
      <c r="DS150" s="441" t="str" cm="1">
        <f t="array" ref="DS150">INDEX(DataMaster!tactics_rot,$AM150,DS$6)</f>
        <v>-</v>
      </c>
      <c r="DT150" s="441" t="str" cm="1">
        <f t="array" ref="DT150">INDEX(DataMaster!tactics_rot,$AM150,DT$6)</f>
        <v>-</v>
      </c>
      <c r="DU150" s="441" t="str" cm="1">
        <f t="array" ref="DU150">INDEX(DataMaster!tactics_rot,$AM150,DU$6)</f>
        <v>-</v>
      </c>
      <c r="DV150" s="441" t="str" cm="1">
        <f t="array" ref="DV150">INDEX(DataMaster!tactics_rot,$AM150,DV$6)</f>
        <v>-</v>
      </c>
      <c r="DW150" s="441" t="str" cm="1">
        <f t="array" ref="DW150">INDEX(DataMaster!tactics_rot,$AM150,DW$6)</f>
        <v>-</v>
      </c>
      <c r="DX150" s="441" t="b" cm="1">
        <f t="array" ref="DX150">INDEX(DataMaster!tactics_stk,$AN150,DX$6)</f>
        <v>1</v>
      </c>
      <c r="DY150" s="441" t="b" cm="1">
        <f t="array" ref="DY150">INDEX(DataMaster!tactics_stk,$AN150,DY$6)</f>
        <v>1</v>
      </c>
      <c r="DZ150" s="441" t="b" cm="1">
        <f t="array" ref="DZ150">INDEX(DataMaster!tactics_stk,$AN150,DZ$6)</f>
        <v>1</v>
      </c>
      <c r="EA150" s="441" t="b" cm="1">
        <f t="array" ref="EA150">INDEX(DataMaster!tactics_stk,$AN150,EA$6)</f>
        <v>1</v>
      </c>
      <c r="EB150" s="441" t="b" cm="1">
        <f t="array" ref="EB150">INDEX(DataMaster!tactics_stk,$AN150,EB$6)</f>
        <v>1</v>
      </c>
      <c r="EC150" s="441" t="b" cm="1">
        <f t="array" ref="EC150">INDEX(DataMaster!tactics_stk,$AN150,EC$6)</f>
        <v>1</v>
      </c>
      <c r="ED150" s="441" t="b" cm="1">
        <f t="array" ref="ED150">INDEX(DataMaster!tactics_stk,$AN150,ED$6)</f>
        <v>1</v>
      </c>
      <c r="EE150" s="441" t="b" cm="1">
        <f t="array" ref="EE150">INDEX(DataMaster!tactics_stk,$AN150,EE$6)</f>
        <v>1</v>
      </c>
      <c r="EF150" s="441" t="b" cm="1">
        <f t="array" ref="EF150">INDEX(DataMaster!tactics_stk,$AN150,EF$6)</f>
        <v>1</v>
      </c>
      <c r="EG150" s="441" t="b" cm="1">
        <f t="array" ref="EG150">INDEX(DataMaster!tactics_poc,$AK150,EG$6)</f>
        <v>1</v>
      </c>
      <c r="EH150" s="441" t="b" cm="1">
        <f t="array" ref="EH150">INDEX(DataMaster!tactics_poc,$AK150,EH$6)</f>
        <v>1</v>
      </c>
      <c r="EI150" s="441" t="b" cm="1">
        <f t="array" ref="EI150">INDEX(DataMaster!tactics_poc,$AK150,EI$6)</f>
        <v>1</v>
      </c>
      <c r="EJ150" s="441" t="b" cm="1">
        <f t="array" ref="EJ150">INDEX(DataMaster!tactics_poc,$AK150,EJ$6)</f>
        <v>1</v>
      </c>
      <c r="EK150" s="441" t="b" cm="1">
        <f t="array" ref="EK150">INDEX(DataMaster!tactics_poc,$AK150,EK$6)</f>
        <v>1</v>
      </c>
      <c r="EL150" s="441" t="b" cm="1">
        <f t="array" ref="EL150">INDEX(DataMaster!tactics_poc,$AK150,EL$6)</f>
        <v>1</v>
      </c>
      <c r="EM150" s="441" t="b" cm="1">
        <f t="array" ref="EM150">INDEX(DataMaster!tactics_poc,$AK150,EM$6)</f>
        <v>1</v>
      </c>
      <c r="EN150" s="441" t="b" cm="1">
        <f t="array" ref="EN150">INDEX(DataMaster!tactics_poc,$AK150,EN$6)</f>
        <v>1</v>
      </c>
      <c r="EO150" s="441" t="b" cm="1">
        <f t="array" ref="EO150">INDEX(DataMaster!tactics_poc,$AK150,EO$6)</f>
        <v>1</v>
      </c>
      <c r="EP150" s="506" t="s">
        <v>30</v>
      </c>
      <c r="EQ150" s="506">
        <v>3</v>
      </c>
      <c r="ER150" s="441" t="str" cm="1">
        <f t="array" ref="ER150">INDEX(DataMaster!tactics_GO,$AL150,ER$6)</f>
        <v>-</v>
      </c>
      <c r="ES150" s="441" t="str" cm="1">
        <f t="array" ref="ES150">INDEX(DataMaster!tactics_GO,$AL150,ES$6)</f>
        <v>-</v>
      </c>
      <c r="ET150" s="441" t="str" cm="1">
        <f t="array" ref="ET150">INDEX(DataMaster!tactics_GO,$AL150,ET$6)</f>
        <v>-</v>
      </c>
      <c r="EU150" s="441" t="str" cm="1">
        <f t="array" ref="EU150">INDEX(DataMaster!tactics_GO,$AL150,EU$6)</f>
        <v>-</v>
      </c>
      <c r="EV150" s="441" t="str" cm="1">
        <f t="array" ref="EV150">INDEX(DataMaster!tactics_GO,$AL150,EV$6)</f>
        <v>-</v>
      </c>
      <c r="EW150" s="441" t="str" cm="1">
        <f t="array" ref="EW150">INDEX(DataMaster!tactics_GO,$AL150,EW$6)</f>
        <v>-</v>
      </c>
      <c r="EX150" s="441" t="str" cm="1">
        <f t="array" ref="EX150">INDEX(DataMaster!tactics_GO,$AL150,EX$6)</f>
        <v>-</v>
      </c>
      <c r="EY150" s="441" t="str" cm="1">
        <f t="array" ref="EY150">INDEX(DataMaster!tactics_GO,$AL150,EY$6)</f>
        <v>-</v>
      </c>
      <c r="EZ150" s="441" t="str" cm="1">
        <f t="array" ref="EZ150">INDEX(DataMaster!tactics_GO,$AL150,EZ$6)</f>
        <v>-</v>
      </c>
      <c r="FA150" s="506" t="s">
        <v>30</v>
      </c>
      <c r="FB150" s="8"/>
      <c r="FC150" s="567" t="str" cm="1">
        <f t="array" aca="1" ref="FC150" ca="1">INDEX(FC$13:FC149,$B150+1,1)</f>
        <v>-</v>
      </c>
      <c r="FD150" s="441" t="str">
        <f t="shared" ca="1" si="502"/>
        <v>-</v>
      </c>
      <c r="FE150" s="441">
        <f t="shared" ca="1" si="503"/>
        <v>0</v>
      </c>
      <c r="FF150" s="441">
        <f t="shared" ca="1" si="503"/>
        <v>0</v>
      </c>
      <c r="FG150" s="567" t="str" cm="1">
        <f t="array" aca="1" ref="FG150" ca="1">INDEX(FG$13:FG149,$B150+1,1)</f>
        <v>-</v>
      </c>
      <c r="FH150" s="567" t="str" cm="1">
        <f t="array" aca="1" ref="FH150" ca="1">INDEX(FH$13:FH149,$B150+1,1)</f>
        <v>-</v>
      </c>
      <c r="FI150" s="567" t="str" cm="1">
        <f t="array" aca="1" ref="FI150" ca="1">INDEX(FI$13:FI149,$B150+1,1)</f>
        <v>-</v>
      </c>
      <c r="FJ150" s="441" t="str">
        <f t="shared" ca="1" si="504"/>
        <v>-</v>
      </c>
      <c r="FK150" s="441">
        <f t="shared" ca="1" si="505"/>
        <v>0</v>
      </c>
      <c r="FL150" s="441">
        <f t="shared" ca="1" si="505"/>
        <v>0</v>
      </c>
      <c r="FM150" s="567" t="str" cm="1">
        <f t="array" aca="1" ref="FM150" ca="1">INDEX(FM$13:FM149,$B150+1,1)</f>
        <v>-</v>
      </c>
      <c r="FN150" s="441" t="str">
        <f t="shared" ca="1" si="506"/>
        <v>-</v>
      </c>
      <c r="FO150" s="441">
        <f t="shared" ca="1" si="507"/>
        <v>0</v>
      </c>
      <c r="FP150" s="567" t="str" cm="1">
        <f t="array" aca="1" ref="FP150" ca="1">INDEX(FP$13:FP149,$B150+1,1)</f>
        <v>-</v>
      </c>
      <c r="FQ150" s="567" t="str" cm="1">
        <f t="array" aca="1" ref="FQ150" ca="1">INDEX(FQ$13:FQ149,$B150+1,1)</f>
        <v>-</v>
      </c>
      <c r="FR150" s="441">
        <f t="shared" ca="1" si="508"/>
        <v>0</v>
      </c>
      <c r="FS150" s="567" t="str" cm="1">
        <f t="array" aca="1" ref="FS150" ca="1">INDEX(FS$13:FS149,$B150+1,1)</f>
        <v>-</v>
      </c>
      <c r="FT150" s="441" t="str">
        <f t="shared" ca="1" si="509"/>
        <v>-</v>
      </c>
      <c r="FU150" s="441">
        <f t="shared" ca="1" si="510"/>
        <v>0</v>
      </c>
      <c r="FV150" s="441">
        <f t="shared" ca="1" si="510"/>
        <v>0</v>
      </c>
      <c r="FW150" s="8"/>
      <c r="FX150" s="567" t="b" cm="1">
        <f t="array" aca="1" ref="FX150" ca="1">INDEX(FX$13:FX149,$B150+1,1)</f>
        <v>1</v>
      </c>
      <c r="FY150" s="567" t="b" cm="1">
        <f t="array" aca="1" ref="FY150" ca="1">INDEX(FY$13:FY149,$B150+1,1)</f>
        <v>1</v>
      </c>
      <c r="FZ150" s="579">
        <f t="shared" ca="1" si="511"/>
        <v>21</v>
      </c>
      <c r="GA150" s="567" t="b" cm="1">
        <f t="array" aca="1" ref="GA150" ca="1">INDEX(GA$13:GA149,$B150+1,1)</f>
        <v>0</v>
      </c>
      <c r="GB150" s="567" cm="1">
        <f t="array" aca="1" ref="GB150" ca="1">INDEX(GB$13:GB149,$B150+1,1)</f>
        <v>0</v>
      </c>
      <c r="GC150" s="567" cm="1">
        <f t="array" aca="1" ref="GC150" ca="1">INDEX(GC$13:GC149,$B150+1,1)</f>
        <v>1</v>
      </c>
      <c r="GD150" s="567" cm="1">
        <f t="array" aca="1" ref="GD150" ca="1">INDEX(GD$13:GD149,$B150+1,1)</f>
        <v>1</v>
      </c>
      <c r="GE150" s="575">
        <f t="shared" ca="1" si="512"/>
        <v>652</v>
      </c>
      <c r="GF150" s="575">
        <f t="shared" ca="1" si="512"/>
        <v>686</v>
      </c>
      <c r="GG150" s="575">
        <f t="shared" ca="1" si="512"/>
        <v>721</v>
      </c>
      <c r="GH150" s="490">
        <f t="shared" ca="1" si="513"/>
        <v>378</v>
      </c>
      <c r="GI150" s="490">
        <f t="shared" ca="1" si="513"/>
        <v>413</v>
      </c>
      <c r="GJ150" s="490">
        <f t="shared" ca="1" si="513"/>
        <v>448</v>
      </c>
      <c r="GK150" s="441">
        <f t="shared" ca="1" si="514"/>
        <v>1</v>
      </c>
      <c r="GL150" s="441">
        <f t="shared" ca="1" si="514"/>
        <v>60</v>
      </c>
      <c r="GM150" s="441" t="str">
        <f t="shared" ca="1" si="514"/>
        <v>-</v>
      </c>
      <c r="GN150" s="441" t="str">
        <f t="shared" ca="1" si="514"/>
        <v>-</v>
      </c>
      <c r="GO150" s="441" t="str">
        <f t="shared" ca="1" si="514"/>
        <v>-</v>
      </c>
      <c r="GP150" s="441" t="str">
        <f t="shared" ca="1" si="514"/>
        <v>-</v>
      </c>
      <c r="GQ150" s="441" t="b">
        <f t="shared" ca="1" si="515"/>
        <v>0</v>
      </c>
      <c r="GR150" s="441" t="str">
        <f t="shared" ca="1" si="515"/>
        <v>-</v>
      </c>
      <c r="GS150" s="441" t="str">
        <f t="shared" ca="1" si="515"/>
        <v>-</v>
      </c>
      <c r="GT150" s="441" t="str">
        <f t="shared" ca="1" si="515"/>
        <v>-</v>
      </c>
      <c r="GU150" s="441" t="str">
        <f t="shared" ca="1" si="515"/>
        <v>-</v>
      </c>
      <c r="GV150" s="441" t="str">
        <f t="shared" ca="1" si="515"/>
        <v>-</v>
      </c>
      <c r="GW150" s="441">
        <f t="shared" ca="1" si="515"/>
        <v>500</v>
      </c>
      <c r="GX150" s="441">
        <f t="shared" ca="1" si="515"/>
        <v>500</v>
      </c>
      <c r="GY150" s="441" t="str">
        <f t="shared" ca="1" si="515"/>
        <v>-</v>
      </c>
      <c r="GZ150" s="441" t="str">
        <f t="shared" ca="1" si="515"/>
        <v>-</v>
      </c>
      <c r="HA150" s="441" t="str">
        <f t="shared" ca="1" si="515"/>
        <v>-</v>
      </c>
      <c r="HB150" s="441">
        <f t="shared" ca="1" si="516"/>
        <v>0</v>
      </c>
      <c r="HC150" s="441">
        <f t="shared" ca="1" si="517"/>
        <v>1.2500000000000001E-2</v>
      </c>
      <c r="HD150" s="441">
        <f t="shared" ca="1" si="518"/>
        <v>0</v>
      </c>
      <c r="HE150" s="441">
        <f t="shared" ca="1" si="518"/>
        <v>6.25E-2</v>
      </c>
      <c r="HF150" s="441">
        <f t="shared" ca="1" si="518"/>
        <v>6.25E-2</v>
      </c>
      <c r="HG150" s="441">
        <f t="shared" ca="1" si="518"/>
        <v>6.25E-2</v>
      </c>
      <c r="HH150" s="441" t="b">
        <f t="shared" ca="1" si="519"/>
        <v>0</v>
      </c>
      <c r="HI150" s="441" t="b">
        <f t="shared" ca="1" si="519"/>
        <v>1</v>
      </c>
      <c r="HJ150" s="441" t="b">
        <f t="shared" ca="1" si="519"/>
        <v>1</v>
      </c>
      <c r="HK150" s="441" t="b">
        <f t="shared" ca="1" si="519"/>
        <v>0</v>
      </c>
      <c r="HL150" s="441">
        <f t="shared" ca="1" si="520"/>
        <v>1</v>
      </c>
      <c r="HM150" s="441">
        <f t="shared" ca="1" si="521"/>
        <v>0</v>
      </c>
      <c r="HN150" s="441" t="b">
        <f t="shared" ca="1" si="522"/>
        <v>0</v>
      </c>
      <c r="HO150" s="441" t="b">
        <f t="shared" ca="1" si="523"/>
        <v>0</v>
      </c>
      <c r="HP150" s="441" t="b">
        <f t="shared" ca="1" si="523"/>
        <v>0</v>
      </c>
      <c r="HQ150" s="441" t="b">
        <f t="shared" ca="1" si="523"/>
        <v>1</v>
      </c>
      <c r="HR150" s="91">
        <f t="shared" ca="1" si="524"/>
        <v>2</v>
      </c>
      <c r="HS150" s="91">
        <f t="shared" ca="1" si="524"/>
        <v>2</v>
      </c>
      <c r="HT150" s="441">
        <f t="shared" ca="1" si="525"/>
        <v>1</v>
      </c>
      <c r="HU150" s="441">
        <f t="shared" ca="1" si="526"/>
        <v>1</v>
      </c>
      <c r="HV150" s="441">
        <f t="shared" ca="1" si="526"/>
        <v>1</v>
      </c>
      <c r="HW150" s="441">
        <f t="shared" ca="1" si="527"/>
        <v>1</v>
      </c>
      <c r="HX150" s="441" cm="1">
        <f t="array" aca="1" ref="HX150" ca="1">INDEX(HX$13:HX149,$B150+1,1)</f>
        <v>1</v>
      </c>
      <c r="HY150" s="441" t="str">
        <f t="shared" ca="1" si="528"/>
        <v>-</v>
      </c>
      <c r="HZ150" s="441" t="b">
        <f t="shared" ca="1" si="528"/>
        <v>1</v>
      </c>
      <c r="IA150" s="441" t="b">
        <f t="shared" ca="1" si="528"/>
        <v>0</v>
      </c>
      <c r="IB150" s="441" t="b">
        <f t="shared" ca="1" si="528"/>
        <v>0</v>
      </c>
      <c r="IC150" s="441" t="b">
        <f t="shared" ca="1" si="528"/>
        <v>0</v>
      </c>
      <c r="ID150" s="91">
        <f t="shared" ca="1" si="529"/>
        <v>1</v>
      </c>
      <c r="IE150" s="91">
        <f t="shared" ca="1" si="529"/>
        <v>1</v>
      </c>
      <c r="IF150" s="91">
        <f t="shared" ca="1" si="529"/>
        <v>1</v>
      </c>
      <c r="IG150" s="91">
        <f t="shared" ca="1" si="529"/>
        <v>1</v>
      </c>
      <c r="IH150" s="91">
        <f t="shared" ca="1" si="529"/>
        <v>1</v>
      </c>
      <c r="II150" s="91">
        <f t="shared" ca="1" si="529"/>
        <v>1</v>
      </c>
      <c r="IJ150" s="91">
        <f t="shared" ca="1" si="529"/>
        <v>1</v>
      </c>
      <c r="IK150" s="91">
        <f t="shared" ca="1" si="529"/>
        <v>1</v>
      </c>
      <c r="IL150" s="8"/>
      <c r="IM150" s="567" t="str" cm="1">
        <f t="array" aca="1" ref="IM150" ca="1">INDEX(IM$13:IM149,$B150+1,1)</f>
        <v>-</v>
      </c>
      <c r="IN150" s="567" t="str" cm="1">
        <f t="array" aca="1" ref="IN150" ca="1">INDEX(IN$13:IN149,$B150+1,1)</f>
        <v>-</v>
      </c>
      <c r="IO150" s="567" t="str" cm="1">
        <f t="array" aca="1" ref="IO150" ca="1">INDEX(IO$13:IO149,$B150+1,1)</f>
        <v>-</v>
      </c>
      <c r="IP150" s="441" t="str">
        <f t="shared" ca="1" si="530"/>
        <v>-</v>
      </c>
      <c r="IQ150" s="567" t="str" cm="1">
        <f t="array" aca="1" ref="IQ150" ca="1">INDEX(IQ$13:IQ149,$B150+1,1)</f>
        <v>-</v>
      </c>
      <c r="IR150" s="567" cm="1">
        <f t="array" aca="1" ref="IR150" ca="1">INDEX(IR$13:IR149,$B150+1,1)</f>
        <v>1</v>
      </c>
      <c r="IS150" s="567" cm="1">
        <f t="array" aca="1" ref="IS150" ca="1">INDEX(IS$13:IS149,$B150+1,1)</f>
        <v>1</v>
      </c>
      <c r="IT150" s="567" t="str" cm="1">
        <f t="array" aca="1" ref="IT150" ca="1">INDEX(IT$13:IT149,$B150+1,1)</f>
        <v>-</v>
      </c>
      <c r="IU150" s="567" t="str" cm="1">
        <f t="array" aca="1" ref="IU150" ca="1">INDEX(IU$13:IU149,$B150+1,1)</f>
        <v>-</v>
      </c>
      <c r="IV150" s="567" t="str" cm="1">
        <f t="array" aca="1" ref="IV150" ca="1">INDEX(IV$13:IV149,$B150+1,1)</f>
        <v>-</v>
      </c>
      <c r="IW150" s="567" t="str" cm="1">
        <f t="array" aca="1" ref="IW150" ca="1">INDEX(IW$13:IW149,$B150+1,1)</f>
        <v>-</v>
      </c>
      <c r="IX150" s="567" t="str" cm="1">
        <f t="array" aca="1" ref="IX150" ca="1">INDEX(IX$13:IX149,$B150+1,1)</f>
        <v>-</v>
      </c>
      <c r="IY150" s="567" t="str" cm="1">
        <f t="array" aca="1" ref="IY150" ca="1">INDEX(IY$13:IY149,$B150+1,1)</f>
        <v>-</v>
      </c>
      <c r="IZ150" s="567" t="str" cm="1">
        <f t="array" aca="1" ref="IZ150" ca="1">INDEX(IZ$13:IZ149,$B150+1,1)</f>
        <v>-</v>
      </c>
      <c r="JA150" s="567" t="str" cm="1">
        <f t="array" aca="1" ref="JA150" ca="1">INDEX(JA$13:JA149,$B150+1,1)</f>
        <v>-</v>
      </c>
      <c r="JB150" s="567" t="str" cm="1">
        <f t="array" aca="1" ref="JB150" ca="1">INDEX(JB$13:JB149,$B150+1,1)</f>
        <v>-</v>
      </c>
      <c r="JC150" s="567" t="str" cm="1">
        <f t="array" aca="1" ref="JC150" ca="1">INDEX(JC$13:JC149,$B150+1,1)</f>
        <v>-</v>
      </c>
      <c r="JD150" s="567" t="str" cm="1">
        <f t="array" aca="1" ref="JD150" ca="1">INDEX(JD$13:JD149,$B150+1,1)</f>
        <v>-</v>
      </c>
      <c r="JE150" s="567" t="str" cm="1">
        <f t="array" aca="1" ref="JE150" ca="1">INDEX(JE$13:JE149,$B150+1,1)</f>
        <v>-</v>
      </c>
      <c r="JF150" s="567" t="str" cm="1">
        <f t="array" aca="1" ref="JF150" ca="1">INDEX(JF$13:JF149,$B150+1,1)</f>
        <v>-</v>
      </c>
      <c r="JG150" s="567" t="str" cm="1">
        <f t="array" aca="1" ref="JG150" ca="1">INDEX(JG$13:JG149,$B150+1,1)</f>
        <v>-</v>
      </c>
      <c r="JH150" s="567" t="str" cm="1">
        <f t="array" aca="1" ref="JH150" ca="1">INDEX(JH$13:JH149,$B150+1,1)</f>
        <v>-</v>
      </c>
      <c r="JI150" s="567" t="str" cm="1">
        <f t="array" aca="1" ref="JI150" ca="1">INDEX(JI$13:JI149,$B150+1,1)</f>
        <v>-</v>
      </c>
      <c r="JJ150" s="567" t="str" cm="1">
        <f t="array" aca="1" ref="JJ150" ca="1">INDEX(JJ$13:JJ149,$B150+1,1)</f>
        <v>-</v>
      </c>
      <c r="JK150" s="567" t="str" cm="1">
        <f t="array" aca="1" ref="JK150" ca="1">INDEX(JK$13:JK149,$B150+1,1)</f>
        <v>-</v>
      </c>
      <c r="JL150" s="441">
        <f t="shared" ca="1" si="531"/>
        <v>0</v>
      </c>
      <c r="JM150" s="567" t="str" cm="1">
        <f t="array" aca="1" ref="JM150" ca="1">INDEX(JM$13:JM149,$B150+1,1)</f>
        <v>-</v>
      </c>
      <c r="JN150" s="567" cm="1">
        <f t="array" aca="1" ref="JN150" ca="1">INDEX(JN$13:JN149,$B150+1,1)</f>
        <v>1</v>
      </c>
      <c r="JO150" s="441">
        <f t="shared" ca="1" si="532"/>
        <v>0</v>
      </c>
      <c r="JP150" s="567" cm="1">
        <f t="array" aca="1" ref="JP150" ca="1">INDEX(JP$13:JP149,$B150+1,1)</f>
        <v>0</v>
      </c>
      <c r="JQ150" s="441">
        <f t="shared" ca="1" si="533"/>
        <v>0</v>
      </c>
      <c r="JR150" s="441">
        <f t="shared" ca="1" si="533"/>
        <v>0</v>
      </c>
      <c r="JS150" s="441">
        <f t="shared" ca="1" si="533"/>
        <v>0</v>
      </c>
      <c r="JT150" s="441">
        <f t="shared" ca="1" si="533"/>
        <v>0</v>
      </c>
      <c r="JU150" s="441">
        <f t="shared" ca="1" si="533"/>
        <v>1</v>
      </c>
      <c r="JV150" s="441">
        <f t="shared" ca="1" si="533"/>
        <v>0</v>
      </c>
      <c r="JW150" s="567" cm="1">
        <f t="array" aca="1" ref="JW150" ca="1">INDEX(JW$13:JW149,$B150+1,1)</f>
        <v>0</v>
      </c>
      <c r="JX150" s="567" cm="1">
        <f t="array" aca="1" ref="JX150" ca="1">INDEX(JX$13:JX149,$B150+1,1)</f>
        <v>0</v>
      </c>
      <c r="JY150" s="567" cm="1">
        <f t="array" aca="1" ref="JY150" ca="1">INDEX(JY$13:JY149,$B150+1,1)</f>
        <v>0</v>
      </c>
      <c r="JZ150" s="8"/>
      <c r="KA150" s="567" t="str" cm="1">
        <f t="array" aca="1" ref="KA150" ca="1">INDEX(KA$13:KA149,$B150+1,1)</f>
        <v>-</v>
      </c>
      <c r="KB150" s="567" t="str" cm="1">
        <f t="array" aca="1" ref="KB150" ca="1">INDEX(KB$13:KB149,$B150+1,1)</f>
        <v>-</v>
      </c>
      <c r="KC150" s="567" t="str" cm="1">
        <f t="array" aca="1" ref="KC150" ca="1">INDEX(KC$13:KC149,$B150+1,1)</f>
        <v>-</v>
      </c>
      <c r="KD150" s="567" t="str" cm="1">
        <f t="array" aca="1" ref="KD150" ca="1">INDEX(KD$13:KD149,$B150+1,1)</f>
        <v>-</v>
      </c>
      <c r="KE150" s="567" cm="1">
        <f t="array" aca="1" ref="KE150" ca="1">INDEX(KE$13:KE149,$B150+1,1)</f>
        <v>0</v>
      </c>
      <c r="KF150" s="567" t="str" cm="1">
        <f t="array" aca="1" ref="KF150" ca="1">INDEX(KF$13:KF149,$B150+1,1)</f>
        <v>-</v>
      </c>
      <c r="KG150" s="567" t="str" cm="1">
        <f t="array" aca="1" ref="KG150" ca="1">INDEX(KG$13:KG149,$B150+1,1)</f>
        <v>-</v>
      </c>
      <c r="KH150" s="568" t="str">
        <f t="shared" ca="1" si="534"/>
        <v>-</v>
      </c>
      <c r="KI150" s="567" t="str" cm="1">
        <f t="array" aca="1" ref="KI150" ca="1">INDEX(KI$13:KI149,$B150+1,1)</f>
        <v>-</v>
      </c>
      <c r="KJ150" s="567" t="str" cm="1">
        <f t="array" aca="1" ref="KJ150" ca="1">INDEX(KJ$13:KJ149,$B150+1,1)</f>
        <v>-</v>
      </c>
      <c r="KK150" s="567" t="str" cm="1">
        <f t="array" aca="1" ref="KK150" ca="1">INDEX(KK$13:KK149,$B150+1,1)</f>
        <v>-</v>
      </c>
      <c r="KL150" s="567" t="str" cm="1">
        <f t="array" aca="1" ref="KL150" ca="1">INDEX(KL$13:KL149,$B150+1,1)</f>
        <v>-</v>
      </c>
      <c r="KM150" s="567" t="str" cm="1">
        <f t="array" aca="1" ref="KM150" ca="1">INDEX(KM$13:KM149,$B150+1,1)</f>
        <v>-</v>
      </c>
      <c r="KN150" s="567" t="str" cm="1">
        <f t="array" aca="1" ref="KN150" ca="1">INDEX(KN$13:KN149,$B150+1,1)</f>
        <v>-</v>
      </c>
      <c r="KO150" s="567" t="str" cm="1">
        <f t="array" aca="1" ref="KO150" ca="1">INDEX(KO$13:KO149,$B150+1,1)</f>
        <v>-</v>
      </c>
      <c r="KP150" s="567" t="str" cm="1">
        <f t="array" aca="1" ref="KP150" ca="1">INDEX(KP$13:KP149,$B150+1,1)</f>
        <v>-</v>
      </c>
      <c r="KQ150" s="567" t="str" cm="1">
        <f t="array" aca="1" ref="KQ150" ca="1">INDEX(KQ$13:KQ149,$B150+1,1)</f>
        <v>-</v>
      </c>
      <c r="KR150" s="567" t="str" cm="1">
        <f t="array" aca="1" ref="KR150" ca="1">INDEX(KR$13:KR149,$B150+1,1)</f>
        <v>-</v>
      </c>
      <c r="KS150" s="567" t="str" cm="1">
        <f t="array" aca="1" ref="KS150" ca="1">INDEX(KS$13:KS149,$B150+1,1)</f>
        <v>-</v>
      </c>
      <c r="KT150" s="567" t="str" cm="1">
        <f t="array" aca="1" ref="KT150" ca="1">INDEX(KT$13:KT149,$B150+1,1)</f>
        <v>-</v>
      </c>
      <c r="KU150" s="567" t="str" cm="1">
        <f t="array" aca="1" ref="KU150" ca="1">INDEX(KU$13:KU149,$B150+1,1)</f>
        <v>-</v>
      </c>
      <c r="KV150" s="567" cm="1">
        <f t="array" aca="1" ref="KV150" ca="1">INDEX(KV$13:KV149,$B150+1,1)</f>
        <v>0</v>
      </c>
      <c r="KW150" s="567" t="str" cm="1">
        <f t="array" aca="1" ref="KW150" ca="1">INDEX(KW$13:KW149,$B150+1,1)</f>
        <v>-</v>
      </c>
      <c r="KX150" s="567" t="str" cm="1">
        <f t="array" aca="1" ref="KX150" ca="1">INDEX(KX$13:KX149,$B150+1,1)</f>
        <v>-</v>
      </c>
      <c r="KY150" s="567" t="str" cm="1">
        <f t="array" aca="1" ref="KY150" ca="1">INDEX(KY$13:KY149,$B150+1,1)</f>
        <v>-</v>
      </c>
      <c r="KZ150" s="567" t="str" cm="1">
        <f t="array" aca="1" ref="KZ150" ca="1">INDEX(KZ$13:KZ149,$B150+1,1)</f>
        <v>-</v>
      </c>
      <c r="LA150" s="567" t="str" cm="1">
        <f t="array" aca="1" ref="LA150" ca="1">INDEX(LA$13:LA149,$B150+1,1)</f>
        <v>-</v>
      </c>
      <c r="LB150" s="567" cm="1">
        <f t="array" aca="1" ref="LB150" ca="1">INDEX(LB$13:LB149,$B150+1,1)</f>
        <v>0</v>
      </c>
      <c r="LC150" s="567" t="str" cm="1">
        <f t="array" aca="1" ref="LC150" ca="1">INDEX(LC$13:LC149,$B150+1,1)</f>
        <v>-</v>
      </c>
      <c r="LD150" s="567" t="str" cm="1">
        <f t="array" aca="1" ref="LD150" ca="1">INDEX(LD$13:LD149,$B150+1,1)</f>
        <v>-</v>
      </c>
      <c r="LE150" s="567" t="str" cm="1">
        <f t="array" aca="1" ref="LE150" ca="1">INDEX(LE$13:LE149,$B150+1,1)</f>
        <v>-</v>
      </c>
      <c r="LF150" s="567" cm="1">
        <f t="array" aca="1" ref="LF150" ca="1">INDEX(LF$13:LF149,$B150+1,1)</f>
        <v>1</v>
      </c>
      <c r="LG150" s="567" cm="1">
        <f t="array" aca="1" ref="LG150" ca="1">INDEX(LG$13:LG149,$B150+1,1)</f>
        <v>1</v>
      </c>
      <c r="LH150" s="8"/>
      <c r="LI150" s="567" t="str" cm="1">
        <f t="array" aca="1" ref="LI150" ca="1">INDEX(LI$13:LI149,$B150+1,1)</f>
        <v>-</v>
      </c>
      <c r="LJ150" s="567" t="str" cm="1">
        <f t="array" aca="1" ref="LJ150" ca="1">INDEX(LJ$13:LJ149,$B150+1,1)</f>
        <v>-</v>
      </c>
      <c r="LK150" s="567" t="str" cm="1">
        <f t="array" aca="1" ref="LK150" ca="1">INDEX(LK$13:LK149,$B150+1,1)</f>
        <v>-</v>
      </c>
      <c r="LL150" s="567" t="str" cm="1">
        <f t="array" aca="1" ref="LL150" ca="1">INDEX(LL$13:LL149,$B150+1,1)</f>
        <v>-</v>
      </c>
      <c r="LM150" s="567" t="str" cm="1">
        <f t="array" aca="1" ref="LM150" ca="1">INDEX(LM$13:LM149,$B150+1,1)</f>
        <v>-</v>
      </c>
      <c r="LN150" s="567" t="str" cm="1">
        <f t="array" aca="1" ref="LN150" ca="1">INDEX(LN$13:LN149,$B150+1,1)</f>
        <v>-</v>
      </c>
      <c r="LO150" s="567" t="str" cm="1">
        <f t="array" aca="1" ref="LO150" ca="1">INDEX(LO$13:LO149,$B150+1,1)</f>
        <v>-</v>
      </c>
      <c r="LP150" s="567" t="str" cm="1">
        <f t="array" aca="1" ref="LP150" ca="1">INDEX(LP$13:LP149,$B150+1,1)</f>
        <v>-</v>
      </c>
      <c r="LQ150" s="567" t="str" cm="1">
        <f t="array" aca="1" ref="LQ150" ca="1">INDEX(LQ$13:LQ149,$B150+1,1)</f>
        <v>-</v>
      </c>
      <c r="LR150" s="567" t="str" cm="1">
        <f t="array" aca="1" ref="LR150" ca="1">INDEX(LR$13:LR149,$B150+1,1)</f>
        <v>-</v>
      </c>
      <c r="LS150" s="567" t="str" cm="1">
        <f t="array" aca="1" ref="LS150" ca="1">INDEX(LS$13:LS149,$B150+1,1)</f>
        <v>-</v>
      </c>
      <c r="LT150" s="567" t="str" cm="1">
        <f t="array" aca="1" ref="LT150" ca="1">INDEX(LT$13:LT149,$B150+1,1)</f>
        <v>-</v>
      </c>
      <c r="LU150" s="567" t="str" cm="1">
        <f t="array" aca="1" ref="LU150" ca="1">INDEX(LU$13:LU149,$B150+1,1)</f>
        <v>-</v>
      </c>
      <c r="LV150" s="567" t="str" cm="1">
        <f t="array" aca="1" ref="LV150" ca="1">INDEX(LV$13:LV149,$B150+1,1)</f>
        <v>-</v>
      </c>
      <c r="LW150" s="567" t="str" cm="1">
        <f t="array" aca="1" ref="LW150" ca="1">INDEX(LW$13:LW149,$B150+1,1)</f>
        <v>-</v>
      </c>
      <c r="LX150" s="567" t="str" cm="1">
        <f t="array" aca="1" ref="LX150" ca="1">INDEX(LX$13:LX149,$B150+1,1)</f>
        <v>-</v>
      </c>
      <c r="LY150" s="567" cm="1">
        <f t="array" aca="1" ref="LY150" ca="1">INDEX(LY$13:LY149,$B150+1,1)</f>
        <v>0</v>
      </c>
      <c r="LZ150" s="567" cm="1">
        <f t="array" aca="1" ref="LZ150" ca="1">INDEX(LZ$13:LZ149,$B150+1,1)</f>
        <v>0</v>
      </c>
      <c r="MA150" s="567" cm="1">
        <f t="array" aca="1" ref="MA150" ca="1">INDEX(MA$13:MA149,$B150+1,1)</f>
        <v>0</v>
      </c>
      <c r="MB150" s="567" cm="1">
        <f t="array" aca="1" ref="MB150" ca="1">INDEX(MB$13:MB149,$B150+1,1)</f>
        <v>0</v>
      </c>
      <c r="MC150" s="567" cm="1">
        <f t="array" aca="1" ref="MC150" ca="1">INDEX(MC$13:MC149,$B150+1,1)</f>
        <v>0</v>
      </c>
      <c r="MD150" s="567" cm="1">
        <f t="array" aca="1" ref="MD150" ca="1">INDEX(MD$13:MD149,$B150+1,1)</f>
        <v>0</v>
      </c>
      <c r="ME150" s="567" cm="1">
        <f t="array" aca="1" ref="ME150" ca="1">INDEX(ME$13:ME149,$B150+1,1)</f>
        <v>0</v>
      </c>
      <c r="MF150" s="567" cm="1">
        <f t="array" aca="1" ref="MF150" ca="1">INDEX(MF$13:MF149,$B150+1,1)</f>
        <v>0</v>
      </c>
      <c r="MG150" s="567" cm="1">
        <f t="array" aca="1" ref="MG150" ca="1">INDEX(MG$13:MG149,$B150+1,1)</f>
        <v>0</v>
      </c>
      <c r="MH150" s="567" cm="1">
        <f t="array" aca="1" ref="MH150" ca="1">INDEX(MH$13:MH149,$B150+1,1)</f>
        <v>0</v>
      </c>
      <c r="MI150" s="567" cm="1">
        <f t="array" aca="1" ref="MI150" ca="1">INDEX(MI$13:MI149,$B150+1,1)</f>
        <v>0</v>
      </c>
      <c r="MJ150" s="567" cm="1">
        <f t="array" aca="1" ref="MJ150" ca="1">INDEX(MJ$13:MJ149,$B150+1,1)</f>
        <v>0</v>
      </c>
      <c r="MK150" s="567" cm="1">
        <f t="array" aca="1" ref="MK150" ca="1">INDEX(MK$13:MK149,$B150+1,1)</f>
        <v>0</v>
      </c>
      <c r="ML150" s="567" cm="1">
        <f t="array" aca="1" ref="ML150" ca="1">INDEX(ML$13:ML149,$B150+1,1)</f>
        <v>0</v>
      </c>
      <c r="MM150" s="567" cm="1">
        <f t="array" aca="1" ref="MM150" ca="1">INDEX(MM$13:MM149,$B150+1,1)</f>
        <v>0</v>
      </c>
      <c r="MN150" s="567" cm="1">
        <f t="array" aca="1" ref="MN150" ca="1">INDEX(MN$13:MN149,$B150+1,1)</f>
        <v>0</v>
      </c>
      <c r="MO150" s="567" cm="1">
        <f t="array" aca="1" ref="MO150" ca="1">INDEX(MO$13:MO149,$B150+1,1)</f>
        <v>0</v>
      </c>
      <c r="MP150" s="567" cm="1">
        <f t="array" aca="1" ref="MP150" ca="1">INDEX(MP$13:MP149,$B150+1,1)</f>
        <v>0</v>
      </c>
      <c r="MQ150" s="567" cm="1">
        <f t="array" aca="1" ref="MQ150" ca="1">INDEX(MQ$13:MQ149,$B150+1,1)</f>
        <v>0</v>
      </c>
      <c r="MR150" s="567" cm="1">
        <f t="array" aca="1" ref="MR150" ca="1">INDEX(MR$13:MR149,$B150+1,1)</f>
        <v>0</v>
      </c>
      <c r="MS150" s="567" cm="1">
        <f t="array" aca="1" ref="MS150" ca="1">INDEX(MS$13:MS149,$B150+1,1)</f>
        <v>0</v>
      </c>
      <c r="MT150" s="567" cm="1">
        <f t="array" aca="1" ref="MT150" ca="1">INDEX(MT$13:MT149,$B150+1,1)</f>
        <v>0</v>
      </c>
      <c r="MU150" s="567" cm="1">
        <f t="array" aca="1" ref="MU150" ca="1">INDEX(MU$13:MU149,$B150+1,1)</f>
        <v>0</v>
      </c>
      <c r="MV150" s="567" cm="1">
        <f t="array" aca="1" ref="MV150" ca="1">INDEX(MV$13:MV149,$B150+1,1)</f>
        <v>0</v>
      </c>
      <c r="MW150" s="567" cm="1">
        <f t="array" aca="1" ref="MW150" ca="1">INDEX(MW$13:MW149,$B150+1,1)</f>
        <v>0</v>
      </c>
      <c r="MX150" s="567" cm="1">
        <f t="array" aca="1" ref="MX150" ca="1">INDEX(MX$13:MX149,$B150+1,1)</f>
        <v>0</v>
      </c>
      <c r="MY150" s="567" cm="1">
        <f t="array" aca="1" ref="MY150" ca="1">INDEX(MY$13:MY149,$B150+1,1)</f>
        <v>0</v>
      </c>
      <c r="MZ150" s="567" cm="1">
        <f t="array" aca="1" ref="MZ150" ca="1">INDEX(MZ$13:MZ149,$B150+1,1)</f>
        <v>0</v>
      </c>
      <c r="NA150" s="567" cm="1">
        <f t="array" aca="1" ref="NA150" ca="1">INDEX(NA$13:NA149,$B150+1,1)</f>
        <v>0</v>
      </c>
      <c r="NB150" s="567" cm="1">
        <f t="array" aca="1" ref="NB150" ca="1">INDEX(NB$13:NB149,$B150+1,1)</f>
        <v>0</v>
      </c>
      <c r="NC150" s="567" cm="1">
        <f t="array" aca="1" ref="NC150" ca="1">INDEX(NC$13:NC149,$B150+1,1)</f>
        <v>0</v>
      </c>
      <c r="ND150" s="567" cm="1">
        <f t="array" aca="1" ref="ND150" ca="1">INDEX(ND$13:ND149,$B150+1,1)</f>
        <v>0</v>
      </c>
      <c r="NE150" s="441">
        <f t="shared" ca="1" si="535"/>
        <v>67</v>
      </c>
      <c r="NF150" s="8"/>
      <c r="NG150" s="567" cm="1">
        <f t="array" aca="1" ref="NG150" ca="1">INDEX(NG$13:NG149,$B150+1,1)</f>
        <v>0</v>
      </c>
      <c r="NH150" s="567" cm="1">
        <f t="array" aca="1" ref="NH150" ca="1">INDEX(NH$13:NH149,$B150+1,1)</f>
        <v>0</v>
      </c>
      <c r="NI150" s="567" cm="1">
        <f t="array" aca="1" ref="NI150" ca="1">INDEX(NI$13:NI149,$B150+1,1)</f>
        <v>0</v>
      </c>
      <c r="NJ150" s="567" t="str" cm="1">
        <f t="array" aca="1" ref="NJ150" ca="1">INDEX(NJ$13:NJ149,$B150+1,1)</f>
        <v>-</v>
      </c>
      <c r="NK150" s="567" t="str" cm="1">
        <f t="array" aca="1" ref="NK150" ca="1">INDEX(NK$13:NK149,$B150+1,1)</f>
        <v>-</v>
      </c>
      <c r="NL150" s="567" t="str" cm="1">
        <f t="array" aca="1" ref="NL150" ca="1">INDEX(NL$13:NL149,$B150+1,1)</f>
        <v>-</v>
      </c>
      <c r="NM150" s="567" t="str" cm="1">
        <f t="array" aca="1" ref="NM150" ca="1">INDEX(NM$13:NM149,$B150+1,1)</f>
        <v>-</v>
      </c>
      <c r="NN150" s="567" t="str" cm="1">
        <f t="array" aca="1" ref="NN150" ca="1">INDEX(NN$13:NN149,$B150+1,1)</f>
        <v>-</v>
      </c>
      <c r="NO150" s="567" t="str" cm="1">
        <f t="array" aca="1" ref="NO150" ca="1">INDEX(NO$13:NO149,$B150+1,1)</f>
        <v>-</v>
      </c>
      <c r="NP150" s="567" t="str" cm="1">
        <f t="array" aca="1" ref="NP150" ca="1">INDEX(NP$13:NP149,$B150+1,1)</f>
        <v>-</v>
      </c>
      <c r="NQ150" s="567" t="str" cm="1">
        <f t="array" aca="1" ref="NQ150" ca="1">INDEX(NQ$13:NQ149,$B150+1,1)</f>
        <v>-</v>
      </c>
      <c r="NR150" s="567" t="str" cm="1">
        <f t="array" aca="1" ref="NR150" ca="1">INDEX(NR$13:NR149,$B150+1,1)</f>
        <v>-</v>
      </c>
      <c r="NS150" s="567" t="str" cm="1">
        <f t="array" aca="1" ref="NS150" ca="1">INDEX(NS$13:NS149,$B150+1,1)</f>
        <v>-</v>
      </c>
      <c r="NT150" s="567" t="str" cm="1">
        <f t="array" aca="1" ref="NT150" ca="1">INDEX(NT$13:NT149,$B150+1,1)</f>
        <v>-</v>
      </c>
      <c r="NU150" s="567" t="str" cm="1">
        <f t="array" aca="1" ref="NU150" ca="1">INDEX(NU$13:NU149,$B150+1,1)</f>
        <v>-</v>
      </c>
      <c r="NV150" s="567" t="str" cm="1">
        <f t="array" aca="1" ref="NV150" ca="1">INDEX(NV$13:NV149,$B150+1,1)</f>
        <v>-</v>
      </c>
      <c r="NW150" s="567" t="str" cm="1">
        <f t="array" aca="1" ref="NW150" ca="1">INDEX(NW$13:NW149,$B150+1,1)</f>
        <v>-</v>
      </c>
      <c r="NX150" s="567" t="str" cm="1">
        <f t="array" aca="1" ref="NX150" ca="1">INDEX(NX$13:NX149,$B150+1,1)</f>
        <v>-</v>
      </c>
      <c r="NY150" s="567" t="str" cm="1">
        <f t="array" aca="1" ref="NY150" ca="1">INDEX(NY$13:NY149,$B150+1,1)</f>
        <v>-</v>
      </c>
      <c r="NZ150" s="8"/>
      <c r="OA150" s="567" t="str" cm="1">
        <f t="array" aca="1" ref="OA150" ca="1">INDEX(OA$13:OA149,$B150+1,1)</f>
        <v>-</v>
      </c>
      <c r="OB150" s="567" t="str" cm="1">
        <f t="array" aca="1" ref="OB150" ca="1">INDEX(OB$13:OB149,$B150+1,1)</f>
        <v>-</v>
      </c>
      <c r="OC150" s="567" t="str" cm="1">
        <f t="array" aca="1" ref="OC150" ca="1">INDEX(OC$13:OC149,$B150+1,1)</f>
        <v>-</v>
      </c>
      <c r="OD150" s="567" t="str" cm="1">
        <f t="array" aca="1" ref="OD150" ca="1">INDEX(OD$13:OD149,$B150+1,1)</f>
        <v>-</v>
      </c>
      <c r="OE150" s="441" t="str">
        <f t="shared" ca="1" si="536"/>
        <v>-</v>
      </c>
      <c r="OF150" s="441" t="str">
        <f t="shared" ca="1" si="536"/>
        <v>-</v>
      </c>
      <c r="OG150" s="567" t="str" cm="1">
        <f t="array" aca="1" ref="OG150" ca="1">INDEX(OG$13:OG149,$B150+1,1)</f>
        <v>-</v>
      </c>
      <c r="OH150" s="441" t="str" cm="1">
        <f t="array" aca="1" ref="OH150" ca="1">IF(OR(OI150:OI150&lt;&gt;"-"),TRUE,"-")</f>
        <v>-</v>
      </c>
      <c r="OI150" s="567" t="str" cm="1">
        <f t="array" aca="1" ref="OI150" ca="1">INDEX(OI$13:OI149,$B150+1,1)</f>
        <v>-</v>
      </c>
      <c r="OJ150" s="567" cm="1">
        <f t="array" aca="1" ref="OJ150" ca="1">INDEX(OJ$13:OJ149,$B150+1,1)</f>
        <v>0</v>
      </c>
      <c r="OK150" s="567" cm="1">
        <f t="array" aca="1" ref="OK150" ca="1">INDEX(OK$13:OK149,$B150+1,1)</f>
        <v>999999</v>
      </c>
      <c r="OL150" s="567" cm="1">
        <f t="array" aca="1" ref="OL150" ca="1">INDEX(OL$13:OL149,$B150+1,1)</f>
        <v>999999</v>
      </c>
      <c r="OM150" s="567" cm="1">
        <f t="array" aca="1" ref="OM150" ca="1">INDEX(OM$13:OM149,$B150+1,1)</f>
        <v>999999</v>
      </c>
      <c r="ON150" s="567" cm="1">
        <f t="array" aca="1" ref="ON150" ca="1">INDEX(ON$13:ON149,$B150+1,1)</f>
        <v>999999</v>
      </c>
      <c r="OO150" s="567" cm="1">
        <f t="array" aca="1" ref="OO150" ca="1">INDEX(OO$13:OO149,$B150+1,1)</f>
        <v>999999</v>
      </c>
      <c r="OP150" s="567" cm="1">
        <f t="array" aca="1" ref="OP150" ca="1">INDEX(OP$13:OP149,$B150+1,1)</f>
        <v>999999</v>
      </c>
      <c r="OQ150" s="567" t="str" cm="1">
        <f t="array" aca="1" ref="OQ150" ca="1">INDEX(OQ$13:OQ149,$B150+1,1)</f>
        <v>-</v>
      </c>
      <c r="OR150" s="567" t="str" cm="1">
        <f t="array" aca="1" ref="OR150" ca="1">INDEX(OR$13:OR149,$B150+1,1)</f>
        <v>-</v>
      </c>
      <c r="OS150" s="567" t="str" cm="1">
        <f t="array" aca="1" ref="OS150" ca="1">INDEX(OS$13:OS149,$B150+1,1)</f>
        <v>-</v>
      </c>
      <c r="OT150" s="567" t="b" cm="1">
        <f t="array" aca="1" ref="OT150" ca="1">INDEX(OT$13:OT149,$B150+1,1)</f>
        <v>1</v>
      </c>
      <c r="OU150" s="567" t="str" cm="1">
        <f t="array" aca="1" ref="OU150" ca="1">INDEX(OU$13:OU149,$B150+1,1)</f>
        <v>-</v>
      </c>
      <c r="OV150" s="567" cm="1">
        <f t="array" aca="1" ref="OV150" ca="1">INDEX(OV$13:OV149,$B150+1,1)</f>
        <v>0</v>
      </c>
      <c r="OW150" s="567" cm="1">
        <f t="array" aca="1" ref="OW150" ca="1">INDEX(OW$13:OW149,$B150+1,1)</f>
        <v>0</v>
      </c>
      <c r="OX150" s="567" cm="1">
        <f t="array" aca="1" ref="OX150" ca="1">INDEX(OX$13:OX149,$B150+1,1)</f>
        <v>0</v>
      </c>
      <c r="OY150" s="567" t="str" cm="1">
        <f t="array" aca="1" ref="OY150" ca="1">INDEX(OY$13:OY149,$B150+1,1)</f>
        <v>-</v>
      </c>
      <c r="OZ150" s="567" t="str" cm="1">
        <f t="array" aca="1" ref="OZ150" ca="1">INDEX(OZ$13:OZ149,$B150+1,1)</f>
        <v>-</v>
      </c>
      <c r="PA150" s="441">
        <f t="shared" ca="1" si="537"/>
        <v>0</v>
      </c>
      <c r="PB150" s="567" t="str" cm="1">
        <f t="array" aca="1" ref="PB150" ca="1">INDEX(PB$13:PB149,$B150+1,1)</f>
        <v>-</v>
      </c>
      <c r="PC150" s="441" t="str">
        <f t="shared" ca="1" si="538"/>
        <v>-</v>
      </c>
      <c r="PD150" s="8"/>
      <c r="PE150" s="441">
        <f t="shared" si="539"/>
        <v>50</v>
      </c>
      <c r="PF150" s="441">
        <f t="shared" si="539"/>
        <v>50</v>
      </c>
      <c r="PG150" s="441">
        <f t="shared" si="539"/>
        <v>50</v>
      </c>
      <c r="PH150" s="441">
        <f t="shared" si="539"/>
        <v>50</v>
      </c>
      <c r="PI150" s="567" cm="1">
        <f t="array" aca="1" ref="PI150" ca="1">INDEX(PI$13:PI149,$B150+1,1)</f>
        <v>1</v>
      </c>
      <c r="PJ150" s="567" cm="1">
        <f t="array" aca="1" ref="PJ150" ca="1">INDEX(PJ$13:PJ149,$B150+1,1)</f>
        <v>1</v>
      </c>
      <c r="PK150" s="567" cm="1">
        <f t="array" aca="1" ref="PK150" ca="1">INDEX(PK$13:PK149,$B150+1,1)</f>
        <v>1</v>
      </c>
      <c r="PL150" s="567" cm="1">
        <f t="array" aca="1" ref="PL150" ca="1">INDEX(PL$13:PL149,$B150+1,1)</f>
        <v>1</v>
      </c>
      <c r="PM150" s="8"/>
      <c r="PN150" s="441">
        <f t="shared" ca="1" si="540"/>
        <v>1.5</v>
      </c>
      <c r="PO150" s="8"/>
      <c r="PP150" s="577" t="str">
        <f t="shared" ca="1" si="541"/>
        <v>-</v>
      </c>
      <c r="PQ150" s="577" t="str">
        <f t="shared" ca="1" si="541"/>
        <v>-</v>
      </c>
      <c r="PR150" s="577" t="str">
        <f t="shared" ca="1" si="541"/>
        <v>-</v>
      </c>
      <c r="PS150" s="577" t="str">
        <f t="shared" ca="1" si="541"/>
        <v>-</v>
      </c>
      <c r="PT150" s="567" cm="1">
        <f t="array" aca="1" ref="PT150" ca="1">INDEX(PT$13:PT149,$B150+1,1)</f>
        <v>0</v>
      </c>
      <c r="PU150" s="514">
        <v>0</v>
      </c>
    </row>
    <row r="151" spans="1:437" outlineLevel="2">
      <c r="A151" s="18">
        <f t="shared" si="121"/>
        <v>138</v>
      </c>
      <c r="B151" s="200">
        <f t="shared" ca="1" si="546"/>
        <v>132</v>
      </c>
      <c r="C151" s="489">
        <f t="shared" ca="1" si="499"/>
        <v>1201</v>
      </c>
      <c r="D151" s="124" t="str">
        <f t="shared" ca="1" si="500"/>
        <v>GSW</v>
      </c>
      <c r="E151" t="b">
        <v>0</v>
      </c>
      <c r="F151" t="b">
        <v>0</v>
      </c>
      <c r="G151" t="b">
        <f t="shared" ref="G151" si="548">E151</f>
        <v>0</v>
      </c>
      <c r="H151" s="200">
        <f t="shared" ca="1" si="545"/>
        <v>7</v>
      </c>
      <c r="I151" s="567" cm="1">
        <f t="array" aca="1" ref="I151" ca="1">INDEX(I$13:I150,$B151+1,1)</f>
        <v>2</v>
      </c>
      <c r="J151" s="567" cm="1">
        <f t="array" aca="1" ref="J151" ca="1">INDEX(J$13:J150,$B151+1,1)</f>
        <v>0</v>
      </c>
      <c r="K151" s="567" cm="1">
        <f t="array" aca="1" ref="K151" ca="1">INDEX(K$13:K150,$B151+1,1)</f>
        <v>0</v>
      </c>
      <c r="L151" s="567" cm="1">
        <f t="array" aca="1" ref="L151" ca="1">INDEX(L$13:L150,$B151+1,1)</f>
        <v>2</v>
      </c>
      <c r="M151" s="567" cm="1">
        <f t="array" aca="1" ref="M151" ca="1">INDEX(M$13:M150,$B151+1,1)</f>
        <v>2</v>
      </c>
      <c r="N151" s="567" cm="1">
        <f t="array" aca="1" ref="N151" ca="1">INDEX(N$13:N150,$B151+1,1)</f>
        <v>2</v>
      </c>
      <c r="O151" s="567" cm="1">
        <f t="array" aca="1" ref="O151" ca="1">INDEX(O$13:O150,$B151+1,1)</f>
        <v>3</v>
      </c>
      <c r="P151" s="567" cm="1">
        <f t="array" aca="1" ref="P151" ca="1">INDEX(P$13:P150,$B151+1,1)</f>
        <v>2</v>
      </c>
      <c r="Q151" s="567" cm="1">
        <f t="array" aca="1" ref="Q151" ca="1">INDEX(Q$13:Q150,$B151+1,1)</f>
        <v>0</v>
      </c>
      <c r="R151" s="567" cm="1">
        <f t="array" aca="1" ref="R151" ca="1">INDEX(R$13:R150,$B151+1,1)</f>
        <v>6</v>
      </c>
      <c r="S151" s="567" cm="1">
        <f t="array" aca="1" ref="S151" ca="1">INDEX(S$13:S150,$B151+1,1)</f>
        <v>2</v>
      </c>
      <c r="T151" s="567" cm="1">
        <f t="array" aca="1" ref="T151" ca="1">INDEX(T$13:T150,$B151+1,1)</f>
        <v>3</v>
      </c>
      <c r="U151" s="567" cm="1">
        <f t="array" aca="1" ref="U151" ca="1">INDEX(U$13:U150,$B151+1,1)</f>
        <v>2</v>
      </c>
      <c r="V151" s="567" cm="1">
        <f t="array" aca="1" ref="V151" ca="1">INDEX(V$13:V150,$B151+1,1)</f>
        <v>0</v>
      </c>
      <c r="W151" s="567" cm="1">
        <f t="array" aca="1" ref="W151" ca="1">INDEX(W$13:W150,$B151+1,1)</f>
        <v>0</v>
      </c>
      <c r="X151" s="567" cm="1">
        <f t="array" aca="1" ref="X151" ca="1">INDEX(X$13:X150,$B151+1,1)</f>
        <v>2</v>
      </c>
      <c r="Y151" s="567" cm="1">
        <f t="array" aca="1" ref="Y151" ca="1">INDEX(Y$13:Y150,$B151+1,1)</f>
        <v>1</v>
      </c>
      <c r="Z151" s="567" cm="1">
        <f t="array" aca="1" ref="Z151" ca="1">INDEX(Z$13:Z150,$B151+1,1)</f>
        <v>1</v>
      </c>
      <c r="AA151" s="567" cm="1">
        <f t="array" aca="1" ref="AA151" ca="1">INDEX(AA$13:AA150,$B151+1,1)</f>
        <v>1</v>
      </c>
      <c r="AB151" s="567" t="str" cm="1">
        <f t="array" aca="1" ref="AB151" ca="1">INDEX(AB$13:AB150,$B151+1,1)</f>
        <v/>
      </c>
      <c r="AC151" s="567" cm="1">
        <f t="array" aca="1" ref="AC151" ca="1">INDEX(AC$13:AC150,$B151+1,1)</f>
        <v>1</v>
      </c>
      <c r="AD151" s="567" cm="1">
        <f t="array" aca="1" ref="AD151" ca="1">INDEX(AD$13:AD150,$B151+1,1)</f>
        <v>1</v>
      </c>
      <c r="AE151" s="567" cm="1">
        <f t="array" aca="1" ref="AE151" ca="1">INDEX(AE$13:AE150,$B151+1,1)</f>
        <v>0</v>
      </c>
      <c r="AF151" s="567" cm="1">
        <f t="array" aca="1" ref="AF151" ca="1">INDEX(AF$13:AF150,$B151+1,1)</f>
        <v>0</v>
      </c>
      <c r="AG151" s="567" cm="1">
        <f t="array" aca="1" ref="AG151" ca="1">INDEX(AG$13:AG150,$B151+1,1)</f>
        <v>0</v>
      </c>
      <c r="AH151" s="567" cm="1">
        <f t="array" aca="1" ref="AH151" ca="1">INDEX(AH$13:AH150,$B151+1,1)</f>
        <v>0</v>
      </c>
      <c r="AI151" s="91">
        <f t="shared" si="543"/>
        <v>1</v>
      </c>
      <c r="AJ151" s="506">
        <v>1</v>
      </c>
      <c r="AK151" s="91">
        <f t="shared" si="544"/>
        <v>1</v>
      </c>
      <c r="AL151" s="506">
        <v>1</v>
      </c>
      <c r="AM151" s="506">
        <v>1</v>
      </c>
      <c r="AN151" s="506">
        <v>1</v>
      </c>
      <c r="AO151" s="506">
        <v>2</v>
      </c>
      <c r="AP151" s="506">
        <v>1</v>
      </c>
      <c r="AQ151" s="116"/>
      <c r="AR151" s="116"/>
      <c r="AS151" s="116"/>
      <c r="AT151" s="116"/>
      <c r="AU151" s="116"/>
      <c r="AV151" s="116"/>
      <c r="AW151" s="116"/>
      <c r="AX151" s="116"/>
      <c r="AY151" s="116"/>
      <c r="AZ151" s="116"/>
      <c r="BA151" s="327" t="str">
        <f ca="1">LEFT(BA150,7)&amp;TEXT($H151," 00000 ")&amp;INDEX(i.ModelStructure,$I151,1)&amp;" "
&amp;IF($AI151=1," AllIn  "," AllOut  ")&amp;IF($AJ151&lt;&gt;$AI151,VLOOKUP($AJ151,DataMaster!tactics_cropgraze,2,TRUE),"")&amp;IF($AN151&lt;&gt;$AI151,VLOOKUP($AN151,DataMaster!tactics_stk,2,TRUE),"")
&amp;IF($AL151&lt;&gt;$AI151,VLOOKUP($AL151,DataMaster!tactics_GO,2,TRUE),"")&amp;IF($AM151&lt;&gt;$AI151,VLOOKUP($AM151,DataMaster!tactics_rot,2,TRUE),"")
&amp;IF($AO151&lt;&gt;$AI151,VLOOKUP($AO151,DataMaster!tactics_tos,2,TRUE),"")&amp;IF($AP151&lt;&gt;$AI151,VLOOKUP($AP151,tactics_N,2,TRUE),"")&amp;" "
&amp;$D151&amp;IF($GK151=0," FWM","")&amp;IF($GK151=1," MWM","")&amp;IF($GK151=7," Mat","")&amp;IF($GQ151=TRUE,"&amp;BBT"," ")&amp;" TOL"&amp;INDEX(i.TOL_Desc,1,$O151)
&amp;" Scan"&amp;$U151&amp;CHOOSE($K151+1," CFS"," GFS"," NFS")&amp;"_"&amp;MID($KC151,7,1)
&amp;" RR"&amp;TEXT(SUM($HB151:$HC151),"+00%;-00%;    ;@")
&amp;" GP"&amp;TEXT($HW151,"?00%")&amp;" WP"&amp;TEXT($HT151*$PJ151*$PL151,"?00%")&amp;" MP"&amp;TEXT($HU151*$PI151*$PK151,"?00%")
&amp;" ("&amp;IF($FY151,"P","E")&amp;IF($FX151,"T","t")&amp;"_F"&amp;IF($KQ151&lt;&gt;FALSE,3,0)+COUNTIF($KJ151:$KN151,TRUE)+COUNTIF($BV151:$BW151,"&gt;0")&amp;IF($KO151&lt;&gt;FALSE,3,0)+COUNTIF($BV151:$BW151,"&gt;0")&amp;"N"&amp;IF($KT151&lt;&gt;"-",$KT151,$GC151)&amp;IF($KU151&lt;&gt;"-",$KU151,$GD151)&amp;"L"&amp;$LF151&amp;$LG151&amp;")"</f>
        <v>Tactics 00007 DS  AllIn  no_tos_allZ GSW MWM  TOLSpr Scan2 CFS_ RR+01% GP100% WP100% MP100% (PT_F33N11L11)</v>
      </c>
      <c r="BB151" s="8" t="str">
        <f ca="1">IF(COUNTIF(BA$13:BA151,BA151)=1,"-","Dup")</f>
        <v>-</v>
      </c>
      <c r="BC151" s="8"/>
      <c r="BD151" s="567" t="str" cm="1">
        <f t="array" aca="1" ref="BD151" ca="1">INDEX(BD$13:BD150,$B151+1,1)</f>
        <v>-</v>
      </c>
      <c r="BE151" s="567" t="str" cm="1">
        <f t="array" aca="1" ref="BE151" ca="1">INDEX(BE$13:BE150,$B151+1,1)</f>
        <v>-</v>
      </c>
      <c r="BF151" s="567" t="str" cm="1">
        <f t="array" aca="1" ref="BF151" ca="1">INDEX(BF$13:BF150,$B151+1,1)</f>
        <v>-</v>
      </c>
      <c r="BG151" s="567" t="str" cm="1">
        <f t="array" aca="1" ref="BG151" ca="1">INDEX(BG$13:BG150,$B151+1,1)</f>
        <v>-</v>
      </c>
      <c r="BH151" s="567" t="str" cm="1">
        <f t="array" aca="1" ref="BH151" ca="1">INDEX(BH$13:BH150,$B151+1,1)</f>
        <v>-</v>
      </c>
      <c r="BI151" s="567" t="str" cm="1">
        <f t="array" aca="1" ref="BI151" ca="1">INDEX(BI$13:BI150,$B151+1,1)</f>
        <v>-</v>
      </c>
      <c r="BJ151" s="567" t="str" cm="1">
        <f t="array" aca="1" ref="BJ151" ca="1">INDEX(BJ$13:BJ150,$B151+1,1)</f>
        <v>-</v>
      </c>
      <c r="BK151" s="567" t="str" cm="1">
        <f t="array" aca="1" ref="BK151" ca="1">INDEX(BK$13:BK150,$B151+1,1)</f>
        <v>-</v>
      </c>
      <c r="BL151" s="567" t="str" cm="1">
        <f t="array" aca="1" ref="BL151" ca="1">INDEX(BL$13:BL150,$B151+1,1)</f>
        <v>-</v>
      </c>
      <c r="BM151" s="8"/>
      <c r="BN151" s="441" t="b">
        <f t="shared" ca="1" si="501"/>
        <v>0</v>
      </c>
      <c r="BO151" s="441" t="str">
        <f t="shared" ca="1" si="501"/>
        <v>-</v>
      </c>
      <c r="BP151" s="441" t="b">
        <f t="shared" ca="1" si="501"/>
        <v>0</v>
      </c>
      <c r="BQ151" s="441" t="str">
        <f t="shared" ca="1" si="501"/>
        <v>-</v>
      </c>
      <c r="BR151" s="441" t="str">
        <f t="shared" ca="1" si="501"/>
        <v>-</v>
      </c>
      <c r="BS151" s="441" t="str">
        <f t="shared" ca="1" si="501"/>
        <v>-</v>
      </c>
      <c r="BT151" s="441" t="b">
        <f t="shared" ca="1" si="501"/>
        <v>0</v>
      </c>
      <c r="BU151" s="441" t="b">
        <f t="shared" ca="1" si="501"/>
        <v>1</v>
      </c>
      <c r="BV151" s="441" t="str">
        <f t="shared" ca="1" si="501"/>
        <v>-</v>
      </c>
      <c r="BW151" s="441" t="str">
        <f t="shared" ca="1" si="501"/>
        <v>-</v>
      </c>
      <c r="BX151" s="441" t="str">
        <f t="shared" ca="1" si="501"/>
        <v>-</v>
      </c>
      <c r="BY151" s="441" t="str">
        <f t="shared" ca="1" si="501"/>
        <v>-</v>
      </c>
      <c r="BZ151" s="441" t="b">
        <f t="shared" ca="1" si="501"/>
        <v>1</v>
      </c>
      <c r="CA151" s="91">
        <f t="shared" ca="1" si="501"/>
        <v>0</v>
      </c>
      <c r="CB151" s="567" t="str" cm="1">
        <f t="array" aca="1" ref="CB151" ca="1">INDEX(CB$13:CB150,$B151+1,1)</f>
        <v>-</v>
      </c>
      <c r="CC151" s="567" t="str" cm="1">
        <f t="array" aca="1" ref="CC151" ca="1">INDEX(CC$13:CC150,$B151+1,1)</f>
        <v>-</v>
      </c>
      <c r="CD151" s="567" t="b" cm="1">
        <f t="array" aca="1" ref="CD151" ca="1">INDEX(CD$13:CD150,$B151+1,1)</f>
        <v>0</v>
      </c>
      <c r="CE151" s="441" t="b" cm="1">
        <f t="array" ref="CE151">INDEX(DataMaster!tactics_cropgraze,$AJ151,CE$6)</f>
        <v>1</v>
      </c>
      <c r="CF151" s="441" t="b" cm="1">
        <f t="array" ref="CF151">INDEX(DataMaster!tactics_cropgraze,$AJ151,CF$6)</f>
        <v>1</v>
      </c>
      <c r="CG151" s="441" t="b" cm="1">
        <f t="array" ref="CG151">INDEX(DataMaster!tactics_cropgraze,$AJ151,CG$6)</f>
        <v>1</v>
      </c>
      <c r="CH151" s="441" t="b" cm="1">
        <f t="array" ref="CH151">INDEX(DataMaster!tactics_cropgraze,$AJ151,CH$6)</f>
        <v>1</v>
      </c>
      <c r="CI151" s="441" t="b" cm="1">
        <f t="array" ref="CI151">INDEX(DataMaster!tactics_cropgraze,$AJ151,CI$6)</f>
        <v>1</v>
      </c>
      <c r="CJ151" s="441" t="b" cm="1">
        <f t="array" ref="CJ151">INDEX(DataMaster!tactics_cropgraze,$AJ151,CJ$6)</f>
        <v>1</v>
      </c>
      <c r="CK151" s="441" t="b" cm="1">
        <f t="array" ref="CK151">INDEX(DataMaster!tactics_cropgraze,$AJ151,CK$6)</f>
        <v>1</v>
      </c>
      <c r="CL151" s="441" t="b" cm="1">
        <f t="array" ref="CL151">INDEX(DataMaster!tactics_cropgraze,$AJ151,CL$6)</f>
        <v>1</v>
      </c>
      <c r="CM151" s="441" t="b" cm="1">
        <f t="array" ref="CM151">INDEX(DataMaster!tactics_cropgraze,$AJ151,CM$6)</f>
        <v>1</v>
      </c>
      <c r="CN151" s="441" t="b" cm="1">
        <f t="array" ref="CN151">INDEX(DataMaster!tactics_tos,$AO151,CN$6)</f>
        <v>0</v>
      </c>
      <c r="CO151" s="441" t="b" cm="1">
        <f t="array" ref="CO151">INDEX(DataMaster!tactics_tos,$AO151,CO$6)</f>
        <v>0</v>
      </c>
      <c r="CP151" s="441" t="b" cm="1">
        <f t="array" ref="CP151">INDEX(DataMaster!tactics_tos,$AO151,CP$6)</f>
        <v>0</v>
      </c>
      <c r="CQ151" s="441" t="b" cm="1">
        <f t="array" ref="CQ151">INDEX(DataMaster!tactics_tos,$AO151,CQ$6)</f>
        <v>0</v>
      </c>
      <c r="CR151" s="441" t="b" cm="1">
        <f t="array" ref="CR151">INDEX(DataMaster!tactics_tos,$AO151,CR$6)</f>
        <v>0</v>
      </c>
      <c r="CS151" s="441" t="b" cm="1">
        <f t="array" ref="CS151">INDEX(DataMaster!tactics_tos,$AO151,CS$6)</f>
        <v>0</v>
      </c>
      <c r="CT151" s="441" t="b" cm="1">
        <f t="array" ref="CT151">INDEX(DataMaster!tactics_tos,$AO151,CT$6)</f>
        <v>0</v>
      </c>
      <c r="CU151" s="441" t="b" cm="1">
        <f t="array" ref="CU151">INDEX(DataMaster!tactics_tos,$AO151,CU$6)</f>
        <v>0</v>
      </c>
      <c r="CV151" s="441" t="b" cm="1">
        <f t="array" ref="CV151">INDEX(DataMaster!tactics_tos,$AO151,CV$6)</f>
        <v>0</v>
      </c>
      <c r="CW151" s="441" cm="1">
        <f t="array" ref="CW151">INDEX(tactics_N,$AP151,CW$6)</f>
        <v>1</v>
      </c>
      <c r="CX151" s="441" cm="1">
        <f t="array" ref="CX151">INDEX(tactics_N,$AP151,CX$6)</f>
        <v>1.0867104369481548</v>
      </c>
      <c r="CY151" s="441" cm="1">
        <f t="array" ref="CY151">INDEX(tactics_N,$AP151,CY$6)</f>
        <v>1.0867104369481548</v>
      </c>
      <c r="CZ151" s="441" cm="1">
        <f t="array" ref="CZ151">INDEX(tactics_N,$AP151,CZ$6)</f>
        <v>1.0187910346388953</v>
      </c>
      <c r="DA151" s="441" cm="1">
        <f t="array" ref="DA151">INDEX(tactics_N,$AP151,DA$6)</f>
        <v>1.0187910346388953</v>
      </c>
      <c r="DB151" s="441" cm="1">
        <f t="array" ref="DB151">INDEX(tactics_N,$AP151,DB$6)</f>
        <v>1.0263376348954796</v>
      </c>
      <c r="DC151" s="441" cm="1">
        <f t="array" ref="DC151">INDEX(tactics_N,$AP151,DC$6)</f>
        <v>1.0263376348954796</v>
      </c>
      <c r="DD151" s="441" cm="1">
        <f t="array" ref="DD151">INDEX(tactics_N,$AP151,DD$6)</f>
        <v>0.6549370936964326</v>
      </c>
      <c r="DE151" s="441" cm="1">
        <f t="array" ref="DE151">INDEX(tactics_N,$AP151,DE$6)</f>
        <v>0.6549370936964326</v>
      </c>
      <c r="DF151" s="441" cm="1">
        <f t="array" ref="DF151">INDEX(tactics_N,$AP151,DF$6)</f>
        <v>1</v>
      </c>
      <c r="DG151" s="441" cm="1">
        <f t="array" ref="DG151">INDEX(tactics_N,$AP151,DG$6)</f>
        <v>1.2</v>
      </c>
      <c r="DH151" s="441" cm="1">
        <f t="array" ref="DH151">INDEX(tactics_N,$AP151,DH$6)</f>
        <v>1</v>
      </c>
      <c r="DI151" s="441" cm="1">
        <f t="array" ref="DI151">INDEX(tactics_N,$AP151,DI$6)</f>
        <v>1.22</v>
      </c>
      <c r="DJ151" s="441" cm="1">
        <f t="array" ref="DJ151">INDEX(tactics_N,$AP151,DJ$6)</f>
        <v>0.87</v>
      </c>
      <c r="DK151" s="441" cm="1">
        <f t="array" ref="DK151">INDEX(tactics_N,$AP151,DK$6)</f>
        <v>1.05</v>
      </c>
      <c r="DL151" s="441" cm="1">
        <f t="array" ref="DL151">INDEX(tactics_N,$AP151,DL$6)</f>
        <v>0.83</v>
      </c>
      <c r="DM151" s="441" cm="1">
        <f t="array" ref="DM151">INDEX(tactics_N,$AP151,DM$6)</f>
        <v>0.95</v>
      </c>
      <c r="DN151" s="441" cm="1">
        <f t="array" ref="DN151">INDEX(tactics_N,$AP151,DN$6)</f>
        <v>0.65</v>
      </c>
      <c r="DO151" s="441" t="str" cm="1">
        <f t="array" ref="DO151">INDEX(DataMaster!tactics_rot,$AM151,DO$6)</f>
        <v>-</v>
      </c>
      <c r="DP151" s="441" t="str" cm="1">
        <f t="array" ref="DP151">INDEX(DataMaster!tactics_rot,$AM151,DP$6)</f>
        <v>-</v>
      </c>
      <c r="DQ151" s="441" t="str" cm="1">
        <f t="array" ref="DQ151">INDEX(DataMaster!tactics_rot,$AM151,DQ$6)</f>
        <v>-</v>
      </c>
      <c r="DR151" s="441" t="str" cm="1">
        <f t="array" ref="DR151">INDEX(DataMaster!tactics_rot,$AM151,DR$6)</f>
        <v>-</v>
      </c>
      <c r="DS151" s="441" t="str" cm="1">
        <f t="array" ref="DS151">INDEX(DataMaster!tactics_rot,$AM151,DS$6)</f>
        <v>-</v>
      </c>
      <c r="DT151" s="441" t="str" cm="1">
        <f t="array" ref="DT151">INDEX(DataMaster!tactics_rot,$AM151,DT$6)</f>
        <v>-</v>
      </c>
      <c r="DU151" s="441" t="str" cm="1">
        <f t="array" ref="DU151">INDEX(DataMaster!tactics_rot,$AM151,DU$6)</f>
        <v>-</v>
      </c>
      <c r="DV151" s="441" t="str" cm="1">
        <f t="array" ref="DV151">INDEX(DataMaster!tactics_rot,$AM151,DV$6)</f>
        <v>-</v>
      </c>
      <c r="DW151" s="441" t="str" cm="1">
        <f t="array" ref="DW151">INDEX(DataMaster!tactics_rot,$AM151,DW$6)</f>
        <v>-</v>
      </c>
      <c r="DX151" s="441" t="str" cm="1">
        <f t="array" ref="DX151">INDEX(DataMaster!tactics_stk,$AN151,DX$6)</f>
        <v>-</v>
      </c>
      <c r="DY151" s="441" t="str" cm="1">
        <f t="array" ref="DY151">INDEX(DataMaster!tactics_stk,$AN151,DY$6)</f>
        <v>-</v>
      </c>
      <c r="DZ151" s="441" t="str" cm="1">
        <f t="array" ref="DZ151">INDEX(DataMaster!tactics_stk,$AN151,DZ$6)</f>
        <v>-</v>
      </c>
      <c r="EA151" s="441" t="str" cm="1">
        <f t="array" ref="EA151">INDEX(DataMaster!tactics_stk,$AN151,EA$6)</f>
        <v>-</v>
      </c>
      <c r="EB151" s="441" t="str" cm="1">
        <f t="array" ref="EB151">INDEX(DataMaster!tactics_stk,$AN151,EB$6)</f>
        <v>-</v>
      </c>
      <c r="EC151" s="441" t="str" cm="1">
        <f t="array" ref="EC151">INDEX(DataMaster!tactics_stk,$AN151,EC$6)</f>
        <v>-</v>
      </c>
      <c r="ED151" s="441" t="str" cm="1">
        <f t="array" ref="ED151">INDEX(DataMaster!tactics_stk,$AN151,ED$6)</f>
        <v>-</v>
      </c>
      <c r="EE151" s="441" t="str" cm="1">
        <f t="array" ref="EE151">INDEX(DataMaster!tactics_stk,$AN151,EE$6)</f>
        <v>-</v>
      </c>
      <c r="EF151" s="441" t="str" cm="1">
        <f t="array" ref="EF151">INDEX(DataMaster!tactics_stk,$AN151,EF$6)</f>
        <v>-</v>
      </c>
      <c r="EG151" s="441" t="b" cm="1">
        <f t="array" ref="EG151">INDEX(DataMaster!tactics_poc,$AK151,EG$6)</f>
        <v>1</v>
      </c>
      <c r="EH151" s="441" t="b" cm="1">
        <f t="array" ref="EH151">INDEX(DataMaster!tactics_poc,$AK151,EH$6)</f>
        <v>1</v>
      </c>
      <c r="EI151" s="441" t="b" cm="1">
        <f t="array" ref="EI151">INDEX(DataMaster!tactics_poc,$AK151,EI$6)</f>
        <v>1</v>
      </c>
      <c r="EJ151" s="441" t="b" cm="1">
        <f t="array" ref="EJ151">INDEX(DataMaster!tactics_poc,$AK151,EJ$6)</f>
        <v>1</v>
      </c>
      <c r="EK151" s="441" t="b" cm="1">
        <f t="array" ref="EK151">INDEX(DataMaster!tactics_poc,$AK151,EK$6)</f>
        <v>1</v>
      </c>
      <c r="EL151" s="441" t="b" cm="1">
        <f t="array" ref="EL151">INDEX(DataMaster!tactics_poc,$AK151,EL$6)</f>
        <v>1</v>
      </c>
      <c r="EM151" s="441" t="b" cm="1">
        <f t="array" ref="EM151">INDEX(DataMaster!tactics_poc,$AK151,EM$6)</f>
        <v>1</v>
      </c>
      <c r="EN151" s="441" t="b" cm="1">
        <f t="array" ref="EN151">INDEX(DataMaster!tactics_poc,$AK151,EN$6)</f>
        <v>1</v>
      </c>
      <c r="EO151" s="441" t="b" cm="1">
        <f t="array" ref="EO151">INDEX(DataMaster!tactics_poc,$AK151,EO$6)</f>
        <v>1</v>
      </c>
      <c r="EP151" s="506" t="s">
        <v>30</v>
      </c>
      <c r="EQ151" s="506">
        <v>3</v>
      </c>
      <c r="ER151" s="441" t="str" cm="1">
        <f t="array" ref="ER151">INDEX(DataMaster!tactics_GO,$AL151,ER$6)</f>
        <v>-</v>
      </c>
      <c r="ES151" s="441" t="str" cm="1">
        <f t="array" ref="ES151">INDEX(DataMaster!tactics_GO,$AL151,ES$6)</f>
        <v>-</v>
      </c>
      <c r="ET151" s="441" t="str" cm="1">
        <f t="array" ref="ET151">INDEX(DataMaster!tactics_GO,$AL151,ET$6)</f>
        <v>-</v>
      </c>
      <c r="EU151" s="441" t="str" cm="1">
        <f t="array" ref="EU151">INDEX(DataMaster!tactics_GO,$AL151,EU$6)</f>
        <v>-</v>
      </c>
      <c r="EV151" s="441" t="str" cm="1">
        <f t="array" ref="EV151">INDEX(DataMaster!tactics_GO,$AL151,EV$6)</f>
        <v>-</v>
      </c>
      <c r="EW151" s="441" t="str" cm="1">
        <f t="array" ref="EW151">INDEX(DataMaster!tactics_GO,$AL151,EW$6)</f>
        <v>-</v>
      </c>
      <c r="EX151" s="441" t="str" cm="1">
        <f t="array" ref="EX151">INDEX(DataMaster!tactics_GO,$AL151,EX$6)</f>
        <v>-</v>
      </c>
      <c r="EY151" s="441" t="str" cm="1">
        <f t="array" ref="EY151">INDEX(DataMaster!tactics_GO,$AL151,EY$6)</f>
        <v>-</v>
      </c>
      <c r="EZ151" s="441" t="str" cm="1">
        <f t="array" ref="EZ151">INDEX(DataMaster!tactics_GO,$AL151,EZ$6)</f>
        <v>-</v>
      </c>
      <c r="FA151" s="506" t="s">
        <v>30</v>
      </c>
      <c r="FB151" s="8"/>
      <c r="FC151" s="567" t="str" cm="1">
        <f t="array" aca="1" ref="FC151" ca="1">INDEX(FC$13:FC150,$B151+1,1)</f>
        <v>-</v>
      </c>
      <c r="FD151" s="441" t="str">
        <f t="shared" ca="1" si="502"/>
        <v>-</v>
      </c>
      <c r="FE151" s="441">
        <f t="shared" ca="1" si="503"/>
        <v>0</v>
      </c>
      <c r="FF151" s="441">
        <f t="shared" ca="1" si="503"/>
        <v>0</v>
      </c>
      <c r="FG151" s="567" t="str" cm="1">
        <f t="array" aca="1" ref="FG151" ca="1">INDEX(FG$13:FG150,$B151+1,1)</f>
        <v>-</v>
      </c>
      <c r="FH151" s="567" t="str" cm="1">
        <f t="array" aca="1" ref="FH151" ca="1">INDEX(FH$13:FH150,$B151+1,1)</f>
        <v>-</v>
      </c>
      <c r="FI151" s="567" t="str" cm="1">
        <f t="array" aca="1" ref="FI151" ca="1">INDEX(FI$13:FI150,$B151+1,1)</f>
        <v>-</v>
      </c>
      <c r="FJ151" s="441" t="str">
        <f t="shared" ca="1" si="504"/>
        <v>-</v>
      </c>
      <c r="FK151" s="441">
        <f t="shared" ca="1" si="505"/>
        <v>0</v>
      </c>
      <c r="FL151" s="441">
        <f t="shared" ca="1" si="505"/>
        <v>0</v>
      </c>
      <c r="FM151" s="567" t="str" cm="1">
        <f t="array" aca="1" ref="FM151" ca="1">INDEX(FM$13:FM150,$B151+1,1)</f>
        <v>-</v>
      </c>
      <c r="FN151" s="441" t="str">
        <f t="shared" ca="1" si="506"/>
        <v>-</v>
      </c>
      <c r="FO151" s="441">
        <f t="shared" ca="1" si="507"/>
        <v>0</v>
      </c>
      <c r="FP151" s="567" t="str" cm="1">
        <f t="array" aca="1" ref="FP151" ca="1">INDEX(FP$13:FP150,$B151+1,1)</f>
        <v>-</v>
      </c>
      <c r="FQ151" s="567" t="str" cm="1">
        <f t="array" aca="1" ref="FQ151" ca="1">INDEX(FQ$13:FQ150,$B151+1,1)</f>
        <v>-</v>
      </c>
      <c r="FR151" s="441">
        <f t="shared" ca="1" si="508"/>
        <v>0</v>
      </c>
      <c r="FS151" s="567" t="str" cm="1">
        <f t="array" aca="1" ref="FS151" ca="1">INDEX(FS$13:FS150,$B151+1,1)</f>
        <v>-</v>
      </c>
      <c r="FT151" s="441" t="str">
        <f t="shared" ca="1" si="509"/>
        <v>-</v>
      </c>
      <c r="FU151" s="441">
        <f t="shared" ca="1" si="510"/>
        <v>0</v>
      </c>
      <c r="FV151" s="441">
        <f t="shared" ca="1" si="510"/>
        <v>0</v>
      </c>
      <c r="FW151" s="8"/>
      <c r="FX151" s="567" t="b" cm="1">
        <f t="array" aca="1" ref="FX151" ca="1">INDEX(FX$13:FX150,$B151+1,1)</f>
        <v>1</v>
      </c>
      <c r="FY151" s="567" t="b" cm="1">
        <f t="array" aca="1" ref="FY151" ca="1">INDEX(FY$13:FY150,$B151+1,1)</f>
        <v>1</v>
      </c>
      <c r="FZ151" s="579">
        <f t="shared" ca="1" si="511"/>
        <v>21</v>
      </c>
      <c r="GA151" s="567" t="b" cm="1">
        <f t="array" aca="1" ref="GA151" ca="1">INDEX(GA$13:GA150,$B151+1,1)</f>
        <v>0</v>
      </c>
      <c r="GB151" s="567" cm="1">
        <f t="array" aca="1" ref="GB151" ca="1">INDEX(GB$13:GB150,$B151+1,1)</f>
        <v>0</v>
      </c>
      <c r="GC151" s="567" cm="1">
        <f t="array" aca="1" ref="GC151" ca="1">INDEX(GC$13:GC150,$B151+1,1)</f>
        <v>1</v>
      </c>
      <c r="GD151" s="567" cm="1">
        <f t="array" aca="1" ref="GD151" ca="1">INDEX(GD$13:GD150,$B151+1,1)</f>
        <v>1</v>
      </c>
      <c r="GE151" s="575">
        <f t="shared" ca="1" si="512"/>
        <v>652</v>
      </c>
      <c r="GF151" s="575">
        <f t="shared" ca="1" si="512"/>
        <v>686</v>
      </c>
      <c r="GG151" s="575">
        <f t="shared" ca="1" si="512"/>
        <v>721</v>
      </c>
      <c r="GH151" s="490">
        <f t="shared" ca="1" si="513"/>
        <v>378</v>
      </c>
      <c r="GI151" s="490">
        <f t="shared" ca="1" si="513"/>
        <v>413</v>
      </c>
      <c r="GJ151" s="490">
        <f t="shared" ca="1" si="513"/>
        <v>448</v>
      </c>
      <c r="GK151" s="441">
        <f t="shared" ca="1" si="514"/>
        <v>1</v>
      </c>
      <c r="GL151" s="441">
        <f t="shared" ca="1" si="514"/>
        <v>60</v>
      </c>
      <c r="GM151" s="441" t="str">
        <f t="shared" ca="1" si="514"/>
        <v>-</v>
      </c>
      <c r="GN151" s="441" t="str">
        <f t="shared" ca="1" si="514"/>
        <v>-</v>
      </c>
      <c r="GO151" s="441" t="str">
        <f t="shared" ca="1" si="514"/>
        <v>-</v>
      </c>
      <c r="GP151" s="441" t="str">
        <f t="shared" ca="1" si="514"/>
        <v>-</v>
      </c>
      <c r="GQ151" s="441" t="b">
        <f t="shared" ca="1" si="515"/>
        <v>0</v>
      </c>
      <c r="GR151" s="441" t="str">
        <f t="shared" ca="1" si="515"/>
        <v>-</v>
      </c>
      <c r="GS151" s="441" t="str">
        <f t="shared" ca="1" si="515"/>
        <v>-</v>
      </c>
      <c r="GT151" s="441" t="str">
        <f t="shared" ca="1" si="515"/>
        <v>-</v>
      </c>
      <c r="GU151" s="441" t="str">
        <f t="shared" ca="1" si="515"/>
        <v>-</v>
      </c>
      <c r="GV151" s="441" t="str">
        <f t="shared" ca="1" si="515"/>
        <v>-</v>
      </c>
      <c r="GW151" s="441">
        <f t="shared" ca="1" si="515"/>
        <v>500</v>
      </c>
      <c r="GX151" s="441">
        <f t="shared" ca="1" si="515"/>
        <v>500</v>
      </c>
      <c r="GY151" s="441" t="str">
        <f t="shared" ca="1" si="515"/>
        <v>-</v>
      </c>
      <c r="GZ151" s="441" t="str">
        <f t="shared" ca="1" si="515"/>
        <v>-</v>
      </c>
      <c r="HA151" s="441" t="str">
        <f t="shared" ca="1" si="515"/>
        <v>-</v>
      </c>
      <c r="HB151" s="441">
        <f t="shared" ca="1" si="516"/>
        <v>0</v>
      </c>
      <c r="HC151" s="441">
        <f t="shared" ca="1" si="517"/>
        <v>1.2500000000000001E-2</v>
      </c>
      <c r="HD151" s="441">
        <f t="shared" ca="1" si="518"/>
        <v>0</v>
      </c>
      <c r="HE151" s="441">
        <f t="shared" ca="1" si="518"/>
        <v>6.25E-2</v>
      </c>
      <c r="HF151" s="441">
        <f t="shared" ca="1" si="518"/>
        <v>6.25E-2</v>
      </c>
      <c r="HG151" s="441">
        <f t="shared" ca="1" si="518"/>
        <v>6.25E-2</v>
      </c>
      <c r="HH151" s="441" t="b">
        <f t="shared" ca="1" si="519"/>
        <v>0</v>
      </c>
      <c r="HI151" s="441" t="b">
        <f t="shared" ca="1" si="519"/>
        <v>1</v>
      </c>
      <c r="HJ151" s="441" t="b">
        <f t="shared" ca="1" si="519"/>
        <v>1</v>
      </c>
      <c r="HK151" s="441" t="b">
        <f t="shared" ca="1" si="519"/>
        <v>0</v>
      </c>
      <c r="HL151" s="441">
        <f t="shared" ca="1" si="520"/>
        <v>1</v>
      </c>
      <c r="HM151" s="441">
        <f t="shared" ca="1" si="521"/>
        <v>0</v>
      </c>
      <c r="HN151" s="441" t="b">
        <f t="shared" ca="1" si="522"/>
        <v>0</v>
      </c>
      <c r="HO151" s="441" t="b">
        <f t="shared" ca="1" si="523"/>
        <v>0</v>
      </c>
      <c r="HP151" s="441" t="b">
        <f t="shared" ca="1" si="523"/>
        <v>0</v>
      </c>
      <c r="HQ151" s="441" t="b">
        <f t="shared" ca="1" si="523"/>
        <v>1</v>
      </c>
      <c r="HR151" s="91">
        <f t="shared" ca="1" si="524"/>
        <v>2</v>
      </c>
      <c r="HS151" s="91">
        <f t="shared" ca="1" si="524"/>
        <v>2</v>
      </c>
      <c r="HT151" s="441">
        <f t="shared" ca="1" si="525"/>
        <v>1</v>
      </c>
      <c r="HU151" s="441">
        <f t="shared" ca="1" si="526"/>
        <v>1</v>
      </c>
      <c r="HV151" s="441">
        <f t="shared" ca="1" si="526"/>
        <v>1</v>
      </c>
      <c r="HW151" s="441">
        <f t="shared" ca="1" si="527"/>
        <v>1</v>
      </c>
      <c r="HX151" s="441" cm="1">
        <f t="array" aca="1" ref="HX151" ca="1">INDEX(HX$13:HX150,$B151+1,1)</f>
        <v>1</v>
      </c>
      <c r="HY151" s="441" t="str">
        <f t="shared" ca="1" si="528"/>
        <v>-</v>
      </c>
      <c r="HZ151" s="441" t="b">
        <f t="shared" ca="1" si="528"/>
        <v>1</v>
      </c>
      <c r="IA151" s="441" t="b">
        <f t="shared" ca="1" si="528"/>
        <v>0</v>
      </c>
      <c r="IB151" s="441" t="b">
        <f t="shared" ca="1" si="528"/>
        <v>0</v>
      </c>
      <c r="IC151" s="441" t="b">
        <f t="shared" ca="1" si="528"/>
        <v>0</v>
      </c>
      <c r="ID151" s="91">
        <f t="shared" ca="1" si="529"/>
        <v>1</v>
      </c>
      <c r="IE151" s="91">
        <f t="shared" ca="1" si="529"/>
        <v>1</v>
      </c>
      <c r="IF151" s="91">
        <f t="shared" ca="1" si="529"/>
        <v>1</v>
      </c>
      <c r="IG151" s="91">
        <f t="shared" ca="1" si="529"/>
        <v>1</v>
      </c>
      <c r="IH151" s="91">
        <f t="shared" ca="1" si="529"/>
        <v>1</v>
      </c>
      <c r="II151" s="91">
        <f t="shared" ca="1" si="529"/>
        <v>1</v>
      </c>
      <c r="IJ151" s="91">
        <f t="shared" ca="1" si="529"/>
        <v>1</v>
      </c>
      <c r="IK151" s="91">
        <f t="shared" ca="1" si="529"/>
        <v>1</v>
      </c>
      <c r="IL151" s="8"/>
      <c r="IM151" s="567" t="str" cm="1">
        <f t="array" aca="1" ref="IM151" ca="1">INDEX(IM$13:IM150,$B151+1,1)</f>
        <v>-</v>
      </c>
      <c r="IN151" s="567" t="str" cm="1">
        <f t="array" aca="1" ref="IN151" ca="1">INDEX(IN$13:IN150,$B151+1,1)</f>
        <v>-</v>
      </c>
      <c r="IO151" s="567" t="str" cm="1">
        <f t="array" aca="1" ref="IO151" ca="1">INDEX(IO$13:IO150,$B151+1,1)</f>
        <v>-</v>
      </c>
      <c r="IP151" s="441" t="str">
        <f t="shared" ca="1" si="530"/>
        <v>-</v>
      </c>
      <c r="IQ151" s="567" t="str" cm="1">
        <f t="array" aca="1" ref="IQ151" ca="1">INDEX(IQ$13:IQ150,$B151+1,1)</f>
        <v>-</v>
      </c>
      <c r="IR151" s="567" cm="1">
        <f t="array" aca="1" ref="IR151" ca="1">INDEX(IR$13:IR150,$B151+1,1)</f>
        <v>1</v>
      </c>
      <c r="IS151" s="567" cm="1">
        <f t="array" aca="1" ref="IS151" ca="1">INDEX(IS$13:IS150,$B151+1,1)</f>
        <v>1</v>
      </c>
      <c r="IT151" s="567" t="str" cm="1">
        <f t="array" aca="1" ref="IT151" ca="1">INDEX(IT$13:IT150,$B151+1,1)</f>
        <v>-</v>
      </c>
      <c r="IU151" s="567" t="str" cm="1">
        <f t="array" aca="1" ref="IU151" ca="1">INDEX(IU$13:IU150,$B151+1,1)</f>
        <v>-</v>
      </c>
      <c r="IV151" s="567" t="str" cm="1">
        <f t="array" aca="1" ref="IV151" ca="1">INDEX(IV$13:IV150,$B151+1,1)</f>
        <v>-</v>
      </c>
      <c r="IW151" s="567" t="str" cm="1">
        <f t="array" aca="1" ref="IW151" ca="1">INDEX(IW$13:IW150,$B151+1,1)</f>
        <v>-</v>
      </c>
      <c r="IX151" s="567" t="str" cm="1">
        <f t="array" aca="1" ref="IX151" ca="1">INDEX(IX$13:IX150,$B151+1,1)</f>
        <v>-</v>
      </c>
      <c r="IY151" s="567" t="str" cm="1">
        <f t="array" aca="1" ref="IY151" ca="1">INDEX(IY$13:IY150,$B151+1,1)</f>
        <v>-</v>
      </c>
      <c r="IZ151" s="567" t="str" cm="1">
        <f t="array" aca="1" ref="IZ151" ca="1">INDEX(IZ$13:IZ150,$B151+1,1)</f>
        <v>-</v>
      </c>
      <c r="JA151" s="567" t="str" cm="1">
        <f t="array" aca="1" ref="JA151" ca="1">INDEX(JA$13:JA150,$B151+1,1)</f>
        <v>-</v>
      </c>
      <c r="JB151" s="567" t="str" cm="1">
        <f t="array" aca="1" ref="JB151" ca="1">INDEX(JB$13:JB150,$B151+1,1)</f>
        <v>-</v>
      </c>
      <c r="JC151" s="567" t="str" cm="1">
        <f t="array" aca="1" ref="JC151" ca="1">INDEX(JC$13:JC150,$B151+1,1)</f>
        <v>-</v>
      </c>
      <c r="JD151" s="567" t="str" cm="1">
        <f t="array" aca="1" ref="JD151" ca="1">INDEX(JD$13:JD150,$B151+1,1)</f>
        <v>-</v>
      </c>
      <c r="JE151" s="567" t="str" cm="1">
        <f t="array" aca="1" ref="JE151" ca="1">INDEX(JE$13:JE150,$B151+1,1)</f>
        <v>-</v>
      </c>
      <c r="JF151" s="567" t="str" cm="1">
        <f t="array" aca="1" ref="JF151" ca="1">INDEX(JF$13:JF150,$B151+1,1)</f>
        <v>-</v>
      </c>
      <c r="JG151" s="567" t="str" cm="1">
        <f t="array" aca="1" ref="JG151" ca="1">INDEX(JG$13:JG150,$B151+1,1)</f>
        <v>-</v>
      </c>
      <c r="JH151" s="567" t="str" cm="1">
        <f t="array" aca="1" ref="JH151" ca="1">INDEX(JH$13:JH150,$B151+1,1)</f>
        <v>-</v>
      </c>
      <c r="JI151" s="567" t="str" cm="1">
        <f t="array" aca="1" ref="JI151" ca="1">INDEX(JI$13:JI150,$B151+1,1)</f>
        <v>-</v>
      </c>
      <c r="JJ151" s="567" t="str" cm="1">
        <f t="array" aca="1" ref="JJ151" ca="1">INDEX(JJ$13:JJ150,$B151+1,1)</f>
        <v>-</v>
      </c>
      <c r="JK151" s="567" t="str" cm="1">
        <f t="array" aca="1" ref="JK151" ca="1">INDEX(JK$13:JK150,$B151+1,1)</f>
        <v>-</v>
      </c>
      <c r="JL151" s="441">
        <f t="shared" ca="1" si="531"/>
        <v>0</v>
      </c>
      <c r="JM151" s="567" t="str" cm="1">
        <f t="array" aca="1" ref="JM151" ca="1">INDEX(JM$13:JM150,$B151+1,1)</f>
        <v>-</v>
      </c>
      <c r="JN151" s="567" cm="1">
        <f t="array" aca="1" ref="JN151" ca="1">INDEX(JN$13:JN150,$B151+1,1)</f>
        <v>1</v>
      </c>
      <c r="JO151" s="441">
        <f t="shared" ca="1" si="532"/>
        <v>0</v>
      </c>
      <c r="JP151" s="567" cm="1">
        <f t="array" aca="1" ref="JP151" ca="1">INDEX(JP$13:JP150,$B151+1,1)</f>
        <v>0</v>
      </c>
      <c r="JQ151" s="441">
        <f t="shared" ca="1" si="533"/>
        <v>0</v>
      </c>
      <c r="JR151" s="441">
        <f t="shared" ca="1" si="533"/>
        <v>0</v>
      </c>
      <c r="JS151" s="441">
        <f t="shared" ca="1" si="533"/>
        <v>0</v>
      </c>
      <c r="JT151" s="441">
        <f t="shared" ca="1" si="533"/>
        <v>0</v>
      </c>
      <c r="JU151" s="441">
        <f t="shared" ca="1" si="533"/>
        <v>1</v>
      </c>
      <c r="JV151" s="441">
        <f t="shared" ca="1" si="533"/>
        <v>0</v>
      </c>
      <c r="JW151" s="567" cm="1">
        <f t="array" aca="1" ref="JW151" ca="1">INDEX(JW$13:JW150,$B151+1,1)</f>
        <v>0</v>
      </c>
      <c r="JX151" s="567" cm="1">
        <f t="array" aca="1" ref="JX151" ca="1">INDEX(JX$13:JX150,$B151+1,1)</f>
        <v>0</v>
      </c>
      <c r="JY151" s="567" cm="1">
        <f t="array" aca="1" ref="JY151" ca="1">INDEX(JY$13:JY150,$B151+1,1)</f>
        <v>0</v>
      </c>
      <c r="JZ151" s="8"/>
      <c r="KA151" s="567" t="str" cm="1">
        <f t="array" aca="1" ref="KA151" ca="1">INDEX(KA$13:KA150,$B151+1,1)</f>
        <v>-</v>
      </c>
      <c r="KB151" s="567" t="str" cm="1">
        <f t="array" aca="1" ref="KB151" ca="1">INDEX(KB$13:KB150,$B151+1,1)</f>
        <v>-</v>
      </c>
      <c r="KC151" s="567" t="str" cm="1">
        <f t="array" aca="1" ref="KC151" ca="1">INDEX(KC$13:KC150,$B151+1,1)</f>
        <v>-</v>
      </c>
      <c r="KD151" s="567" t="str" cm="1">
        <f t="array" aca="1" ref="KD151" ca="1">INDEX(KD$13:KD150,$B151+1,1)</f>
        <v>-</v>
      </c>
      <c r="KE151" s="567" cm="1">
        <f t="array" aca="1" ref="KE151" ca="1">INDEX(KE$13:KE150,$B151+1,1)</f>
        <v>0</v>
      </c>
      <c r="KF151" s="567" t="str" cm="1">
        <f t="array" aca="1" ref="KF151" ca="1">INDEX(KF$13:KF150,$B151+1,1)</f>
        <v>-</v>
      </c>
      <c r="KG151" s="567" t="str" cm="1">
        <f t="array" aca="1" ref="KG151" ca="1">INDEX(KG$13:KG150,$B151+1,1)</f>
        <v>-</v>
      </c>
      <c r="KH151" s="568" t="str">
        <f t="shared" ca="1" si="534"/>
        <v>-</v>
      </c>
      <c r="KI151" s="567" t="str" cm="1">
        <f t="array" aca="1" ref="KI151" ca="1">INDEX(KI$13:KI150,$B151+1,1)</f>
        <v>-</v>
      </c>
      <c r="KJ151" s="567" t="str" cm="1">
        <f t="array" aca="1" ref="KJ151" ca="1">INDEX(KJ$13:KJ150,$B151+1,1)</f>
        <v>-</v>
      </c>
      <c r="KK151" s="567" t="str" cm="1">
        <f t="array" aca="1" ref="KK151" ca="1">INDEX(KK$13:KK150,$B151+1,1)</f>
        <v>-</v>
      </c>
      <c r="KL151" s="567" t="str" cm="1">
        <f t="array" aca="1" ref="KL151" ca="1">INDEX(KL$13:KL150,$B151+1,1)</f>
        <v>-</v>
      </c>
      <c r="KM151" s="567" t="str" cm="1">
        <f t="array" aca="1" ref="KM151" ca="1">INDEX(KM$13:KM150,$B151+1,1)</f>
        <v>-</v>
      </c>
      <c r="KN151" s="567" t="str" cm="1">
        <f t="array" aca="1" ref="KN151" ca="1">INDEX(KN$13:KN150,$B151+1,1)</f>
        <v>-</v>
      </c>
      <c r="KO151" s="567" t="str" cm="1">
        <f t="array" aca="1" ref="KO151" ca="1">INDEX(KO$13:KO150,$B151+1,1)</f>
        <v>-</v>
      </c>
      <c r="KP151" s="567" t="str" cm="1">
        <f t="array" aca="1" ref="KP151" ca="1">INDEX(KP$13:KP150,$B151+1,1)</f>
        <v>-</v>
      </c>
      <c r="KQ151" s="567" t="str" cm="1">
        <f t="array" aca="1" ref="KQ151" ca="1">INDEX(KQ$13:KQ150,$B151+1,1)</f>
        <v>-</v>
      </c>
      <c r="KR151" s="567" t="str" cm="1">
        <f t="array" aca="1" ref="KR151" ca="1">INDEX(KR$13:KR150,$B151+1,1)</f>
        <v>-</v>
      </c>
      <c r="KS151" s="567" t="str" cm="1">
        <f t="array" aca="1" ref="KS151" ca="1">INDEX(KS$13:KS150,$B151+1,1)</f>
        <v>-</v>
      </c>
      <c r="KT151" s="567" t="str" cm="1">
        <f t="array" aca="1" ref="KT151" ca="1">INDEX(KT$13:KT150,$B151+1,1)</f>
        <v>-</v>
      </c>
      <c r="KU151" s="567" t="str" cm="1">
        <f t="array" aca="1" ref="KU151" ca="1">INDEX(KU$13:KU150,$B151+1,1)</f>
        <v>-</v>
      </c>
      <c r="KV151" s="567" cm="1">
        <f t="array" aca="1" ref="KV151" ca="1">INDEX(KV$13:KV150,$B151+1,1)</f>
        <v>0</v>
      </c>
      <c r="KW151" s="567" t="str" cm="1">
        <f t="array" aca="1" ref="KW151" ca="1">INDEX(KW$13:KW150,$B151+1,1)</f>
        <v>-</v>
      </c>
      <c r="KX151" s="567" t="str" cm="1">
        <f t="array" aca="1" ref="KX151" ca="1">INDEX(KX$13:KX150,$B151+1,1)</f>
        <v>-</v>
      </c>
      <c r="KY151" s="567" t="str" cm="1">
        <f t="array" aca="1" ref="KY151" ca="1">INDEX(KY$13:KY150,$B151+1,1)</f>
        <v>-</v>
      </c>
      <c r="KZ151" s="567" t="str" cm="1">
        <f t="array" aca="1" ref="KZ151" ca="1">INDEX(KZ$13:KZ150,$B151+1,1)</f>
        <v>-</v>
      </c>
      <c r="LA151" s="567" t="str" cm="1">
        <f t="array" aca="1" ref="LA151" ca="1">INDEX(LA$13:LA150,$B151+1,1)</f>
        <v>-</v>
      </c>
      <c r="LB151" s="567" cm="1">
        <f t="array" aca="1" ref="LB151" ca="1">INDEX(LB$13:LB150,$B151+1,1)</f>
        <v>0</v>
      </c>
      <c r="LC151" s="567" t="str" cm="1">
        <f t="array" aca="1" ref="LC151" ca="1">INDEX(LC$13:LC150,$B151+1,1)</f>
        <v>-</v>
      </c>
      <c r="LD151" s="567" t="str" cm="1">
        <f t="array" aca="1" ref="LD151" ca="1">INDEX(LD$13:LD150,$B151+1,1)</f>
        <v>-</v>
      </c>
      <c r="LE151" s="567" t="str" cm="1">
        <f t="array" aca="1" ref="LE151" ca="1">INDEX(LE$13:LE150,$B151+1,1)</f>
        <v>-</v>
      </c>
      <c r="LF151" s="567" cm="1">
        <f t="array" aca="1" ref="LF151" ca="1">INDEX(LF$13:LF150,$B151+1,1)</f>
        <v>1</v>
      </c>
      <c r="LG151" s="567" cm="1">
        <f t="array" aca="1" ref="LG151" ca="1">INDEX(LG$13:LG150,$B151+1,1)</f>
        <v>1</v>
      </c>
      <c r="LH151" s="8"/>
      <c r="LI151" s="567" t="str" cm="1">
        <f t="array" aca="1" ref="LI151" ca="1">INDEX(LI$13:LI150,$B151+1,1)</f>
        <v>-</v>
      </c>
      <c r="LJ151" s="567" t="str" cm="1">
        <f t="array" aca="1" ref="LJ151" ca="1">INDEX(LJ$13:LJ150,$B151+1,1)</f>
        <v>-</v>
      </c>
      <c r="LK151" s="567" t="str" cm="1">
        <f t="array" aca="1" ref="LK151" ca="1">INDEX(LK$13:LK150,$B151+1,1)</f>
        <v>-</v>
      </c>
      <c r="LL151" s="567" t="str" cm="1">
        <f t="array" aca="1" ref="LL151" ca="1">INDEX(LL$13:LL150,$B151+1,1)</f>
        <v>-</v>
      </c>
      <c r="LM151" s="567" t="str" cm="1">
        <f t="array" aca="1" ref="LM151" ca="1">INDEX(LM$13:LM150,$B151+1,1)</f>
        <v>-</v>
      </c>
      <c r="LN151" s="567" t="str" cm="1">
        <f t="array" aca="1" ref="LN151" ca="1">INDEX(LN$13:LN150,$B151+1,1)</f>
        <v>-</v>
      </c>
      <c r="LO151" s="567" t="str" cm="1">
        <f t="array" aca="1" ref="LO151" ca="1">INDEX(LO$13:LO150,$B151+1,1)</f>
        <v>-</v>
      </c>
      <c r="LP151" s="567" t="str" cm="1">
        <f t="array" aca="1" ref="LP151" ca="1">INDEX(LP$13:LP150,$B151+1,1)</f>
        <v>-</v>
      </c>
      <c r="LQ151" s="567" t="str" cm="1">
        <f t="array" aca="1" ref="LQ151" ca="1">INDEX(LQ$13:LQ150,$B151+1,1)</f>
        <v>-</v>
      </c>
      <c r="LR151" s="567" t="str" cm="1">
        <f t="array" aca="1" ref="LR151" ca="1">INDEX(LR$13:LR150,$B151+1,1)</f>
        <v>-</v>
      </c>
      <c r="LS151" s="567" t="str" cm="1">
        <f t="array" aca="1" ref="LS151" ca="1">INDEX(LS$13:LS150,$B151+1,1)</f>
        <v>-</v>
      </c>
      <c r="LT151" s="567" t="str" cm="1">
        <f t="array" aca="1" ref="LT151" ca="1">INDEX(LT$13:LT150,$B151+1,1)</f>
        <v>-</v>
      </c>
      <c r="LU151" s="567" t="str" cm="1">
        <f t="array" aca="1" ref="LU151" ca="1">INDEX(LU$13:LU150,$B151+1,1)</f>
        <v>-</v>
      </c>
      <c r="LV151" s="567" t="str" cm="1">
        <f t="array" aca="1" ref="LV151" ca="1">INDEX(LV$13:LV150,$B151+1,1)</f>
        <v>-</v>
      </c>
      <c r="LW151" s="567" t="str" cm="1">
        <f t="array" aca="1" ref="LW151" ca="1">INDEX(LW$13:LW150,$B151+1,1)</f>
        <v>-</v>
      </c>
      <c r="LX151" s="567" t="str" cm="1">
        <f t="array" aca="1" ref="LX151" ca="1">INDEX(LX$13:LX150,$B151+1,1)</f>
        <v>-</v>
      </c>
      <c r="LY151" s="567" cm="1">
        <f t="array" aca="1" ref="LY151" ca="1">INDEX(LY$13:LY150,$B151+1,1)</f>
        <v>0</v>
      </c>
      <c r="LZ151" s="567" cm="1">
        <f t="array" aca="1" ref="LZ151" ca="1">INDEX(LZ$13:LZ150,$B151+1,1)</f>
        <v>0</v>
      </c>
      <c r="MA151" s="567" cm="1">
        <f t="array" aca="1" ref="MA151" ca="1">INDEX(MA$13:MA150,$B151+1,1)</f>
        <v>0</v>
      </c>
      <c r="MB151" s="567" cm="1">
        <f t="array" aca="1" ref="MB151" ca="1">INDEX(MB$13:MB150,$B151+1,1)</f>
        <v>0</v>
      </c>
      <c r="MC151" s="567" cm="1">
        <f t="array" aca="1" ref="MC151" ca="1">INDEX(MC$13:MC150,$B151+1,1)</f>
        <v>0</v>
      </c>
      <c r="MD151" s="567" cm="1">
        <f t="array" aca="1" ref="MD151" ca="1">INDEX(MD$13:MD150,$B151+1,1)</f>
        <v>0</v>
      </c>
      <c r="ME151" s="567" cm="1">
        <f t="array" aca="1" ref="ME151" ca="1">INDEX(ME$13:ME150,$B151+1,1)</f>
        <v>0</v>
      </c>
      <c r="MF151" s="567" cm="1">
        <f t="array" aca="1" ref="MF151" ca="1">INDEX(MF$13:MF150,$B151+1,1)</f>
        <v>0</v>
      </c>
      <c r="MG151" s="567" cm="1">
        <f t="array" aca="1" ref="MG151" ca="1">INDEX(MG$13:MG150,$B151+1,1)</f>
        <v>0</v>
      </c>
      <c r="MH151" s="567" cm="1">
        <f t="array" aca="1" ref="MH151" ca="1">INDEX(MH$13:MH150,$B151+1,1)</f>
        <v>0</v>
      </c>
      <c r="MI151" s="567" cm="1">
        <f t="array" aca="1" ref="MI151" ca="1">INDEX(MI$13:MI150,$B151+1,1)</f>
        <v>0</v>
      </c>
      <c r="MJ151" s="567" cm="1">
        <f t="array" aca="1" ref="MJ151" ca="1">INDEX(MJ$13:MJ150,$B151+1,1)</f>
        <v>0</v>
      </c>
      <c r="MK151" s="567" cm="1">
        <f t="array" aca="1" ref="MK151" ca="1">INDEX(MK$13:MK150,$B151+1,1)</f>
        <v>0</v>
      </c>
      <c r="ML151" s="567" cm="1">
        <f t="array" aca="1" ref="ML151" ca="1">INDEX(ML$13:ML150,$B151+1,1)</f>
        <v>0</v>
      </c>
      <c r="MM151" s="567" cm="1">
        <f t="array" aca="1" ref="MM151" ca="1">INDEX(MM$13:MM150,$B151+1,1)</f>
        <v>0</v>
      </c>
      <c r="MN151" s="567" cm="1">
        <f t="array" aca="1" ref="MN151" ca="1">INDEX(MN$13:MN150,$B151+1,1)</f>
        <v>0</v>
      </c>
      <c r="MO151" s="567" cm="1">
        <f t="array" aca="1" ref="MO151" ca="1">INDEX(MO$13:MO150,$B151+1,1)</f>
        <v>0</v>
      </c>
      <c r="MP151" s="567" cm="1">
        <f t="array" aca="1" ref="MP151" ca="1">INDEX(MP$13:MP150,$B151+1,1)</f>
        <v>0</v>
      </c>
      <c r="MQ151" s="567" cm="1">
        <f t="array" aca="1" ref="MQ151" ca="1">INDEX(MQ$13:MQ150,$B151+1,1)</f>
        <v>0</v>
      </c>
      <c r="MR151" s="567" cm="1">
        <f t="array" aca="1" ref="MR151" ca="1">INDEX(MR$13:MR150,$B151+1,1)</f>
        <v>0</v>
      </c>
      <c r="MS151" s="567" cm="1">
        <f t="array" aca="1" ref="MS151" ca="1">INDEX(MS$13:MS150,$B151+1,1)</f>
        <v>0</v>
      </c>
      <c r="MT151" s="567" cm="1">
        <f t="array" aca="1" ref="MT151" ca="1">INDEX(MT$13:MT150,$B151+1,1)</f>
        <v>0</v>
      </c>
      <c r="MU151" s="567" cm="1">
        <f t="array" aca="1" ref="MU151" ca="1">INDEX(MU$13:MU150,$B151+1,1)</f>
        <v>0</v>
      </c>
      <c r="MV151" s="567" cm="1">
        <f t="array" aca="1" ref="MV151" ca="1">INDEX(MV$13:MV150,$B151+1,1)</f>
        <v>0</v>
      </c>
      <c r="MW151" s="567" cm="1">
        <f t="array" aca="1" ref="MW151" ca="1">INDEX(MW$13:MW150,$B151+1,1)</f>
        <v>0</v>
      </c>
      <c r="MX151" s="567" cm="1">
        <f t="array" aca="1" ref="MX151" ca="1">INDEX(MX$13:MX150,$B151+1,1)</f>
        <v>0</v>
      </c>
      <c r="MY151" s="567" cm="1">
        <f t="array" aca="1" ref="MY151" ca="1">INDEX(MY$13:MY150,$B151+1,1)</f>
        <v>0</v>
      </c>
      <c r="MZ151" s="567" cm="1">
        <f t="array" aca="1" ref="MZ151" ca="1">INDEX(MZ$13:MZ150,$B151+1,1)</f>
        <v>0</v>
      </c>
      <c r="NA151" s="567" cm="1">
        <f t="array" aca="1" ref="NA151" ca="1">INDEX(NA$13:NA150,$B151+1,1)</f>
        <v>0</v>
      </c>
      <c r="NB151" s="567" cm="1">
        <f t="array" aca="1" ref="NB151" ca="1">INDEX(NB$13:NB150,$B151+1,1)</f>
        <v>0</v>
      </c>
      <c r="NC151" s="567" cm="1">
        <f t="array" aca="1" ref="NC151" ca="1">INDEX(NC$13:NC150,$B151+1,1)</f>
        <v>0</v>
      </c>
      <c r="ND151" s="567" cm="1">
        <f t="array" aca="1" ref="ND151" ca="1">INDEX(ND$13:ND150,$B151+1,1)</f>
        <v>0</v>
      </c>
      <c r="NE151" s="441">
        <f t="shared" ca="1" si="535"/>
        <v>67</v>
      </c>
      <c r="NF151" s="8"/>
      <c r="NG151" s="567" cm="1">
        <f t="array" aca="1" ref="NG151" ca="1">INDEX(NG$13:NG150,$B151+1,1)</f>
        <v>0</v>
      </c>
      <c r="NH151" s="567" cm="1">
        <f t="array" aca="1" ref="NH151" ca="1">INDEX(NH$13:NH150,$B151+1,1)</f>
        <v>0</v>
      </c>
      <c r="NI151" s="567" cm="1">
        <f t="array" aca="1" ref="NI151" ca="1">INDEX(NI$13:NI150,$B151+1,1)</f>
        <v>0</v>
      </c>
      <c r="NJ151" s="567" t="str" cm="1">
        <f t="array" aca="1" ref="NJ151" ca="1">INDEX(NJ$13:NJ150,$B151+1,1)</f>
        <v>-</v>
      </c>
      <c r="NK151" s="567" t="str" cm="1">
        <f t="array" aca="1" ref="NK151" ca="1">INDEX(NK$13:NK150,$B151+1,1)</f>
        <v>-</v>
      </c>
      <c r="NL151" s="567" t="str" cm="1">
        <f t="array" aca="1" ref="NL151" ca="1">INDEX(NL$13:NL150,$B151+1,1)</f>
        <v>-</v>
      </c>
      <c r="NM151" s="567" t="str" cm="1">
        <f t="array" aca="1" ref="NM151" ca="1">INDEX(NM$13:NM150,$B151+1,1)</f>
        <v>-</v>
      </c>
      <c r="NN151" s="567" t="str" cm="1">
        <f t="array" aca="1" ref="NN151" ca="1">INDEX(NN$13:NN150,$B151+1,1)</f>
        <v>-</v>
      </c>
      <c r="NO151" s="567" t="str" cm="1">
        <f t="array" aca="1" ref="NO151" ca="1">INDEX(NO$13:NO150,$B151+1,1)</f>
        <v>-</v>
      </c>
      <c r="NP151" s="567" t="str" cm="1">
        <f t="array" aca="1" ref="NP151" ca="1">INDEX(NP$13:NP150,$B151+1,1)</f>
        <v>-</v>
      </c>
      <c r="NQ151" s="567" t="str" cm="1">
        <f t="array" aca="1" ref="NQ151" ca="1">INDEX(NQ$13:NQ150,$B151+1,1)</f>
        <v>-</v>
      </c>
      <c r="NR151" s="567" t="str" cm="1">
        <f t="array" aca="1" ref="NR151" ca="1">INDEX(NR$13:NR150,$B151+1,1)</f>
        <v>-</v>
      </c>
      <c r="NS151" s="567" t="str" cm="1">
        <f t="array" aca="1" ref="NS151" ca="1">INDEX(NS$13:NS150,$B151+1,1)</f>
        <v>-</v>
      </c>
      <c r="NT151" s="567" t="str" cm="1">
        <f t="array" aca="1" ref="NT151" ca="1">INDEX(NT$13:NT150,$B151+1,1)</f>
        <v>-</v>
      </c>
      <c r="NU151" s="567" t="str" cm="1">
        <f t="array" aca="1" ref="NU151" ca="1">INDEX(NU$13:NU150,$B151+1,1)</f>
        <v>-</v>
      </c>
      <c r="NV151" s="567" t="str" cm="1">
        <f t="array" aca="1" ref="NV151" ca="1">INDEX(NV$13:NV150,$B151+1,1)</f>
        <v>-</v>
      </c>
      <c r="NW151" s="567" t="str" cm="1">
        <f t="array" aca="1" ref="NW151" ca="1">INDEX(NW$13:NW150,$B151+1,1)</f>
        <v>-</v>
      </c>
      <c r="NX151" s="567" t="str" cm="1">
        <f t="array" aca="1" ref="NX151" ca="1">INDEX(NX$13:NX150,$B151+1,1)</f>
        <v>-</v>
      </c>
      <c r="NY151" s="567" t="str" cm="1">
        <f t="array" aca="1" ref="NY151" ca="1">INDEX(NY$13:NY150,$B151+1,1)</f>
        <v>-</v>
      </c>
      <c r="NZ151" s="8"/>
      <c r="OA151" s="567" t="str" cm="1">
        <f t="array" aca="1" ref="OA151" ca="1">INDEX(OA$13:OA150,$B151+1,1)</f>
        <v>-</v>
      </c>
      <c r="OB151" s="567" t="str" cm="1">
        <f t="array" aca="1" ref="OB151" ca="1">INDEX(OB$13:OB150,$B151+1,1)</f>
        <v>-</v>
      </c>
      <c r="OC151" s="567" t="str" cm="1">
        <f t="array" aca="1" ref="OC151" ca="1">INDEX(OC$13:OC150,$B151+1,1)</f>
        <v>-</v>
      </c>
      <c r="OD151" s="567" t="str" cm="1">
        <f t="array" aca="1" ref="OD151" ca="1">INDEX(OD$13:OD150,$B151+1,1)</f>
        <v>-</v>
      </c>
      <c r="OE151" s="441" t="str">
        <f t="shared" ca="1" si="536"/>
        <v>-</v>
      </c>
      <c r="OF151" s="441" t="str">
        <f t="shared" ca="1" si="536"/>
        <v>-</v>
      </c>
      <c r="OG151" s="567" t="str" cm="1">
        <f t="array" aca="1" ref="OG151" ca="1">INDEX(OG$13:OG150,$B151+1,1)</f>
        <v>-</v>
      </c>
      <c r="OH151" s="441" t="str" cm="1">
        <f t="array" aca="1" ref="OH151" ca="1">IF(OR(OI151:OI151&lt;&gt;"-"),TRUE,"-")</f>
        <v>-</v>
      </c>
      <c r="OI151" s="567" t="str" cm="1">
        <f t="array" aca="1" ref="OI151" ca="1">INDEX(OI$13:OI150,$B151+1,1)</f>
        <v>-</v>
      </c>
      <c r="OJ151" s="567" cm="1">
        <f t="array" aca="1" ref="OJ151" ca="1">INDEX(OJ$13:OJ150,$B151+1,1)</f>
        <v>0</v>
      </c>
      <c r="OK151" s="567" cm="1">
        <f t="array" aca="1" ref="OK151" ca="1">INDEX(OK$13:OK150,$B151+1,1)</f>
        <v>999999</v>
      </c>
      <c r="OL151" s="567" cm="1">
        <f t="array" aca="1" ref="OL151" ca="1">INDEX(OL$13:OL150,$B151+1,1)</f>
        <v>999999</v>
      </c>
      <c r="OM151" s="567" cm="1">
        <f t="array" aca="1" ref="OM151" ca="1">INDEX(OM$13:OM150,$B151+1,1)</f>
        <v>999999</v>
      </c>
      <c r="ON151" s="567" cm="1">
        <f t="array" aca="1" ref="ON151" ca="1">INDEX(ON$13:ON150,$B151+1,1)</f>
        <v>999999</v>
      </c>
      <c r="OO151" s="567" cm="1">
        <f t="array" aca="1" ref="OO151" ca="1">INDEX(OO$13:OO150,$B151+1,1)</f>
        <v>999999</v>
      </c>
      <c r="OP151" s="567" cm="1">
        <f t="array" aca="1" ref="OP151" ca="1">INDEX(OP$13:OP150,$B151+1,1)</f>
        <v>999999</v>
      </c>
      <c r="OQ151" s="567" t="str" cm="1">
        <f t="array" aca="1" ref="OQ151" ca="1">INDEX(OQ$13:OQ150,$B151+1,1)</f>
        <v>-</v>
      </c>
      <c r="OR151" s="567" t="str" cm="1">
        <f t="array" aca="1" ref="OR151" ca="1">INDEX(OR$13:OR150,$B151+1,1)</f>
        <v>-</v>
      </c>
      <c r="OS151" s="567" t="str" cm="1">
        <f t="array" aca="1" ref="OS151" ca="1">INDEX(OS$13:OS150,$B151+1,1)</f>
        <v>-</v>
      </c>
      <c r="OT151" s="567" t="b" cm="1">
        <f t="array" aca="1" ref="OT151" ca="1">INDEX(OT$13:OT150,$B151+1,1)</f>
        <v>1</v>
      </c>
      <c r="OU151" s="567" t="str" cm="1">
        <f t="array" aca="1" ref="OU151" ca="1">INDEX(OU$13:OU150,$B151+1,1)</f>
        <v>-</v>
      </c>
      <c r="OV151" s="567" cm="1">
        <f t="array" aca="1" ref="OV151" ca="1">INDEX(OV$13:OV150,$B151+1,1)</f>
        <v>0</v>
      </c>
      <c r="OW151" s="567" cm="1">
        <f t="array" aca="1" ref="OW151" ca="1">INDEX(OW$13:OW150,$B151+1,1)</f>
        <v>0</v>
      </c>
      <c r="OX151" s="567" cm="1">
        <f t="array" aca="1" ref="OX151" ca="1">INDEX(OX$13:OX150,$B151+1,1)</f>
        <v>0</v>
      </c>
      <c r="OY151" s="567" t="str" cm="1">
        <f t="array" aca="1" ref="OY151" ca="1">INDEX(OY$13:OY150,$B151+1,1)</f>
        <v>-</v>
      </c>
      <c r="OZ151" s="567" t="str" cm="1">
        <f t="array" aca="1" ref="OZ151" ca="1">INDEX(OZ$13:OZ150,$B151+1,1)</f>
        <v>-</v>
      </c>
      <c r="PA151" s="441">
        <f t="shared" ca="1" si="537"/>
        <v>0</v>
      </c>
      <c r="PB151" s="567" t="str" cm="1">
        <f t="array" aca="1" ref="PB151" ca="1">INDEX(PB$13:PB150,$B151+1,1)</f>
        <v>-</v>
      </c>
      <c r="PC151" s="441" t="str">
        <f t="shared" ca="1" si="538"/>
        <v>-</v>
      </c>
      <c r="PD151" s="8"/>
      <c r="PE151" s="441">
        <f t="shared" si="539"/>
        <v>50</v>
      </c>
      <c r="PF151" s="441">
        <f t="shared" si="539"/>
        <v>50</v>
      </c>
      <c r="PG151" s="441">
        <f t="shared" si="539"/>
        <v>50</v>
      </c>
      <c r="PH151" s="441">
        <f t="shared" si="539"/>
        <v>50</v>
      </c>
      <c r="PI151" s="567" cm="1">
        <f t="array" aca="1" ref="PI151" ca="1">INDEX(PI$13:PI150,$B151+1,1)</f>
        <v>1</v>
      </c>
      <c r="PJ151" s="567" cm="1">
        <f t="array" aca="1" ref="PJ151" ca="1">INDEX(PJ$13:PJ150,$B151+1,1)</f>
        <v>1</v>
      </c>
      <c r="PK151" s="567" cm="1">
        <f t="array" aca="1" ref="PK151" ca="1">INDEX(PK$13:PK150,$B151+1,1)</f>
        <v>1</v>
      </c>
      <c r="PL151" s="567" cm="1">
        <f t="array" aca="1" ref="PL151" ca="1">INDEX(PL$13:PL150,$B151+1,1)</f>
        <v>1</v>
      </c>
      <c r="PM151" s="8"/>
      <c r="PN151" s="441">
        <f t="shared" ca="1" si="540"/>
        <v>1.5</v>
      </c>
      <c r="PO151" s="8"/>
      <c r="PP151" s="577" t="str">
        <f t="shared" ca="1" si="541"/>
        <v>-</v>
      </c>
      <c r="PQ151" s="577" t="str">
        <f t="shared" ca="1" si="541"/>
        <v>-</v>
      </c>
      <c r="PR151" s="577" t="str">
        <f t="shared" ca="1" si="541"/>
        <v>-</v>
      </c>
      <c r="PS151" s="577" t="str">
        <f t="shared" ca="1" si="541"/>
        <v>-</v>
      </c>
      <c r="PT151" s="567" cm="1">
        <f t="array" aca="1" ref="PT151" ca="1">INDEX(PT$13:PT150,$B151+1,1)</f>
        <v>0</v>
      </c>
      <c r="PU151" s="514">
        <v>0</v>
      </c>
    </row>
    <row r="152" spans="1:437" outlineLevel="2">
      <c r="A152" s="18">
        <f t="shared" si="121"/>
        <v>139</v>
      </c>
      <c r="B152" s="200">
        <f t="shared" ca="1" si="546"/>
        <v>132</v>
      </c>
      <c r="C152" s="489">
        <f t="shared" ca="1" si="499"/>
        <v>1201</v>
      </c>
      <c r="D152" s="124" t="str">
        <f t="shared" ca="1" si="500"/>
        <v>GSW</v>
      </c>
      <c r="E152" t="b">
        <v>0</v>
      </c>
      <c r="F152" t="b">
        <v>0</v>
      </c>
      <c r="G152" t="b">
        <f t="shared" si="542"/>
        <v>0</v>
      </c>
      <c r="H152" s="200">
        <f t="shared" ca="1" si="545"/>
        <v>8</v>
      </c>
      <c r="I152" s="567" cm="1">
        <f t="array" aca="1" ref="I152" ca="1">INDEX(I$13:I151,$B152+1,1)</f>
        <v>2</v>
      </c>
      <c r="J152" s="567" cm="1">
        <f t="array" aca="1" ref="J152" ca="1">INDEX(J$13:J151,$B152+1,1)</f>
        <v>0</v>
      </c>
      <c r="K152" s="567" cm="1">
        <f t="array" aca="1" ref="K152" ca="1">INDEX(K$13:K151,$B152+1,1)</f>
        <v>0</v>
      </c>
      <c r="L152" s="567" cm="1">
        <f t="array" aca="1" ref="L152" ca="1">INDEX(L$13:L151,$B152+1,1)</f>
        <v>2</v>
      </c>
      <c r="M152" s="567" cm="1">
        <f t="array" aca="1" ref="M152" ca="1">INDEX(M$13:M151,$B152+1,1)</f>
        <v>2</v>
      </c>
      <c r="N152" s="567" cm="1">
        <f t="array" aca="1" ref="N152" ca="1">INDEX(N$13:N151,$B152+1,1)</f>
        <v>2</v>
      </c>
      <c r="O152" s="567" cm="1">
        <f t="array" aca="1" ref="O152" ca="1">INDEX(O$13:O151,$B152+1,1)</f>
        <v>3</v>
      </c>
      <c r="P152" s="567" cm="1">
        <f t="array" aca="1" ref="P152" ca="1">INDEX(P$13:P151,$B152+1,1)</f>
        <v>2</v>
      </c>
      <c r="Q152" s="567" cm="1">
        <f t="array" aca="1" ref="Q152" ca="1">INDEX(Q$13:Q151,$B152+1,1)</f>
        <v>0</v>
      </c>
      <c r="R152" s="567" cm="1">
        <f t="array" aca="1" ref="R152" ca="1">INDEX(R$13:R151,$B152+1,1)</f>
        <v>6</v>
      </c>
      <c r="S152" s="567" cm="1">
        <f t="array" aca="1" ref="S152" ca="1">INDEX(S$13:S151,$B152+1,1)</f>
        <v>2</v>
      </c>
      <c r="T152" s="567" cm="1">
        <f t="array" aca="1" ref="T152" ca="1">INDEX(T$13:T151,$B152+1,1)</f>
        <v>3</v>
      </c>
      <c r="U152" s="567" cm="1">
        <f t="array" aca="1" ref="U152" ca="1">INDEX(U$13:U151,$B152+1,1)</f>
        <v>2</v>
      </c>
      <c r="V152" s="567" cm="1">
        <f t="array" aca="1" ref="V152" ca="1">INDEX(V$13:V151,$B152+1,1)</f>
        <v>0</v>
      </c>
      <c r="W152" s="567" cm="1">
        <f t="array" aca="1" ref="W152" ca="1">INDEX(W$13:W151,$B152+1,1)</f>
        <v>0</v>
      </c>
      <c r="X152" s="567" cm="1">
        <f t="array" aca="1" ref="X152" ca="1">INDEX(X$13:X151,$B152+1,1)</f>
        <v>2</v>
      </c>
      <c r="Y152" s="567" cm="1">
        <f t="array" aca="1" ref="Y152" ca="1">INDEX(Y$13:Y151,$B152+1,1)</f>
        <v>1</v>
      </c>
      <c r="Z152" s="567" cm="1">
        <f t="array" aca="1" ref="Z152" ca="1">INDEX(Z$13:Z151,$B152+1,1)</f>
        <v>1</v>
      </c>
      <c r="AA152" s="567" cm="1">
        <f t="array" aca="1" ref="AA152" ca="1">INDEX(AA$13:AA151,$B152+1,1)</f>
        <v>1</v>
      </c>
      <c r="AB152" s="567" t="str" cm="1">
        <f t="array" aca="1" ref="AB152" ca="1">INDEX(AB$13:AB151,$B152+1,1)</f>
        <v/>
      </c>
      <c r="AC152" s="567" cm="1">
        <f t="array" aca="1" ref="AC152" ca="1">INDEX(AC$13:AC151,$B152+1,1)</f>
        <v>1</v>
      </c>
      <c r="AD152" s="567" cm="1">
        <f t="array" aca="1" ref="AD152" ca="1">INDEX(AD$13:AD151,$B152+1,1)</f>
        <v>1</v>
      </c>
      <c r="AE152" s="567" cm="1">
        <f t="array" aca="1" ref="AE152" ca="1">INDEX(AE$13:AE151,$B152+1,1)</f>
        <v>0</v>
      </c>
      <c r="AF152" s="567" cm="1">
        <f t="array" aca="1" ref="AF152" ca="1">INDEX(AF$13:AF151,$B152+1,1)</f>
        <v>0</v>
      </c>
      <c r="AG152" s="567" cm="1">
        <f t="array" aca="1" ref="AG152" ca="1">INDEX(AG$13:AG151,$B152+1,1)</f>
        <v>0</v>
      </c>
      <c r="AH152" s="567" cm="1">
        <f t="array" aca="1" ref="AH152" ca="1">INDEX(AH$13:AH151,$B152+1,1)</f>
        <v>0</v>
      </c>
      <c r="AI152" s="91">
        <f t="shared" si="543"/>
        <v>1</v>
      </c>
      <c r="AJ152" s="506">
        <v>1</v>
      </c>
      <c r="AK152" s="91">
        <f t="shared" si="544"/>
        <v>1</v>
      </c>
      <c r="AL152" s="506">
        <v>1</v>
      </c>
      <c r="AM152" s="506">
        <v>1</v>
      </c>
      <c r="AN152" s="506">
        <v>1</v>
      </c>
      <c r="AO152" s="506">
        <v>1</v>
      </c>
      <c r="AP152" s="506">
        <v>2</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00008 DS  AllIn  no_N_allZ GSW MWM  TOLSpr Scan2 CFS_ RR+01% GP100% WP100% MP100% (PT_F33N11L11)</v>
      </c>
      <c r="BB152" s="8" t="str">
        <f ca="1">IF(COUNTIF(BA$13:BA152,BA152)=1,"-","Dup")</f>
        <v>-</v>
      </c>
      <c r="BC152" s="8"/>
      <c r="BD152" s="567" t="str" cm="1">
        <f t="array" aca="1" ref="BD152" ca="1">INDEX(BD$13:BD151,$B152+1,1)</f>
        <v>-</v>
      </c>
      <c r="BE152" s="567" t="str" cm="1">
        <f t="array" aca="1" ref="BE152" ca="1">INDEX(BE$13:BE151,$B152+1,1)</f>
        <v>-</v>
      </c>
      <c r="BF152" s="567" t="str" cm="1">
        <f t="array" aca="1" ref="BF152" ca="1">INDEX(BF$13:BF151,$B152+1,1)</f>
        <v>-</v>
      </c>
      <c r="BG152" s="567" t="str" cm="1">
        <f t="array" aca="1" ref="BG152" ca="1">INDEX(BG$13:BG151,$B152+1,1)</f>
        <v>-</v>
      </c>
      <c r="BH152" s="567" t="str" cm="1">
        <f t="array" aca="1" ref="BH152" ca="1">INDEX(BH$13:BH151,$B152+1,1)</f>
        <v>-</v>
      </c>
      <c r="BI152" s="567" t="str" cm="1">
        <f t="array" aca="1" ref="BI152" ca="1">INDEX(BI$13:BI151,$B152+1,1)</f>
        <v>-</v>
      </c>
      <c r="BJ152" s="567" t="str" cm="1">
        <f t="array" aca="1" ref="BJ152" ca="1">INDEX(BJ$13:BJ151,$B152+1,1)</f>
        <v>-</v>
      </c>
      <c r="BK152" s="567" t="str" cm="1">
        <f t="array" aca="1" ref="BK152" ca="1">INDEX(BK$13:BK151,$B152+1,1)</f>
        <v>-</v>
      </c>
      <c r="BL152" s="567" t="str" cm="1">
        <f t="array" aca="1" ref="BL152" ca="1">INDEX(BL$13:BL151,$B152+1,1)</f>
        <v>-</v>
      </c>
      <c r="BM152" s="8"/>
      <c r="BN152" s="441" t="b">
        <f t="shared" ca="1" si="501"/>
        <v>0</v>
      </c>
      <c r="BO152" s="441" t="str">
        <f t="shared" ca="1" si="501"/>
        <v>-</v>
      </c>
      <c r="BP152" s="441" t="b">
        <f t="shared" ca="1" si="501"/>
        <v>0</v>
      </c>
      <c r="BQ152" s="441" t="str">
        <f t="shared" ca="1" si="501"/>
        <v>-</v>
      </c>
      <c r="BR152" s="441" t="str">
        <f t="shared" ca="1" si="501"/>
        <v>-</v>
      </c>
      <c r="BS152" s="441" t="str">
        <f t="shared" ca="1" si="501"/>
        <v>-</v>
      </c>
      <c r="BT152" s="441" t="b">
        <f t="shared" ca="1" si="501"/>
        <v>0</v>
      </c>
      <c r="BU152" s="441" t="b">
        <f t="shared" ca="1" si="501"/>
        <v>1</v>
      </c>
      <c r="BV152" s="441" t="str">
        <f t="shared" ca="1" si="501"/>
        <v>-</v>
      </c>
      <c r="BW152" s="441" t="str">
        <f t="shared" ca="1" si="501"/>
        <v>-</v>
      </c>
      <c r="BX152" s="441" t="str">
        <f t="shared" ca="1" si="501"/>
        <v>-</v>
      </c>
      <c r="BY152" s="441" t="str">
        <f t="shared" ca="1" si="501"/>
        <v>-</v>
      </c>
      <c r="BZ152" s="441" t="b">
        <f t="shared" ca="1" si="501"/>
        <v>1</v>
      </c>
      <c r="CA152" s="91">
        <f t="shared" ca="1" si="501"/>
        <v>0</v>
      </c>
      <c r="CB152" s="567" t="str" cm="1">
        <f t="array" aca="1" ref="CB152" ca="1">INDEX(CB$13:CB151,$B152+1,1)</f>
        <v>-</v>
      </c>
      <c r="CC152" s="567" t="str" cm="1">
        <f t="array" aca="1" ref="CC152" ca="1">INDEX(CC$13:CC151,$B152+1,1)</f>
        <v>-</v>
      </c>
      <c r="CD152" s="567" t="b" cm="1">
        <f t="array" aca="1" ref="CD152" ca="1">INDEX(CD$13:CD151,$B152+1,1)</f>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1.0867104369481548</v>
      </c>
      <c r="DA152" s="441" cm="1">
        <f t="array" ref="DA152">INDEX(tactics_N,$AP152,DA$6)</f>
        <v>1.0867104369481548</v>
      </c>
      <c r="DB152" s="441" cm="1">
        <f t="array" ref="DB152">INDEX(tactics_N,$AP152,DB$6)</f>
        <v>1.0867104369481548</v>
      </c>
      <c r="DC152" s="441" cm="1">
        <f t="array" ref="DC152">INDEX(tactics_N,$AP152,DC$6)</f>
        <v>1.0867104369481548</v>
      </c>
      <c r="DD152" s="441" cm="1">
        <f t="array" ref="DD152">INDEX(tactics_N,$AP152,DD$6)</f>
        <v>1.0867104369481548</v>
      </c>
      <c r="DE152" s="441" cm="1">
        <f t="array" ref="DE152">INDEX(tactics_N,$AP152,DE$6)</f>
        <v>1.0867104369481548</v>
      </c>
      <c r="DF152" s="441" cm="1">
        <f t="array" ref="DF152">INDEX(tactics_N,$AP152,DF$6)</f>
        <v>1</v>
      </c>
      <c r="DG152" s="441" cm="1">
        <f t="array" ref="DG152">INDEX(tactics_N,$AP152,DG$6)</f>
        <v>1.1776889601411829</v>
      </c>
      <c r="DH152" s="441" cm="1">
        <f t="array" ref="DH152">INDEX(tactics_N,$AP152,DH$6)</f>
        <v>0.9698930474667109</v>
      </c>
      <c r="DI152" s="441" cm="1">
        <f t="array" ref="DI152">INDEX(tactics_N,$AP152,DI$6)</f>
        <v>1.219905413564961</v>
      </c>
      <c r="DJ152" s="441" cm="1">
        <f t="array" ref="DJ152">INDEX(tactics_N,$AP152,DJ$6)</f>
        <v>0.86972145100275344</v>
      </c>
      <c r="DK152" s="441" cm="1">
        <f t="array" ref="DK152">INDEX(tactics_N,$AP152,DK$6)</f>
        <v>1.0415024497629901</v>
      </c>
      <c r="DL152" s="441" cm="1">
        <f t="array" ref="DL152">INDEX(tactics_N,$AP152,DL$6)</f>
        <v>0.81152467063857292</v>
      </c>
      <c r="DM152" s="441" cm="1">
        <f t="array" ref="DM152">INDEX(tactics_N,$AP152,DM$6)</f>
        <v>1.0859729326571224</v>
      </c>
      <c r="DN152" s="441" cm="1">
        <f t="array" ref="DN152">INDEX(tactics_N,$AP152,DN$6)</f>
        <v>0.61586728013424263</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06" t="s">
        <v>30</v>
      </c>
      <c r="EQ152" s="506">
        <v>3</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aca="1" ref="FC152" ca="1">INDEX(FC$13:FC151,$B152+1,1)</f>
        <v>-</v>
      </c>
      <c r="FD152" s="441" t="str">
        <f t="shared" ca="1" si="502"/>
        <v>-</v>
      </c>
      <c r="FE152" s="441">
        <f t="shared" ca="1" si="503"/>
        <v>0</v>
      </c>
      <c r="FF152" s="441">
        <f t="shared" ca="1" si="503"/>
        <v>0</v>
      </c>
      <c r="FG152" s="567" t="str" cm="1">
        <f t="array" aca="1" ref="FG152" ca="1">INDEX(FG$13:FG151,$B152+1,1)</f>
        <v>-</v>
      </c>
      <c r="FH152" s="567" t="str" cm="1">
        <f t="array" aca="1" ref="FH152" ca="1">INDEX(FH$13:FH151,$B152+1,1)</f>
        <v>-</v>
      </c>
      <c r="FI152" s="567" t="str" cm="1">
        <f t="array" aca="1" ref="FI152" ca="1">INDEX(FI$13:FI151,$B152+1,1)</f>
        <v>-</v>
      </c>
      <c r="FJ152" s="441" t="str">
        <f t="shared" ca="1" si="504"/>
        <v>-</v>
      </c>
      <c r="FK152" s="441">
        <f t="shared" ca="1" si="505"/>
        <v>0</v>
      </c>
      <c r="FL152" s="441">
        <f t="shared" ca="1" si="505"/>
        <v>0</v>
      </c>
      <c r="FM152" s="567" t="str" cm="1">
        <f t="array" aca="1" ref="FM152" ca="1">INDEX(FM$13:FM151,$B152+1,1)</f>
        <v>-</v>
      </c>
      <c r="FN152" s="441" t="str">
        <f t="shared" ca="1" si="506"/>
        <v>-</v>
      </c>
      <c r="FO152" s="441">
        <f t="shared" ca="1" si="507"/>
        <v>0</v>
      </c>
      <c r="FP152" s="567" t="str" cm="1">
        <f t="array" aca="1" ref="FP152" ca="1">INDEX(FP$13:FP151,$B152+1,1)</f>
        <v>-</v>
      </c>
      <c r="FQ152" s="567" t="str" cm="1">
        <f t="array" aca="1" ref="FQ152" ca="1">INDEX(FQ$13:FQ151,$B152+1,1)</f>
        <v>-</v>
      </c>
      <c r="FR152" s="441">
        <f t="shared" ca="1" si="508"/>
        <v>0</v>
      </c>
      <c r="FS152" s="567" t="str" cm="1">
        <f t="array" aca="1" ref="FS152" ca="1">INDEX(FS$13:FS151,$B152+1,1)</f>
        <v>-</v>
      </c>
      <c r="FT152" s="441" t="str">
        <f t="shared" ca="1" si="509"/>
        <v>-</v>
      </c>
      <c r="FU152" s="441">
        <f t="shared" ca="1" si="510"/>
        <v>0</v>
      </c>
      <c r="FV152" s="441">
        <f t="shared" ca="1" si="510"/>
        <v>0</v>
      </c>
      <c r="FW152" s="8"/>
      <c r="FX152" s="567" t="b" cm="1">
        <f t="array" aca="1" ref="FX152" ca="1">INDEX(FX$13:FX151,$B152+1,1)</f>
        <v>1</v>
      </c>
      <c r="FY152" s="567" t="b" cm="1">
        <f t="array" aca="1" ref="FY152" ca="1">INDEX(FY$13:FY151,$B152+1,1)</f>
        <v>1</v>
      </c>
      <c r="FZ152" s="579">
        <f t="shared" ca="1" si="511"/>
        <v>21</v>
      </c>
      <c r="GA152" s="567" t="b" cm="1">
        <f t="array" aca="1" ref="GA152" ca="1">INDEX(GA$13:GA151,$B152+1,1)</f>
        <v>0</v>
      </c>
      <c r="GB152" s="567" cm="1">
        <f t="array" aca="1" ref="GB152" ca="1">INDEX(GB$13:GB151,$B152+1,1)</f>
        <v>0</v>
      </c>
      <c r="GC152" s="567" cm="1">
        <f t="array" aca="1" ref="GC152" ca="1">INDEX(GC$13:GC151,$B152+1,1)</f>
        <v>1</v>
      </c>
      <c r="GD152" s="567" cm="1">
        <f t="array" aca="1" ref="GD152" ca="1">INDEX(GD$13:GD151,$B152+1,1)</f>
        <v>1</v>
      </c>
      <c r="GE152" s="575">
        <f t="shared" ca="1" si="512"/>
        <v>652</v>
      </c>
      <c r="GF152" s="575">
        <f t="shared" ca="1" si="512"/>
        <v>686</v>
      </c>
      <c r="GG152" s="575">
        <f t="shared" ca="1" si="512"/>
        <v>721</v>
      </c>
      <c r="GH152" s="490">
        <f t="shared" ca="1" si="513"/>
        <v>378</v>
      </c>
      <c r="GI152" s="490">
        <f t="shared" ca="1" si="513"/>
        <v>413</v>
      </c>
      <c r="GJ152" s="490">
        <f t="shared" ca="1" si="513"/>
        <v>448</v>
      </c>
      <c r="GK152" s="441">
        <f t="shared" ca="1" si="514"/>
        <v>1</v>
      </c>
      <c r="GL152" s="441">
        <f t="shared" ca="1" si="514"/>
        <v>60</v>
      </c>
      <c r="GM152" s="441" t="str">
        <f t="shared" ca="1" si="514"/>
        <v>-</v>
      </c>
      <c r="GN152" s="441" t="str">
        <f t="shared" ca="1" si="514"/>
        <v>-</v>
      </c>
      <c r="GO152" s="441" t="str">
        <f t="shared" ca="1" si="514"/>
        <v>-</v>
      </c>
      <c r="GP152" s="441" t="str">
        <f t="shared" ca="1" si="514"/>
        <v>-</v>
      </c>
      <c r="GQ152" s="441" t="b">
        <f t="shared" ca="1" si="515"/>
        <v>0</v>
      </c>
      <c r="GR152" s="441" t="str">
        <f t="shared" ca="1" si="515"/>
        <v>-</v>
      </c>
      <c r="GS152" s="441" t="str">
        <f t="shared" ca="1" si="515"/>
        <v>-</v>
      </c>
      <c r="GT152" s="441" t="str">
        <f t="shared" ca="1" si="515"/>
        <v>-</v>
      </c>
      <c r="GU152" s="441" t="str">
        <f t="shared" ca="1" si="515"/>
        <v>-</v>
      </c>
      <c r="GV152" s="441" t="str">
        <f t="shared" ca="1" si="515"/>
        <v>-</v>
      </c>
      <c r="GW152" s="441">
        <f t="shared" ca="1" si="515"/>
        <v>500</v>
      </c>
      <c r="GX152" s="441">
        <f t="shared" ca="1" si="515"/>
        <v>500</v>
      </c>
      <c r="GY152" s="441" t="str">
        <f t="shared" ca="1" si="515"/>
        <v>-</v>
      </c>
      <c r="GZ152" s="441" t="str">
        <f t="shared" ca="1" si="515"/>
        <v>-</v>
      </c>
      <c r="HA152" s="441" t="str">
        <f t="shared" ca="1" si="515"/>
        <v>-</v>
      </c>
      <c r="HB152" s="441">
        <f t="shared" ca="1" si="516"/>
        <v>0</v>
      </c>
      <c r="HC152" s="441">
        <f t="shared" ca="1" si="517"/>
        <v>1.2500000000000001E-2</v>
      </c>
      <c r="HD152" s="441">
        <f t="shared" ca="1" si="518"/>
        <v>0</v>
      </c>
      <c r="HE152" s="441">
        <f t="shared" ca="1" si="518"/>
        <v>6.25E-2</v>
      </c>
      <c r="HF152" s="441">
        <f t="shared" ca="1" si="518"/>
        <v>6.25E-2</v>
      </c>
      <c r="HG152" s="441">
        <f t="shared" ca="1" si="518"/>
        <v>6.25E-2</v>
      </c>
      <c r="HH152" s="441" t="b">
        <f t="shared" ca="1" si="519"/>
        <v>0</v>
      </c>
      <c r="HI152" s="441" t="b">
        <f t="shared" ca="1" si="519"/>
        <v>1</v>
      </c>
      <c r="HJ152" s="441" t="b">
        <f t="shared" ca="1" si="519"/>
        <v>1</v>
      </c>
      <c r="HK152" s="441" t="b">
        <f t="shared" ca="1" si="519"/>
        <v>0</v>
      </c>
      <c r="HL152" s="441">
        <f t="shared" ca="1" si="520"/>
        <v>1</v>
      </c>
      <c r="HM152" s="441">
        <f t="shared" ca="1" si="521"/>
        <v>0</v>
      </c>
      <c r="HN152" s="441" t="b">
        <f t="shared" ca="1" si="522"/>
        <v>0</v>
      </c>
      <c r="HO152" s="441" t="b">
        <f t="shared" ca="1" si="523"/>
        <v>0</v>
      </c>
      <c r="HP152" s="441" t="b">
        <f t="shared" ca="1" si="523"/>
        <v>0</v>
      </c>
      <c r="HQ152" s="441" t="b">
        <f t="shared" ca="1" si="523"/>
        <v>1</v>
      </c>
      <c r="HR152" s="91">
        <f t="shared" ca="1" si="524"/>
        <v>2</v>
      </c>
      <c r="HS152" s="91">
        <f t="shared" ca="1" si="524"/>
        <v>2</v>
      </c>
      <c r="HT152" s="441">
        <f t="shared" ca="1" si="525"/>
        <v>1</v>
      </c>
      <c r="HU152" s="441">
        <f t="shared" ca="1" si="526"/>
        <v>1</v>
      </c>
      <c r="HV152" s="441">
        <f t="shared" ca="1" si="526"/>
        <v>1</v>
      </c>
      <c r="HW152" s="441">
        <f t="shared" ca="1" si="527"/>
        <v>1</v>
      </c>
      <c r="HX152" s="441" cm="1">
        <f t="array" aca="1" ref="HX152" ca="1">INDEX(HX$13:HX151,$B152+1,1)</f>
        <v>1</v>
      </c>
      <c r="HY152" s="441" t="str">
        <f t="shared" ca="1" si="528"/>
        <v>-</v>
      </c>
      <c r="HZ152" s="441" t="b">
        <f t="shared" ca="1" si="528"/>
        <v>1</v>
      </c>
      <c r="IA152" s="441" t="b">
        <f t="shared" ca="1" si="528"/>
        <v>0</v>
      </c>
      <c r="IB152" s="441" t="b">
        <f t="shared" ca="1" si="528"/>
        <v>0</v>
      </c>
      <c r="IC152" s="441" t="b">
        <f t="shared" ca="1" si="528"/>
        <v>0</v>
      </c>
      <c r="ID152" s="91">
        <f t="shared" ca="1" si="529"/>
        <v>1</v>
      </c>
      <c r="IE152" s="91">
        <f t="shared" ca="1" si="529"/>
        <v>1</v>
      </c>
      <c r="IF152" s="91">
        <f t="shared" ca="1" si="529"/>
        <v>1</v>
      </c>
      <c r="IG152" s="91">
        <f t="shared" ca="1" si="529"/>
        <v>1</v>
      </c>
      <c r="IH152" s="91">
        <f t="shared" ca="1" si="529"/>
        <v>1</v>
      </c>
      <c r="II152" s="91">
        <f t="shared" ca="1" si="529"/>
        <v>1</v>
      </c>
      <c r="IJ152" s="91">
        <f t="shared" ca="1" si="529"/>
        <v>1</v>
      </c>
      <c r="IK152" s="91">
        <f t="shared" ca="1" si="529"/>
        <v>1</v>
      </c>
      <c r="IL152" s="8"/>
      <c r="IM152" s="567" t="str" cm="1">
        <f t="array" aca="1" ref="IM152" ca="1">INDEX(IM$13:IM151,$B152+1,1)</f>
        <v>-</v>
      </c>
      <c r="IN152" s="567" t="str" cm="1">
        <f t="array" aca="1" ref="IN152" ca="1">INDEX(IN$13:IN151,$B152+1,1)</f>
        <v>-</v>
      </c>
      <c r="IO152" s="567" t="str" cm="1">
        <f t="array" aca="1" ref="IO152" ca="1">INDEX(IO$13:IO151,$B152+1,1)</f>
        <v>-</v>
      </c>
      <c r="IP152" s="441" t="str">
        <f t="shared" ca="1" si="530"/>
        <v>-</v>
      </c>
      <c r="IQ152" s="567" t="str" cm="1">
        <f t="array" aca="1" ref="IQ152" ca="1">INDEX(IQ$13:IQ151,$B152+1,1)</f>
        <v>-</v>
      </c>
      <c r="IR152" s="567" cm="1">
        <f t="array" aca="1" ref="IR152" ca="1">INDEX(IR$13:IR151,$B152+1,1)</f>
        <v>1</v>
      </c>
      <c r="IS152" s="567" cm="1">
        <f t="array" aca="1" ref="IS152" ca="1">INDEX(IS$13:IS151,$B152+1,1)</f>
        <v>1</v>
      </c>
      <c r="IT152" s="567" t="str" cm="1">
        <f t="array" aca="1" ref="IT152" ca="1">INDEX(IT$13:IT151,$B152+1,1)</f>
        <v>-</v>
      </c>
      <c r="IU152" s="567" t="str" cm="1">
        <f t="array" aca="1" ref="IU152" ca="1">INDEX(IU$13:IU151,$B152+1,1)</f>
        <v>-</v>
      </c>
      <c r="IV152" s="567" t="str" cm="1">
        <f t="array" aca="1" ref="IV152" ca="1">INDEX(IV$13:IV151,$B152+1,1)</f>
        <v>-</v>
      </c>
      <c r="IW152" s="567" t="str" cm="1">
        <f t="array" aca="1" ref="IW152" ca="1">INDEX(IW$13:IW151,$B152+1,1)</f>
        <v>-</v>
      </c>
      <c r="IX152" s="567" t="str" cm="1">
        <f t="array" aca="1" ref="IX152" ca="1">INDEX(IX$13:IX151,$B152+1,1)</f>
        <v>-</v>
      </c>
      <c r="IY152" s="567" t="str" cm="1">
        <f t="array" aca="1" ref="IY152" ca="1">INDEX(IY$13:IY151,$B152+1,1)</f>
        <v>-</v>
      </c>
      <c r="IZ152" s="567" t="str" cm="1">
        <f t="array" aca="1" ref="IZ152" ca="1">INDEX(IZ$13:IZ151,$B152+1,1)</f>
        <v>-</v>
      </c>
      <c r="JA152" s="567" t="str" cm="1">
        <f t="array" aca="1" ref="JA152" ca="1">INDEX(JA$13:JA151,$B152+1,1)</f>
        <v>-</v>
      </c>
      <c r="JB152" s="567" t="str" cm="1">
        <f t="array" aca="1" ref="JB152" ca="1">INDEX(JB$13:JB151,$B152+1,1)</f>
        <v>-</v>
      </c>
      <c r="JC152" s="567" t="str" cm="1">
        <f t="array" aca="1" ref="JC152" ca="1">INDEX(JC$13:JC151,$B152+1,1)</f>
        <v>-</v>
      </c>
      <c r="JD152" s="567" t="str" cm="1">
        <f t="array" aca="1" ref="JD152" ca="1">INDEX(JD$13:JD151,$B152+1,1)</f>
        <v>-</v>
      </c>
      <c r="JE152" s="567" t="str" cm="1">
        <f t="array" aca="1" ref="JE152" ca="1">INDEX(JE$13:JE151,$B152+1,1)</f>
        <v>-</v>
      </c>
      <c r="JF152" s="567" t="str" cm="1">
        <f t="array" aca="1" ref="JF152" ca="1">INDEX(JF$13:JF151,$B152+1,1)</f>
        <v>-</v>
      </c>
      <c r="JG152" s="567" t="str" cm="1">
        <f t="array" aca="1" ref="JG152" ca="1">INDEX(JG$13:JG151,$B152+1,1)</f>
        <v>-</v>
      </c>
      <c r="JH152" s="567" t="str" cm="1">
        <f t="array" aca="1" ref="JH152" ca="1">INDEX(JH$13:JH151,$B152+1,1)</f>
        <v>-</v>
      </c>
      <c r="JI152" s="567" t="str" cm="1">
        <f t="array" aca="1" ref="JI152" ca="1">INDEX(JI$13:JI151,$B152+1,1)</f>
        <v>-</v>
      </c>
      <c r="JJ152" s="567" t="str" cm="1">
        <f t="array" aca="1" ref="JJ152" ca="1">INDEX(JJ$13:JJ151,$B152+1,1)</f>
        <v>-</v>
      </c>
      <c r="JK152" s="567" t="str" cm="1">
        <f t="array" aca="1" ref="JK152" ca="1">INDEX(JK$13:JK151,$B152+1,1)</f>
        <v>-</v>
      </c>
      <c r="JL152" s="441">
        <f t="shared" ca="1" si="531"/>
        <v>0</v>
      </c>
      <c r="JM152" s="567" t="str" cm="1">
        <f t="array" aca="1" ref="JM152" ca="1">INDEX(JM$13:JM151,$B152+1,1)</f>
        <v>-</v>
      </c>
      <c r="JN152" s="567" cm="1">
        <f t="array" aca="1" ref="JN152" ca="1">INDEX(JN$13:JN151,$B152+1,1)</f>
        <v>1</v>
      </c>
      <c r="JO152" s="441">
        <f t="shared" ca="1" si="532"/>
        <v>0</v>
      </c>
      <c r="JP152" s="567" cm="1">
        <f t="array" aca="1" ref="JP152" ca="1">INDEX(JP$13:JP151,$B152+1,1)</f>
        <v>0</v>
      </c>
      <c r="JQ152" s="441">
        <f t="shared" ca="1" si="533"/>
        <v>0</v>
      </c>
      <c r="JR152" s="441">
        <f t="shared" ca="1" si="533"/>
        <v>0</v>
      </c>
      <c r="JS152" s="441">
        <f t="shared" ca="1" si="533"/>
        <v>0</v>
      </c>
      <c r="JT152" s="441">
        <f t="shared" ca="1" si="533"/>
        <v>0</v>
      </c>
      <c r="JU152" s="441">
        <f t="shared" ca="1" si="533"/>
        <v>1</v>
      </c>
      <c r="JV152" s="441">
        <f t="shared" ca="1" si="533"/>
        <v>0</v>
      </c>
      <c r="JW152" s="567" cm="1">
        <f t="array" aca="1" ref="JW152" ca="1">INDEX(JW$13:JW151,$B152+1,1)</f>
        <v>0</v>
      </c>
      <c r="JX152" s="567" cm="1">
        <f t="array" aca="1" ref="JX152" ca="1">INDEX(JX$13:JX151,$B152+1,1)</f>
        <v>0</v>
      </c>
      <c r="JY152" s="567" cm="1">
        <f t="array" aca="1" ref="JY152" ca="1">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aca="1" ref="KG152" ca="1">INDEX(KG$13:KG151,$B152+1,1)</f>
        <v>-</v>
      </c>
      <c r="KH152" s="568" t="str">
        <f t="shared" ca="1" si="534"/>
        <v>-</v>
      </c>
      <c r="KI152" s="567" t="str" cm="1">
        <f t="array" aca="1" ref="KI152" ca="1">INDEX(KI$13:KI151,$B152+1,1)</f>
        <v>-</v>
      </c>
      <c r="KJ152" s="567" t="str" cm="1">
        <f t="array" aca="1" ref="KJ152" ca="1">INDEX(KJ$13:KJ151,$B152+1,1)</f>
        <v>-</v>
      </c>
      <c r="KK152" s="567" t="str" cm="1">
        <f t="array" aca="1" ref="KK152" ca="1">INDEX(KK$13:KK151,$B152+1,1)</f>
        <v>-</v>
      </c>
      <c r="KL152" s="567" t="str" cm="1">
        <f t="array" aca="1" ref="KL152" ca="1">INDEX(KL$13:KL151,$B152+1,1)</f>
        <v>-</v>
      </c>
      <c r="KM152" s="567" t="str" cm="1">
        <f t="array" aca="1" ref="KM152" ca="1">INDEX(KM$13:KM151,$B152+1,1)</f>
        <v>-</v>
      </c>
      <c r="KN152" s="567" t="str" cm="1">
        <f t="array" aca="1" ref="KN152" ca="1">INDEX(KN$13:KN151,$B152+1,1)</f>
        <v>-</v>
      </c>
      <c r="KO152" s="567" t="str" cm="1">
        <f t="array" aca="1" ref="KO152" ca="1">INDEX(KO$13:KO151,$B152+1,1)</f>
        <v>-</v>
      </c>
      <c r="KP152" s="567" t="str" cm="1">
        <f t="array" aca="1" ref="KP152" ca="1">INDEX(KP$13:KP151,$B152+1,1)</f>
        <v>-</v>
      </c>
      <c r="KQ152" s="567" t="str" cm="1">
        <f t="array" aca="1" ref="KQ152" ca="1">INDEX(KQ$13:KQ151,$B152+1,1)</f>
        <v>-</v>
      </c>
      <c r="KR152" s="567" t="str" cm="1">
        <f t="array" aca="1" ref="KR152" ca="1">INDEX(KR$13:KR151,$B152+1,1)</f>
        <v>-</v>
      </c>
      <c r="KS152" s="567" t="str" cm="1">
        <f t="array" aca="1" ref="KS152" ca="1">INDEX(KS$13:KS151,$B152+1,1)</f>
        <v>-</v>
      </c>
      <c r="KT152" s="567" t="str" cm="1">
        <f t="array" aca="1" ref="KT152" ca="1">INDEX(KT$13:KT151,$B152+1,1)</f>
        <v>-</v>
      </c>
      <c r="KU152" s="567" t="str" cm="1">
        <f t="array" aca="1" ref="KU152" ca="1">INDEX(KU$13:KU151,$B152+1,1)</f>
        <v>-</v>
      </c>
      <c r="KV152" s="567" cm="1">
        <f t="array" aca="1" ref="KV152" ca="1">INDEX(KV$13:KV151,$B152+1,1)</f>
        <v>0</v>
      </c>
      <c r="KW152" s="567" t="str" cm="1">
        <f t="array" aca="1" ref="KW152" ca="1">INDEX(KW$13:KW151,$B152+1,1)</f>
        <v>-</v>
      </c>
      <c r="KX152" s="567" t="str" cm="1">
        <f t="array" aca="1" ref="KX152" ca="1">INDEX(KX$13:KX151,$B152+1,1)</f>
        <v>-</v>
      </c>
      <c r="KY152" s="567" t="str" cm="1">
        <f t="array" aca="1" ref="KY152" ca="1">INDEX(KY$13:KY151,$B152+1,1)</f>
        <v>-</v>
      </c>
      <c r="KZ152" s="567" t="str" cm="1">
        <f t="array" aca="1" ref="KZ152" ca="1">INDEX(KZ$13:KZ151,$B152+1,1)</f>
        <v>-</v>
      </c>
      <c r="LA152" s="567" t="str" cm="1">
        <f t="array" aca="1" ref="LA152" ca="1">INDEX(LA$13:LA151,$B152+1,1)</f>
        <v>-</v>
      </c>
      <c r="LB152" s="567" cm="1">
        <f t="array" aca="1" ref="LB152" ca="1">INDEX(LB$13:LB151,$B152+1,1)</f>
        <v>0</v>
      </c>
      <c r="LC152" s="567" t="str" cm="1">
        <f t="array" aca="1" ref="LC152" ca="1">INDEX(LC$13:LC151,$B152+1,1)</f>
        <v>-</v>
      </c>
      <c r="LD152" s="567" t="str" cm="1">
        <f t="array" aca="1" ref="LD152" ca="1">INDEX(LD$13:LD151,$B152+1,1)</f>
        <v>-</v>
      </c>
      <c r="LE152" s="567" t="str" cm="1">
        <f t="array" aca="1" ref="LE152" ca="1">INDEX(LE$13:LE151,$B152+1,1)</f>
        <v>-</v>
      </c>
      <c r="LF152" s="567" cm="1">
        <f t="array" aca="1" ref="LF152" ca="1">INDEX(LF$13:LF151,$B152+1,1)</f>
        <v>1</v>
      </c>
      <c r="LG152" s="567" cm="1">
        <f t="array" aca="1" ref="LG152" ca="1">INDEX(LG$13:LG151,$B152+1,1)</f>
        <v>1</v>
      </c>
      <c r="LH152" s="8"/>
      <c r="LI152" s="567" t="str" cm="1">
        <f t="array" aca="1" ref="LI152" ca="1">INDEX(LI$13:LI151,$B152+1,1)</f>
        <v>-</v>
      </c>
      <c r="LJ152" s="567" t="str" cm="1">
        <f t="array" aca="1" ref="LJ152" ca="1">INDEX(LJ$13:LJ151,$B152+1,1)</f>
        <v>-</v>
      </c>
      <c r="LK152" s="567" t="str" cm="1">
        <f t="array" aca="1" ref="LK152" ca="1">INDEX(LK$13:LK151,$B152+1,1)</f>
        <v>-</v>
      </c>
      <c r="LL152" s="567" t="str" cm="1">
        <f t="array" aca="1" ref="LL152" ca="1">INDEX(LL$13:LL151,$B152+1,1)</f>
        <v>-</v>
      </c>
      <c r="LM152" s="567" t="str" cm="1">
        <f t="array" aca="1" ref="LM152" ca="1">INDEX(LM$13:LM151,$B152+1,1)</f>
        <v>-</v>
      </c>
      <c r="LN152" s="567" t="str" cm="1">
        <f t="array" aca="1" ref="LN152" ca="1">INDEX(LN$13:LN151,$B152+1,1)</f>
        <v>-</v>
      </c>
      <c r="LO152" s="567" t="str" cm="1">
        <f t="array" aca="1" ref="LO152" ca="1">INDEX(LO$13:LO151,$B152+1,1)</f>
        <v>-</v>
      </c>
      <c r="LP152" s="567" t="str" cm="1">
        <f t="array" aca="1" ref="LP152" ca="1">INDEX(LP$13:LP151,$B152+1,1)</f>
        <v>-</v>
      </c>
      <c r="LQ152" s="567" t="str" cm="1">
        <f t="array" aca="1" ref="LQ152" ca="1">INDEX(LQ$13:LQ151,$B152+1,1)</f>
        <v>-</v>
      </c>
      <c r="LR152" s="567" t="str" cm="1">
        <f t="array" aca="1" ref="LR152" ca="1">INDEX(LR$13:LR151,$B152+1,1)</f>
        <v>-</v>
      </c>
      <c r="LS152" s="567" t="str" cm="1">
        <f t="array" aca="1" ref="LS152" ca="1">INDEX(LS$13:LS151,$B152+1,1)</f>
        <v>-</v>
      </c>
      <c r="LT152" s="567" t="str" cm="1">
        <f t="array" aca="1" ref="LT152" ca="1">INDEX(LT$13:LT151,$B152+1,1)</f>
        <v>-</v>
      </c>
      <c r="LU152" s="567" t="str" cm="1">
        <f t="array" aca="1" ref="LU152" ca="1">INDEX(LU$13:LU151,$B152+1,1)</f>
        <v>-</v>
      </c>
      <c r="LV152" s="567" t="str" cm="1">
        <f t="array" aca="1" ref="LV152" ca="1">INDEX(LV$13:LV151,$B152+1,1)</f>
        <v>-</v>
      </c>
      <c r="LW152" s="567" t="str" cm="1">
        <f t="array" aca="1" ref="LW152" ca="1">INDEX(LW$13:LW151,$B152+1,1)</f>
        <v>-</v>
      </c>
      <c r="LX152" s="567" t="str" cm="1">
        <f t="array" aca="1" ref="LX152" ca="1">INDEX(LX$13:LX151,$B152+1,1)</f>
        <v>-</v>
      </c>
      <c r="LY152" s="567" cm="1">
        <f t="array" aca="1" ref="LY152" ca="1">INDEX(LY$13:LY151,$B152+1,1)</f>
        <v>0</v>
      </c>
      <c r="LZ152" s="567" cm="1">
        <f t="array" aca="1" ref="LZ152" ca="1">INDEX(LZ$13:LZ151,$B152+1,1)</f>
        <v>0</v>
      </c>
      <c r="MA152" s="567" cm="1">
        <f t="array" aca="1" ref="MA152" ca="1">INDEX(MA$13:MA151,$B152+1,1)</f>
        <v>0</v>
      </c>
      <c r="MB152" s="567" cm="1">
        <f t="array" aca="1" ref="MB152" ca="1">INDEX(MB$13:MB151,$B152+1,1)</f>
        <v>0</v>
      </c>
      <c r="MC152" s="567" cm="1">
        <f t="array" aca="1" ref="MC152" ca="1">INDEX(MC$13:MC151,$B152+1,1)</f>
        <v>0</v>
      </c>
      <c r="MD152" s="567" cm="1">
        <f t="array" aca="1" ref="MD152" ca="1">INDEX(MD$13:MD151,$B152+1,1)</f>
        <v>0</v>
      </c>
      <c r="ME152" s="567" cm="1">
        <f t="array" aca="1" ref="ME152" ca="1">INDEX(ME$13:ME151,$B152+1,1)</f>
        <v>0</v>
      </c>
      <c r="MF152" s="567" cm="1">
        <f t="array" aca="1" ref="MF152" ca="1">INDEX(MF$13:MF151,$B152+1,1)</f>
        <v>0</v>
      </c>
      <c r="MG152" s="567" cm="1">
        <f t="array" aca="1" ref="MG152" ca="1">INDEX(MG$13:MG151,$B152+1,1)</f>
        <v>0</v>
      </c>
      <c r="MH152" s="567" cm="1">
        <f t="array" aca="1" ref="MH152" ca="1">INDEX(MH$13:MH151,$B152+1,1)</f>
        <v>0</v>
      </c>
      <c r="MI152" s="567" cm="1">
        <f t="array" aca="1" ref="MI152" ca="1">INDEX(MI$13:MI151,$B152+1,1)</f>
        <v>0</v>
      </c>
      <c r="MJ152" s="567" cm="1">
        <f t="array" aca="1" ref="MJ152" ca="1">INDEX(MJ$13:MJ151,$B152+1,1)</f>
        <v>0</v>
      </c>
      <c r="MK152" s="567" cm="1">
        <f t="array" aca="1" ref="MK152" ca="1">INDEX(MK$13:MK151,$B152+1,1)</f>
        <v>0</v>
      </c>
      <c r="ML152" s="567" cm="1">
        <f t="array" aca="1" ref="ML152" ca="1">INDEX(ML$13:ML151,$B152+1,1)</f>
        <v>0</v>
      </c>
      <c r="MM152" s="567" cm="1">
        <f t="array" aca="1" ref="MM152" ca="1">INDEX(MM$13:MM151,$B152+1,1)</f>
        <v>0</v>
      </c>
      <c r="MN152" s="567" cm="1">
        <f t="array" aca="1" ref="MN152" ca="1">INDEX(MN$13:MN151,$B152+1,1)</f>
        <v>0</v>
      </c>
      <c r="MO152" s="567" cm="1">
        <f t="array" aca="1" ref="MO152" ca="1">INDEX(MO$13:MO151,$B152+1,1)</f>
        <v>0</v>
      </c>
      <c r="MP152" s="567" cm="1">
        <f t="array" aca="1" ref="MP152" ca="1">INDEX(MP$13:MP151,$B152+1,1)</f>
        <v>0</v>
      </c>
      <c r="MQ152" s="567" cm="1">
        <f t="array" aca="1" ref="MQ152" ca="1">INDEX(MQ$13:MQ151,$B152+1,1)</f>
        <v>0</v>
      </c>
      <c r="MR152" s="567" cm="1">
        <f t="array" aca="1" ref="MR152" ca="1">INDEX(MR$13:MR151,$B152+1,1)</f>
        <v>0</v>
      </c>
      <c r="MS152" s="567" cm="1">
        <f t="array" aca="1" ref="MS152" ca="1">INDEX(MS$13:MS151,$B152+1,1)</f>
        <v>0</v>
      </c>
      <c r="MT152" s="567" cm="1">
        <f t="array" aca="1" ref="MT152" ca="1">INDEX(MT$13:MT151,$B152+1,1)</f>
        <v>0</v>
      </c>
      <c r="MU152" s="567" cm="1">
        <f t="array" aca="1" ref="MU152" ca="1">INDEX(MU$13:MU151,$B152+1,1)</f>
        <v>0</v>
      </c>
      <c r="MV152" s="567" cm="1">
        <f t="array" aca="1" ref="MV152" ca="1">INDEX(MV$13:MV151,$B152+1,1)</f>
        <v>0</v>
      </c>
      <c r="MW152" s="567" cm="1">
        <f t="array" aca="1" ref="MW152" ca="1">INDEX(MW$13:MW151,$B152+1,1)</f>
        <v>0</v>
      </c>
      <c r="MX152" s="567" cm="1">
        <f t="array" aca="1" ref="MX152" ca="1">INDEX(MX$13:MX151,$B152+1,1)</f>
        <v>0</v>
      </c>
      <c r="MY152" s="567" cm="1">
        <f t="array" aca="1" ref="MY152" ca="1">INDEX(MY$13:MY151,$B152+1,1)</f>
        <v>0</v>
      </c>
      <c r="MZ152" s="567" cm="1">
        <f t="array" aca="1" ref="MZ152" ca="1">INDEX(MZ$13:MZ151,$B152+1,1)</f>
        <v>0</v>
      </c>
      <c r="NA152" s="567" cm="1">
        <f t="array" aca="1" ref="NA152" ca="1">INDEX(NA$13:NA151,$B152+1,1)</f>
        <v>0</v>
      </c>
      <c r="NB152" s="567" cm="1">
        <f t="array" aca="1" ref="NB152" ca="1">INDEX(NB$13:NB151,$B152+1,1)</f>
        <v>0</v>
      </c>
      <c r="NC152" s="567" cm="1">
        <f t="array" aca="1" ref="NC152" ca="1">INDEX(NC$13:NC151,$B152+1,1)</f>
        <v>0</v>
      </c>
      <c r="ND152" s="567" cm="1">
        <f t="array" aca="1" ref="ND152" ca="1">INDEX(ND$13:ND151,$B152+1,1)</f>
        <v>0</v>
      </c>
      <c r="NE152" s="441">
        <f t="shared" ca="1" si="535"/>
        <v>67</v>
      </c>
      <c r="NF152" s="8"/>
      <c r="NG152" s="567" cm="1">
        <f t="array" aca="1" ref="NG152" ca="1">INDEX(NG$13:NG151,$B152+1,1)</f>
        <v>0</v>
      </c>
      <c r="NH152" s="567" cm="1">
        <f t="array" aca="1" ref="NH152" ca="1">INDEX(NH$13:NH151,$B152+1,1)</f>
        <v>0</v>
      </c>
      <c r="NI152" s="567" cm="1">
        <f t="array" aca="1" ref="NI152" ca="1">INDEX(NI$13:NI151,$B152+1,1)</f>
        <v>0</v>
      </c>
      <c r="NJ152" s="567" t="str" cm="1">
        <f t="array" aca="1" ref="NJ152" ca="1">INDEX(NJ$13:NJ151,$B152+1,1)</f>
        <v>-</v>
      </c>
      <c r="NK152" s="567" t="str" cm="1">
        <f t="array" aca="1" ref="NK152" ca="1">INDEX(NK$13:NK151,$B152+1,1)</f>
        <v>-</v>
      </c>
      <c r="NL152" s="567" t="str" cm="1">
        <f t="array" aca="1" ref="NL152" ca="1">INDEX(NL$13:NL151,$B152+1,1)</f>
        <v>-</v>
      </c>
      <c r="NM152" s="567" t="str" cm="1">
        <f t="array" aca="1" ref="NM152" ca="1">INDEX(NM$13:NM151,$B152+1,1)</f>
        <v>-</v>
      </c>
      <c r="NN152" s="567" t="str" cm="1">
        <f t="array" aca="1" ref="NN152" ca="1">INDEX(NN$13:NN151,$B152+1,1)</f>
        <v>-</v>
      </c>
      <c r="NO152" s="567" t="str" cm="1">
        <f t="array" aca="1" ref="NO152" ca="1">INDEX(NO$13:NO151,$B152+1,1)</f>
        <v>-</v>
      </c>
      <c r="NP152" s="567" t="str" cm="1">
        <f t="array" aca="1" ref="NP152" ca="1">INDEX(NP$13:NP151,$B152+1,1)</f>
        <v>-</v>
      </c>
      <c r="NQ152" s="567" t="str" cm="1">
        <f t="array" aca="1" ref="NQ152" ca="1">INDEX(NQ$13:NQ151,$B152+1,1)</f>
        <v>-</v>
      </c>
      <c r="NR152" s="567" t="str" cm="1">
        <f t="array" aca="1" ref="NR152" ca="1">INDEX(NR$13:NR151,$B152+1,1)</f>
        <v>-</v>
      </c>
      <c r="NS152" s="567" t="str" cm="1">
        <f t="array" aca="1" ref="NS152" ca="1">INDEX(NS$13:NS151,$B152+1,1)</f>
        <v>-</v>
      </c>
      <c r="NT152" s="567" t="str" cm="1">
        <f t="array" aca="1" ref="NT152" ca="1">INDEX(NT$13:NT151,$B152+1,1)</f>
        <v>-</v>
      </c>
      <c r="NU152" s="567" t="str" cm="1">
        <f t="array" aca="1" ref="NU152" ca="1">INDEX(NU$13:NU151,$B152+1,1)</f>
        <v>-</v>
      </c>
      <c r="NV152" s="567" t="str" cm="1">
        <f t="array" aca="1" ref="NV152" ca="1">INDEX(NV$13:NV151,$B152+1,1)</f>
        <v>-</v>
      </c>
      <c r="NW152" s="567" t="str" cm="1">
        <f t="array" aca="1" ref="NW152" ca="1">INDEX(NW$13:NW151,$B152+1,1)</f>
        <v>-</v>
      </c>
      <c r="NX152" s="567" t="str" cm="1">
        <f t="array" aca="1" ref="NX152" ca="1">INDEX(NX$13:NX151,$B152+1,1)</f>
        <v>-</v>
      </c>
      <c r="NY152" s="567" t="str" cm="1">
        <f t="array" aca="1" ref="NY152" ca="1">INDEX(NY$13:NY151,$B152+1,1)</f>
        <v>-</v>
      </c>
      <c r="NZ152" s="8"/>
      <c r="OA152" s="567" t="str" cm="1">
        <f t="array" aca="1" ref="OA152" ca="1">INDEX(OA$13:OA151,$B152+1,1)</f>
        <v>-</v>
      </c>
      <c r="OB152" s="567" t="str" cm="1">
        <f t="array" aca="1" ref="OB152" ca="1">INDEX(OB$13:OB151,$B152+1,1)</f>
        <v>-</v>
      </c>
      <c r="OC152" s="567" t="str" cm="1">
        <f t="array" aca="1" ref="OC152" ca="1">INDEX(OC$13:OC151,$B152+1,1)</f>
        <v>-</v>
      </c>
      <c r="OD152" s="567" t="str" cm="1">
        <f t="array" aca="1" ref="OD152" ca="1">INDEX(OD$13:OD151,$B152+1,1)</f>
        <v>-</v>
      </c>
      <c r="OE152" s="441" t="str">
        <f t="shared" ca="1" si="536"/>
        <v>-</v>
      </c>
      <c r="OF152" s="441" t="str">
        <f t="shared" ca="1" si="536"/>
        <v>-</v>
      </c>
      <c r="OG152" s="567" t="str" cm="1">
        <f t="array" aca="1" ref="OG152" ca="1">INDEX(OG$13:OG151,$B152+1,1)</f>
        <v>-</v>
      </c>
      <c r="OH152" s="441" t="str" cm="1">
        <f t="array" aca="1" ref="OH152" ca="1">IF(OR(OI152:OI152&lt;&gt;"-"),TRUE,"-")</f>
        <v>-</v>
      </c>
      <c r="OI152" s="567" t="str" cm="1">
        <f t="array" aca="1" ref="OI152" ca="1">INDEX(OI$13:OI151,$B152+1,1)</f>
        <v>-</v>
      </c>
      <c r="OJ152" s="567" cm="1">
        <f t="array" aca="1" ref="OJ152" ca="1">INDEX(OJ$13:OJ151,$B152+1,1)</f>
        <v>0</v>
      </c>
      <c r="OK152" s="567" cm="1">
        <f t="array" aca="1" ref="OK152" ca="1">INDEX(OK$13:OK151,$B152+1,1)</f>
        <v>999999</v>
      </c>
      <c r="OL152" s="567" cm="1">
        <f t="array" aca="1" ref="OL152" ca="1">INDEX(OL$13:OL151,$B152+1,1)</f>
        <v>999999</v>
      </c>
      <c r="OM152" s="567" cm="1">
        <f t="array" aca="1" ref="OM152" ca="1">INDEX(OM$13:OM151,$B152+1,1)</f>
        <v>999999</v>
      </c>
      <c r="ON152" s="567" cm="1">
        <f t="array" aca="1" ref="ON152" ca="1">INDEX(ON$13:ON151,$B152+1,1)</f>
        <v>999999</v>
      </c>
      <c r="OO152" s="567" cm="1">
        <f t="array" aca="1" ref="OO152" ca="1">INDEX(OO$13:OO151,$B152+1,1)</f>
        <v>999999</v>
      </c>
      <c r="OP152" s="567" cm="1">
        <f t="array" aca="1" ref="OP152" ca="1">INDEX(OP$13:OP151,$B152+1,1)</f>
        <v>999999</v>
      </c>
      <c r="OQ152" s="567" t="str" cm="1">
        <f t="array" aca="1" ref="OQ152" ca="1">INDEX(OQ$13:OQ151,$B152+1,1)</f>
        <v>-</v>
      </c>
      <c r="OR152" s="567" t="str" cm="1">
        <f t="array" aca="1" ref="OR152" ca="1">INDEX(OR$13:OR151,$B152+1,1)</f>
        <v>-</v>
      </c>
      <c r="OS152" s="567" t="str" cm="1">
        <f t="array" aca="1" ref="OS152" ca="1">INDEX(OS$13:OS151,$B152+1,1)</f>
        <v>-</v>
      </c>
      <c r="OT152" s="567" t="b" cm="1">
        <f t="array" aca="1" ref="OT152" ca="1">INDEX(OT$13:OT151,$B152+1,1)</f>
        <v>1</v>
      </c>
      <c r="OU152" s="567" t="str" cm="1">
        <f t="array" aca="1" ref="OU152" ca="1">INDEX(OU$13:OU151,$B152+1,1)</f>
        <v>-</v>
      </c>
      <c r="OV152" s="567" cm="1">
        <f t="array" aca="1" ref="OV152" ca="1">INDEX(OV$13:OV151,$B152+1,1)</f>
        <v>0</v>
      </c>
      <c r="OW152" s="567" cm="1">
        <f t="array" aca="1" ref="OW152" ca="1">INDEX(OW$13:OW151,$B152+1,1)</f>
        <v>0</v>
      </c>
      <c r="OX152" s="567" cm="1">
        <f t="array" aca="1" ref="OX152" ca="1">INDEX(OX$13:OX151,$B152+1,1)</f>
        <v>0</v>
      </c>
      <c r="OY152" s="567" t="str" cm="1">
        <f t="array" aca="1" ref="OY152" ca="1">INDEX(OY$13:OY151,$B152+1,1)</f>
        <v>-</v>
      </c>
      <c r="OZ152" s="567" t="str" cm="1">
        <f t="array" aca="1" ref="OZ152" ca="1">INDEX(OZ$13:OZ151,$B152+1,1)</f>
        <v>-</v>
      </c>
      <c r="PA152" s="441">
        <f t="shared" ca="1" si="537"/>
        <v>0</v>
      </c>
      <c r="PB152" s="567" t="str" cm="1">
        <f t="array" aca="1" ref="PB152" ca="1">INDEX(PB$13:PB151,$B152+1,1)</f>
        <v>-</v>
      </c>
      <c r="PC152" s="441" t="str">
        <f t="shared" ca="1" si="538"/>
        <v>-</v>
      </c>
      <c r="PD152" s="8"/>
      <c r="PE152" s="441">
        <f t="shared" si="539"/>
        <v>50</v>
      </c>
      <c r="PF152" s="441">
        <f t="shared" si="539"/>
        <v>50</v>
      </c>
      <c r="PG152" s="441">
        <f t="shared" si="539"/>
        <v>50</v>
      </c>
      <c r="PH152" s="441">
        <f t="shared" si="539"/>
        <v>50</v>
      </c>
      <c r="PI152" s="567" cm="1">
        <f t="array" aca="1" ref="PI152" ca="1">INDEX(PI$13:PI151,$B152+1,1)</f>
        <v>1</v>
      </c>
      <c r="PJ152" s="567" cm="1">
        <f t="array" aca="1" ref="PJ152" ca="1">INDEX(PJ$13:PJ151,$B152+1,1)</f>
        <v>1</v>
      </c>
      <c r="PK152" s="567" cm="1">
        <f t="array" aca="1" ref="PK152" ca="1">INDEX(PK$13:PK151,$B152+1,1)</f>
        <v>1</v>
      </c>
      <c r="PL152" s="567" cm="1">
        <f t="array" aca="1" ref="PL152" ca="1">INDEX(PL$13:PL151,$B152+1,1)</f>
        <v>1</v>
      </c>
      <c r="PM152" s="8"/>
      <c r="PN152" s="441">
        <f t="shared" ca="1" si="540"/>
        <v>1.5</v>
      </c>
      <c r="PO152" s="8"/>
      <c r="PP152" s="577" t="str">
        <f t="shared" ca="1" si="541"/>
        <v>-</v>
      </c>
      <c r="PQ152" s="577" t="str">
        <f t="shared" ca="1" si="541"/>
        <v>-</v>
      </c>
      <c r="PR152" s="577" t="str">
        <f t="shared" ca="1" si="541"/>
        <v>-</v>
      </c>
      <c r="PS152" s="577" t="str">
        <f t="shared" ca="1" si="541"/>
        <v>-</v>
      </c>
      <c r="PT152" s="567" cm="1">
        <f t="array" aca="1" ref="PT152" ca="1">INDEX(PT$13:PT151,$B152+1,1)</f>
        <v>0</v>
      </c>
      <c r="PU152" s="514">
        <v>0</v>
      </c>
    </row>
    <row r="153" spans="1:437" outlineLevel="2">
      <c r="A153" s="18">
        <f t="shared" si="121"/>
        <v>140</v>
      </c>
      <c r="B153" s="200">
        <f t="shared" ca="1" si="546"/>
        <v>132</v>
      </c>
      <c r="C153" s="489">
        <f t="shared" ca="1" si="499"/>
        <v>1201</v>
      </c>
      <c r="D153" s="124" t="str">
        <f t="shared" ca="1" si="500"/>
        <v>GSW</v>
      </c>
      <c r="E153" t="b">
        <v>0</v>
      </c>
      <c r="F153" t="b">
        <v>0</v>
      </c>
      <c r="G153" t="b">
        <f t="shared" si="542"/>
        <v>0</v>
      </c>
      <c r="H153" s="200">
        <f t="shared" ca="1" si="545"/>
        <v>9</v>
      </c>
      <c r="I153" s="567" cm="1">
        <f t="array" aca="1" ref="I153" ca="1">INDEX(I$13:I152,$B153+1,1)</f>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si="543"/>
        <v>1</v>
      </c>
      <c r="AJ153" s="506">
        <v>1</v>
      </c>
      <c r="AK153" s="91">
        <f t="shared" si="544"/>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00009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ca="1" si="501"/>
        <v>0</v>
      </c>
      <c r="BO153" s="441" t="str">
        <f t="shared" ca="1" si="501"/>
        <v>-</v>
      </c>
      <c r="BP153" s="441" t="b">
        <f t="shared" ca="1" si="501"/>
        <v>0</v>
      </c>
      <c r="BQ153" s="441" t="str">
        <f t="shared" ca="1" si="501"/>
        <v>-</v>
      </c>
      <c r="BR153" s="441" t="str">
        <f t="shared" ca="1" si="501"/>
        <v>-</v>
      </c>
      <c r="BS153" s="441" t="str">
        <f t="shared" ca="1" si="501"/>
        <v>-</v>
      </c>
      <c r="BT153" s="441" t="b">
        <f t="shared" ca="1" si="501"/>
        <v>0</v>
      </c>
      <c r="BU153" s="441" t="b">
        <f t="shared" ca="1" si="501"/>
        <v>1</v>
      </c>
      <c r="BV153" s="441" t="str">
        <f t="shared" ca="1" si="501"/>
        <v>-</v>
      </c>
      <c r="BW153" s="441" t="str">
        <f t="shared" ca="1" si="501"/>
        <v>-</v>
      </c>
      <c r="BX153" s="441" t="str">
        <f t="shared" ca="1" si="501"/>
        <v>-</v>
      </c>
      <c r="BY153" s="441" t="str">
        <f t="shared" ca="1" si="501"/>
        <v>-</v>
      </c>
      <c r="BZ153" s="441" t="b">
        <f t="shared" ca="1" si="501"/>
        <v>1</v>
      </c>
      <c r="CA153" s="91">
        <f t="shared" ca="1" si="501"/>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t="s">
        <v>30</v>
      </c>
      <c r="EQ153" s="506">
        <v>3</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02"/>
        <v>-</v>
      </c>
      <c r="FE153" s="441">
        <f t="shared" ca="1" si="503"/>
        <v>0</v>
      </c>
      <c r="FF153" s="441">
        <f t="shared" ca="1" si="503"/>
        <v>0</v>
      </c>
      <c r="FG153" s="567" t="str" cm="1">
        <f t="array" aca="1" ref="FG153" ca="1">INDEX(FG$13:FG152,$B153+1,1)</f>
        <v>-</v>
      </c>
      <c r="FH153" s="567" t="str" cm="1">
        <f t="array" aca="1" ref="FH153" ca="1">INDEX(FH$13:FH152,$B153+1,1)</f>
        <v>-</v>
      </c>
      <c r="FI153" s="567" t="str" cm="1">
        <f t="array" aca="1" ref="FI153" ca="1">INDEX(FI$13:FI152,$B153+1,1)</f>
        <v>-</v>
      </c>
      <c r="FJ153" s="441" t="str">
        <f t="shared" ca="1" si="504"/>
        <v>-</v>
      </c>
      <c r="FK153" s="441">
        <f t="shared" ca="1" si="505"/>
        <v>0</v>
      </c>
      <c r="FL153" s="441">
        <f t="shared" ca="1" si="505"/>
        <v>0</v>
      </c>
      <c r="FM153" s="567" t="str" cm="1">
        <f t="array" aca="1" ref="FM153" ca="1">INDEX(FM$13:FM152,$B153+1,1)</f>
        <v>-</v>
      </c>
      <c r="FN153" s="441" t="str">
        <f t="shared" ca="1" si="506"/>
        <v>-</v>
      </c>
      <c r="FO153" s="441">
        <f t="shared" ca="1" si="507"/>
        <v>0</v>
      </c>
      <c r="FP153" s="567" t="str" cm="1">
        <f t="array" aca="1" ref="FP153" ca="1">INDEX(FP$13:FP152,$B153+1,1)</f>
        <v>-</v>
      </c>
      <c r="FQ153" s="567" t="str" cm="1">
        <f t="array" aca="1" ref="FQ153" ca="1">INDEX(FQ$13:FQ152,$B153+1,1)</f>
        <v>-</v>
      </c>
      <c r="FR153" s="441">
        <f t="shared" ca="1" si="508"/>
        <v>0</v>
      </c>
      <c r="FS153" s="567" t="str" cm="1">
        <f t="array" aca="1" ref="FS153" ca="1">INDEX(FS$13:FS152,$B153+1,1)</f>
        <v>-</v>
      </c>
      <c r="FT153" s="441" t="str">
        <f t="shared" ca="1" si="509"/>
        <v>-</v>
      </c>
      <c r="FU153" s="441">
        <f t="shared" ca="1" si="510"/>
        <v>0</v>
      </c>
      <c r="FV153" s="441">
        <f t="shared" ca="1" si="510"/>
        <v>0</v>
      </c>
      <c r="FW153" s="8"/>
      <c r="FX153" s="567" t="b" cm="1">
        <f t="array" aca="1" ref="FX153" ca="1">INDEX(FX$13:FX152,$B153+1,1)</f>
        <v>1</v>
      </c>
      <c r="FY153" s="567" t="b" cm="1">
        <f t="array" aca="1" ref="FY153" ca="1">INDEX(FY$13:FY152,$B153+1,1)</f>
        <v>1</v>
      </c>
      <c r="FZ153" s="579">
        <f t="shared" ca="1" si="511"/>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12"/>
        <v>652</v>
      </c>
      <c r="GF153" s="575">
        <f t="shared" ca="1" si="512"/>
        <v>686</v>
      </c>
      <c r="GG153" s="575">
        <f t="shared" ca="1" si="512"/>
        <v>721</v>
      </c>
      <c r="GH153" s="490">
        <f t="shared" ca="1" si="513"/>
        <v>378</v>
      </c>
      <c r="GI153" s="490">
        <f t="shared" ca="1" si="513"/>
        <v>413</v>
      </c>
      <c r="GJ153" s="490">
        <f t="shared" ca="1" si="513"/>
        <v>448</v>
      </c>
      <c r="GK153" s="441">
        <f t="shared" ca="1" si="514"/>
        <v>1</v>
      </c>
      <c r="GL153" s="441">
        <f t="shared" ca="1" si="514"/>
        <v>60</v>
      </c>
      <c r="GM153" s="441" t="str">
        <f t="shared" ca="1" si="514"/>
        <v>-</v>
      </c>
      <c r="GN153" s="441" t="str">
        <f t="shared" ca="1" si="514"/>
        <v>-</v>
      </c>
      <c r="GO153" s="441" t="str">
        <f t="shared" ca="1" si="514"/>
        <v>-</v>
      </c>
      <c r="GP153" s="441" t="str">
        <f t="shared" ca="1" si="514"/>
        <v>-</v>
      </c>
      <c r="GQ153" s="441" t="b">
        <f t="shared" ca="1" si="515"/>
        <v>0</v>
      </c>
      <c r="GR153" s="441" t="str">
        <f t="shared" ca="1" si="515"/>
        <v>-</v>
      </c>
      <c r="GS153" s="441" t="str">
        <f t="shared" ca="1" si="515"/>
        <v>-</v>
      </c>
      <c r="GT153" s="441" t="str">
        <f t="shared" ca="1" si="515"/>
        <v>-</v>
      </c>
      <c r="GU153" s="441" t="str">
        <f t="shared" ca="1" si="515"/>
        <v>-</v>
      </c>
      <c r="GV153" s="441" t="str">
        <f t="shared" ca="1" si="515"/>
        <v>-</v>
      </c>
      <c r="GW153" s="441">
        <f t="shared" ca="1" si="515"/>
        <v>500</v>
      </c>
      <c r="GX153" s="441">
        <f t="shared" ca="1" si="515"/>
        <v>500</v>
      </c>
      <c r="GY153" s="441" t="str">
        <f t="shared" ca="1" si="515"/>
        <v>-</v>
      </c>
      <c r="GZ153" s="441" t="str">
        <f t="shared" ca="1" si="515"/>
        <v>-</v>
      </c>
      <c r="HA153" s="441" t="str">
        <f t="shared" ca="1" si="515"/>
        <v>-</v>
      </c>
      <c r="HB153" s="441">
        <f t="shared" ca="1" si="516"/>
        <v>0</v>
      </c>
      <c r="HC153" s="441">
        <f t="shared" ca="1" si="517"/>
        <v>1.2500000000000001E-2</v>
      </c>
      <c r="HD153" s="441">
        <f t="shared" ca="1" si="518"/>
        <v>0</v>
      </c>
      <c r="HE153" s="441">
        <f t="shared" ca="1" si="518"/>
        <v>6.25E-2</v>
      </c>
      <c r="HF153" s="441">
        <f t="shared" ca="1" si="518"/>
        <v>6.25E-2</v>
      </c>
      <c r="HG153" s="441">
        <f t="shared" ca="1" si="518"/>
        <v>6.25E-2</v>
      </c>
      <c r="HH153" s="441" t="b">
        <f t="shared" ca="1" si="519"/>
        <v>0</v>
      </c>
      <c r="HI153" s="441" t="b">
        <f t="shared" ca="1" si="519"/>
        <v>1</v>
      </c>
      <c r="HJ153" s="441" t="b">
        <f t="shared" ca="1" si="519"/>
        <v>1</v>
      </c>
      <c r="HK153" s="441" t="b">
        <f t="shared" ca="1" si="519"/>
        <v>0</v>
      </c>
      <c r="HL153" s="441">
        <f t="shared" ca="1" si="520"/>
        <v>1</v>
      </c>
      <c r="HM153" s="441">
        <f t="shared" ca="1" si="521"/>
        <v>0</v>
      </c>
      <c r="HN153" s="441" t="b">
        <f t="shared" ca="1" si="522"/>
        <v>0</v>
      </c>
      <c r="HO153" s="441" t="b">
        <f t="shared" ca="1" si="523"/>
        <v>0</v>
      </c>
      <c r="HP153" s="441" t="b">
        <f t="shared" ca="1" si="523"/>
        <v>0</v>
      </c>
      <c r="HQ153" s="441" t="b">
        <f t="shared" ca="1" si="523"/>
        <v>1</v>
      </c>
      <c r="HR153" s="91">
        <f t="shared" ca="1" si="524"/>
        <v>2</v>
      </c>
      <c r="HS153" s="91">
        <f t="shared" ca="1" si="524"/>
        <v>2</v>
      </c>
      <c r="HT153" s="441">
        <f t="shared" ca="1" si="525"/>
        <v>1</v>
      </c>
      <c r="HU153" s="441">
        <f t="shared" ca="1" si="526"/>
        <v>1</v>
      </c>
      <c r="HV153" s="441">
        <f t="shared" ca="1" si="526"/>
        <v>1</v>
      </c>
      <c r="HW153" s="441">
        <f t="shared" ca="1" si="527"/>
        <v>1</v>
      </c>
      <c r="HX153" s="441" cm="1">
        <f t="array" aca="1" ref="HX153" ca="1">INDEX(HX$13:HX152,$B153+1,1)</f>
        <v>1</v>
      </c>
      <c r="HY153" s="441" t="str">
        <f t="shared" ca="1" si="528"/>
        <v>-</v>
      </c>
      <c r="HZ153" s="441" t="b">
        <f t="shared" ca="1" si="528"/>
        <v>1</v>
      </c>
      <c r="IA153" s="441" t="b">
        <f t="shared" ca="1" si="528"/>
        <v>0</v>
      </c>
      <c r="IB153" s="441" t="b">
        <f t="shared" ca="1" si="528"/>
        <v>0</v>
      </c>
      <c r="IC153" s="441" t="b">
        <f t="shared" ca="1" si="528"/>
        <v>0</v>
      </c>
      <c r="ID153" s="91">
        <f t="shared" ca="1" si="529"/>
        <v>1</v>
      </c>
      <c r="IE153" s="91">
        <f t="shared" ca="1" si="529"/>
        <v>1</v>
      </c>
      <c r="IF153" s="91">
        <f t="shared" ca="1" si="529"/>
        <v>1</v>
      </c>
      <c r="IG153" s="91">
        <f t="shared" ca="1" si="529"/>
        <v>1</v>
      </c>
      <c r="IH153" s="91">
        <f t="shared" ca="1" si="529"/>
        <v>1</v>
      </c>
      <c r="II153" s="91">
        <f t="shared" ca="1" si="529"/>
        <v>1</v>
      </c>
      <c r="IJ153" s="91">
        <f t="shared" ca="1" si="529"/>
        <v>1</v>
      </c>
      <c r="IK153" s="91">
        <f t="shared" ca="1" si="529"/>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530"/>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531"/>
        <v>0</v>
      </c>
      <c r="JM153" s="567" t="str" cm="1">
        <f t="array" aca="1" ref="JM153" ca="1">INDEX(JM$13:JM152,$B153+1,1)</f>
        <v>-</v>
      </c>
      <c r="JN153" s="567" cm="1">
        <f t="array" aca="1" ref="JN153" ca="1">INDEX(JN$13:JN152,$B153+1,1)</f>
        <v>1</v>
      </c>
      <c r="JO153" s="441">
        <f t="shared" ca="1" si="532"/>
        <v>0</v>
      </c>
      <c r="JP153" s="567" cm="1">
        <f t="array" aca="1" ref="JP153" ca="1">INDEX(JP$13:JP152,$B153+1,1)</f>
        <v>0</v>
      </c>
      <c r="JQ153" s="441">
        <f t="shared" ca="1" si="533"/>
        <v>0</v>
      </c>
      <c r="JR153" s="441">
        <f t="shared" ca="1" si="533"/>
        <v>0</v>
      </c>
      <c r="JS153" s="441">
        <f t="shared" ca="1" si="533"/>
        <v>0</v>
      </c>
      <c r="JT153" s="441">
        <f t="shared" ca="1" si="533"/>
        <v>0</v>
      </c>
      <c r="JU153" s="441">
        <f t="shared" ca="1" si="533"/>
        <v>1</v>
      </c>
      <c r="JV153" s="441">
        <f t="shared" ca="1" si="533"/>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534"/>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535"/>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536"/>
        <v>-</v>
      </c>
      <c r="OF153" s="441" t="str">
        <f t="shared" ca="1" si="536"/>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537"/>
        <v>0</v>
      </c>
      <c r="PB153" s="567" t="str" cm="1">
        <f t="array" aca="1" ref="PB153" ca="1">INDEX(PB$13:PB152,$B153+1,1)</f>
        <v>-</v>
      </c>
      <c r="PC153" s="441" t="str">
        <f t="shared" ca="1" si="538"/>
        <v>-</v>
      </c>
      <c r="PD153" s="8"/>
      <c r="PE153" s="441">
        <f t="shared" si="539"/>
        <v>50</v>
      </c>
      <c r="PF153" s="441">
        <f t="shared" si="539"/>
        <v>50</v>
      </c>
      <c r="PG153" s="441">
        <f t="shared" si="539"/>
        <v>50</v>
      </c>
      <c r="PH153" s="441">
        <f t="shared" si="539"/>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540"/>
        <v>1.5</v>
      </c>
      <c r="PO153" s="8"/>
      <c r="PP153" s="577" t="str">
        <f t="shared" ca="1" si="541"/>
        <v>-</v>
      </c>
      <c r="PQ153" s="577" t="str">
        <f t="shared" ca="1" si="541"/>
        <v>-</v>
      </c>
      <c r="PR153" s="577" t="str">
        <f t="shared" ca="1" si="541"/>
        <v>-</v>
      </c>
      <c r="PS153" s="577" t="str">
        <f t="shared" ca="1" si="541"/>
        <v>-</v>
      </c>
      <c r="PT153" s="567" cm="1">
        <f t="array" aca="1" ref="PT153" ca="1">INDEX(PT$13:PT152,$B153+1,1)</f>
        <v>0</v>
      </c>
      <c r="PU153" s="514">
        <v>0</v>
      </c>
    </row>
    <row r="154" spans="1:437" outlineLevel="2">
      <c r="A154" s="18">
        <f t="shared" si="121"/>
        <v>141</v>
      </c>
      <c r="B154" s="200">
        <f t="shared" ca="1" si="546"/>
        <v>132</v>
      </c>
      <c r="C154" s="489">
        <f t="shared" ca="1" si="499"/>
        <v>1201</v>
      </c>
      <c r="D154" s="124" t="str">
        <f t="shared" ca="1" si="500"/>
        <v>GSW</v>
      </c>
      <c r="E154" t="b">
        <v>0</v>
      </c>
      <c r="F154" t="b">
        <v>0</v>
      </c>
      <c r="G154" t="b">
        <f t="shared" si="542"/>
        <v>0</v>
      </c>
      <c r="H154" s="200">
        <f t="shared" ca="1" si="545"/>
        <v>10</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543"/>
        <v>1</v>
      </c>
      <c r="AJ154" s="506">
        <v>1</v>
      </c>
      <c r="AK154" s="91">
        <f t="shared" si="544"/>
        <v>1</v>
      </c>
      <c r="AL154" s="506">
        <v>1</v>
      </c>
      <c r="AM154" s="506">
        <v>1</v>
      </c>
      <c r="AN154" s="506">
        <v>1</v>
      </c>
      <c r="AO154" s="506">
        <v>1</v>
      </c>
      <c r="AP154" s="506">
        <v>1</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00010 DS  AllIn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01"/>
        <v>0</v>
      </c>
      <c r="BO154" s="441" t="str">
        <f t="shared" ca="1" si="501"/>
        <v>-</v>
      </c>
      <c r="BP154" s="441" t="b">
        <f t="shared" ca="1" si="501"/>
        <v>0</v>
      </c>
      <c r="BQ154" s="441" t="str">
        <f t="shared" ca="1" si="501"/>
        <v>-</v>
      </c>
      <c r="BR154" s="441" t="str">
        <f t="shared" ca="1" si="501"/>
        <v>-</v>
      </c>
      <c r="BS154" s="441" t="str">
        <f t="shared" ca="1" si="501"/>
        <v>-</v>
      </c>
      <c r="BT154" s="441" t="b">
        <f t="shared" ca="1" si="501"/>
        <v>0</v>
      </c>
      <c r="BU154" s="441" t="b">
        <f t="shared" ca="1" si="501"/>
        <v>1</v>
      </c>
      <c r="BV154" s="441" t="str">
        <f t="shared" ca="1" si="501"/>
        <v>-</v>
      </c>
      <c r="BW154" s="441" t="str">
        <f t="shared" ca="1" si="501"/>
        <v>-</v>
      </c>
      <c r="BX154" s="441" t="str">
        <f t="shared" ca="1" si="501"/>
        <v>-</v>
      </c>
      <c r="BY154" s="441" t="str">
        <f t="shared" ca="1" si="501"/>
        <v>-</v>
      </c>
      <c r="BZ154" s="441" t="b">
        <f t="shared" ca="1" si="501"/>
        <v>1</v>
      </c>
      <c r="CA154" s="91">
        <f t="shared" ca="1" si="501"/>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1</v>
      </c>
      <c r="CF154" s="441" t="b" cm="1">
        <f t="array" ref="CF154">INDEX(DataMaster!tactics_cropgraze,$AJ154,CF$6)</f>
        <v>1</v>
      </c>
      <c r="CG154" s="441" t="b" cm="1">
        <f t="array" ref="CG154">INDEX(DataMaster!tactics_cropgraze,$AJ154,CG$6)</f>
        <v>1</v>
      </c>
      <c r="CH154" s="441" t="b" cm="1">
        <f t="array" ref="CH154">INDEX(DataMaster!tactics_cropgraze,$AJ154,CH$6)</f>
        <v>1</v>
      </c>
      <c r="CI154" s="441" t="b" cm="1">
        <f t="array" ref="CI154">INDEX(DataMaster!tactics_cropgraze,$AJ154,CI$6)</f>
        <v>1</v>
      </c>
      <c r="CJ154" s="441" t="b" cm="1">
        <f t="array" ref="CJ154">INDEX(DataMaster!tactics_cropgraze,$AJ154,CJ$6)</f>
        <v>1</v>
      </c>
      <c r="CK154" s="441" t="b" cm="1">
        <f t="array" ref="CK154">INDEX(DataMaster!tactics_cropgraze,$AJ154,CK$6)</f>
        <v>1</v>
      </c>
      <c r="CL154" s="441" t="b" cm="1">
        <f t="array" ref="CL154">INDEX(DataMaster!tactics_cropgraze,$AJ154,CL$6)</f>
        <v>1</v>
      </c>
      <c r="CM154" s="441" t="b" cm="1">
        <f t="array" ref="CM154">INDEX(DataMaster!tactics_cropgraze,$AJ154,CM$6)</f>
        <v>1</v>
      </c>
      <c r="CN154" s="441" t="str" cm="1">
        <f t="array" ref="CN154">INDEX(DataMaster!tactics_tos,$AO154,CN$6)</f>
        <v>-</v>
      </c>
      <c r="CO154" s="441" t="str" cm="1">
        <f t="array" ref="CO154">INDEX(DataMaster!tactics_tos,$AO154,CO$6)</f>
        <v>-</v>
      </c>
      <c r="CP154" s="441" t="str" cm="1">
        <f t="array" ref="CP154">INDEX(DataMaster!tactics_tos,$AO154,CP$6)</f>
        <v>-</v>
      </c>
      <c r="CQ154" s="441" t="str" cm="1">
        <f t="array" ref="CQ154">INDEX(DataMaster!tactics_tos,$AO154,CQ$6)</f>
        <v>-</v>
      </c>
      <c r="CR154" s="441" t="str" cm="1">
        <f t="array" ref="CR154">INDEX(DataMaster!tactics_tos,$AO154,CR$6)</f>
        <v>-</v>
      </c>
      <c r="CS154" s="441" t="str" cm="1">
        <f t="array" ref="CS154">INDEX(DataMaster!tactics_tos,$AO154,CS$6)</f>
        <v>-</v>
      </c>
      <c r="CT154" s="441" t="str" cm="1">
        <f t="array" ref="CT154">INDEX(DataMaster!tactics_tos,$AO154,CT$6)</f>
        <v>-</v>
      </c>
      <c r="CU154" s="441" t="str" cm="1">
        <f t="array" ref="CU154">INDEX(DataMaster!tactics_tos,$AO154,CU$6)</f>
        <v>-</v>
      </c>
      <c r="CV154" s="441" t="str" cm="1">
        <f t="array" ref="CV154">INDEX(DataMaster!tactics_tos,$AO154,CV$6)</f>
        <v>-</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1.0187910346388953</v>
      </c>
      <c r="DA154" s="441" cm="1">
        <f t="array" ref="DA154">INDEX(tactics_N,$AP154,DA$6)</f>
        <v>1.0187910346388953</v>
      </c>
      <c r="DB154" s="441" cm="1">
        <f t="array" ref="DB154">INDEX(tactics_N,$AP154,DB$6)</f>
        <v>1.0263376348954796</v>
      </c>
      <c r="DC154" s="441" cm="1">
        <f t="array" ref="DC154">INDEX(tactics_N,$AP154,DC$6)</f>
        <v>1.0263376348954796</v>
      </c>
      <c r="DD154" s="441" cm="1">
        <f t="array" ref="DD154">INDEX(tactics_N,$AP154,DD$6)</f>
        <v>0.6549370936964326</v>
      </c>
      <c r="DE154" s="441" cm="1">
        <f t="array" ref="DE154">INDEX(tactics_N,$AP154,DE$6)</f>
        <v>0.6549370936964326</v>
      </c>
      <c r="DF154" s="441" cm="1">
        <f t="array" ref="DF154">INDEX(tactics_N,$AP154,DF$6)</f>
        <v>1</v>
      </c>
      <c r="DG154" s="441" cm="1">
        <f t="array" ref="DG154">INDEX(tactics_N,$AP154,DG$6)</f>
        <v>1.2</v>
      </c>
      <c r="DH154" s="441" cm="1">
        <f t="array" ref="DH154">INDEX(tactics_N,$AP154,DH$6)</f>
        <v>1</v>
      </c>
      <c r="DI154" s="441" cm="1">
        <f t="array" ref="DI154">INDEX(tactics_N,$AP154,DI$6)</f>
        <v>1.22</v>
      </c>
      <c r="DJ154" s="441" cm="1">
        <f t="array" ref="DJ154">INDEX(tactics_N,$AP154,DJ$6)</f>
        <v>0.87</v>
      </c>
      <c r="DK154" s="441" cm="1">
        <f t="array" ref="DK154">INDEX(tactics_N,$AP154,DK$6)</f>
        <v>1.05</v>
      </c>
      <c r="DL154" s="441" cm="1">
        <f t="array" ref="DL154">INDEX(tactics_N,$AP154,DL$6)</f>
        <v>0.83</v>
      </c>
      <c r="DM154" s="441" cm="1">
        <f t="array" ref="DM154">INDEX(tactics_N,$AP154,DM$6)</f>
        <v>0.95</v>
      </c>
      <c r="DN154" s="441" cm="1">
        <f t="array" ref="DN154">INDEX(tactics_N,$AP154,DN$6)</f>
        <v>0.65</v>
      </c>
      <c r="DO154" s="441" t="str" cm="1">
        <f t="array" ref="DO154">INDEX(DataMaster!tactics_rot,$AM154,DO$6)</f>
        <v>-</v>
      </c>
      <c r="DP154" s="441" t="str" cm="1">
        <f t="array" ref="DP154">INDEX(DataMaster!tactics_rot,$AM154,DP$6)</f>
        <v>-</v>
      </c>
      <c r="DQ154" s="441" t="str" cm="1">
        <f t="array" ref="DQ154">INDEX(DataMaster!tactics_rot,$AM154,DQ$6)</f>
        <v>-</v>
      </c>
      <c r="DR154" s="441" t="str" cm="1">
        <f t="array" ref="DR154">INDEX(DataMaster!tactics_rot,$AM154,DR$6)</f>
        <v>-</v>
      </c>
      <c r="DS154" s="441" t="str" cm="1">
        <f t="array" ref="DS154">INDEX(DataMaster!tactics_rot,$AM154,DS$6)</f>
        <v>-</v>
      </c>
      <c r="DT154" s="441" t="str" cm="1">
        <f t="array" ref="DT154">INDEX(DataMaster!tactics_rot,$AM154,DT$6)</f>
        <v>-</v>
      </c>
      <c r="DU154" s="441" t="str" cm="1">
        <f t="array" ref="DU154">INDEX(DataMaster!tactics_rot,$AM154,DU$6)</f>
        <v>-</v>
      </c>
      <c r="DV154" s="441" t="str" cm="1">
        <f t="array" ref="DV154">INDEX(DataMaster!tactics_rot,$AM154,DV$6)</f>
        <v>-</v>
      </c>
      <c r="DW154" s="441" t="str" cm="1">
        <f t="array" ref="DW154">INDEX(DataMaster!tactics_rot,$AM154,DW$6)</f>
        <v>-</v>
      </c>
      <c r="DX154" s="441" t="str" cm="1">
        <f t="array" ref="DX154">INDEX(DataMaster!tactics_stk,$AN154,DX$6)</f>
        <v>-</v>
      </c>
      <c r="DY154" s="441" t="str" cm="1">
        <f t="array" ref="DY154">INDEX(DataMaster!tactics_stk,$AN154,DY$6)</f>
        <v>-</v>
      </c>
      <c r="DZ154" s="441" t="str" cm="1">
        <f t="array" ref="DZ154">INDEX(DataMaster!tactics_stk,$AN154,DZ$6)</f>
        <v>-</v>
      </c>
      <c r="EA154" s="441" t="str" cm="1">
        <f t="array" ref="EA154">INDEX(DataMaster!tactics_stk,$AN154,EA$6)</f>
        <v>-</v>
      </c>
      <c r="EB154" s="441" t="str" cm="1">
        <f t="array" ref="EB154">INDEX(DataMaster!tactics_stk,$AN154,EB$6)</f>
        <v>-</v>
      </c>
      <c r="EC154" s="441" t="str" cm="1">
        <f t="array" ref="EC154">INDEX(DataMaster!tactics_stk,$AN154,EC$6)</f>
        <v>-</v>
      </c>
      <c r="ED154" s="441" t="str" cm="1">
        <f t="array" ref="ED154">INDEX(DataMaster!tactics_stk,$AN154,ED$6)</f>
        <v>-</v>
      </c>
      <c r="EE154" s="441" t="str" cm="1">
        <f t="array" ref="EE154">INDEX(DataMaster!tactics_stk,$AN154,EE$6)</f>
        <v>-</v>
      </c>
      <c r="EF154" s="441" t="str" cm="1">
        <f t="array" ref="EF154">INDEX(DataMaster!tactics_stk,$AN154,EF$6)</f>
        <v>-</v>
      </c>
      <c r="EG154" s="441" t="b" cm="1">
        <f t="array" ref="EG154">INDEX(DataMaster!tactics_poc,$AK154,EG$6)</f>
        <v>1</v>
      </c>
      <c r="EH154" s="441" t="b" cm="1">
        <f t="array" ref="EH154">INDEX(DataMaster!tactics_poc,$AK154,EH$6)</f>
        <v>1</v>
      </c>
      <c r="EI154" s="441" t="b" cm="1">
        <f t="array" ref="EI154">INDEX(DataMaster!tactics_poc,$AK154,EI$6)</f>
        <v>1</v>
      </c>
      <c r="EJ154" s="441" t="b" cm="1">
        <f t="array" ref="EJ154">INDEX(DataMaster!tactics_poc,$AK154,EJ$6)</f>
        <v>1</v>
      </c>
      <c r="EK154" s="441" t="b" cm="1">
        <f t="array" ref="EK154">INDEX(DataMaster!tactics_poc,$AK154,EK$6)</f>
        <v>1</v>
      </c>
      <c r="EL154" s="441" t="b" cm="1">
        <f t="array" ref="EL154">INDEX(DataMaster!tactics_poc,$AK154,EL$6)</f>
        <v>1</v>
      </c>
      <c r="EM154" s="441" t="b" cm="1">
        <f t="array" ref="EM154">INDEX(DataMaster!tactics_poc,$AK154,EM$6)</f>
        <v>1</v>
      </c>
      <c r="EN154" s="441" t="b" cm="1">
        <f t="array" ref="EN154">INDEX(DataMaster!tactics_poc,$AK154,EN$6)</f>
        <v>1</v>
      </c>
      <c r="EO154" s="441" t="b" cm="1">
        <f t="array" ref="EO154">INDEX(DataMaster!tactics_poc,$AK154,EO$6)</f>
        <v>1</v>
      </c>
      <c r="EP154" s="506" t="s">
        <v>30</v>
      </c>
      <c r="EQ154" s="506">
        <v>3</v>
      </c>
      <c r="ER154" s="441" t="str" cm="1">
        <f t="array" ref="ER154">INDEX(DataMaster!tactics_GO,$AL154,ER$6)</f>
        <v>-</v>
      </c>
      <c r="ES154" s="441" t="str" cm="1">
        <f t="array" ref="ES154">INDEX(DataMaster!tactics_GO,$AL154,ES$6)</f>
        <v>-</v>
      </c>
      <c r="ET154" s="441" t="str" cm="1">
        <f t="array" ref="ET154">INDEX(DataMaster!tactics_GO,$AL154,ET$6)</f>
        <v>-</v>
      </c>
      <c r="EU154" s="441" t="str" cm="1">
        <f t="array" ref="EU154">INDEX(DataMaster!tactics_GO,$AL154,EU$6)</f>
        <v>-</v>
      </c>
      <c r="EV154" s="441" t="str" cm="1">
        <f t="array" ref="EV154">INDEX(DataMaster!tactics_GO,$AL154,EV$6)</f>
        <v>-</v>
      </c>
      <c r="EW154" s="441" t="str" cm="1">
        <f t="array" ref="EW154">INDEX(DataMaster!tactics_GO,$AL154,EW$6)</f>
        <v>-</v>
      </c>
      <c r="EX154" s="441" t="str" cm="1">
        <f t="array" ref="EX154">INDEX(DataMaster!tactics_GO,$AL154,EX$6)</f>
        <v>-</v>
      </c>
      <c r="EY154" s="441" t="str" cm="1">
        <f t="array" ref="EY154">INDEX(DataMaster!tactics_GO,$AL154,EY$6)</f>
        <v>-</v>
      </c>
      <c r="EZ154" s="441" t="str" cm="1">
        <f t="array" ref="EZ154">INDEX(DataMaster!tactics_GO,$AL154,EZ$6)</f>
        <v>-</v>
      </c>
      <c r="FA154" s="506" t="s">
        <v>30</v>
      </c>
      <c r="FB154" s="8"/>
      <c r="FC154" s="567" t="str" cm="1">
        <f t="array" aca="1" ref="FC154" ca="1">INDEX(FC$13:FC153,$B154+1,1)</f>
        <v>-</v>
      </c>
      <c r="FD154" s="441" t="str">
        <f t="shared" ca="1" si="502"/>
        <v>-</v>
      </c>
      <c r="FE154" s="441">
        <f t="shared" ca="1" si="503"/>
        <v>0</v>
      </c>
      <c r="FF154" s="441">
        <f t="shared" ca="1" si="503"/>
        <v>0</v>
      </c>
      <c r="FG154" s="567" t="str" cm="1">
        <f t="array" aca="1" ref="FG154" ca="1">INDEX(FG$13:FG153,$B154+1,1)</f>
        <v>-</v>
      </c>
      <c r="FH154" s="567" t="str" cm="1">
        <f t="array" aca="1" ref="FH154" ca="1">INDEX(FH$13:FH153,$B154+1,1)</f>
        <v>-</v>
      </c>
      <c r="FI154" s="567" t="str" cm="1">
        <f t="array" aca="1" ref="FI154" ca="1">INDEX(FI$13:FI153,$B154+1,1)</f>
        <v>-</v>
      </c>
      <c r="FJ154" s="441" t="str">
        <f t="shared" ca="1" si="504"/>
        <v>-</v>
      </c>
      <c r="FK154" s="441">
        <f t="shared" ca="1" si="505"/>
        <v>0</v>
      </c>
      <c r="FL154" s="441">
        <f t="shared" ca="1" si="505"/>
        <v>0</v>
      </c>
      <c r="FM154" s="567" t="str" cm="1">
        <f t="array" aca="1" ref="FM154" ca="1">INDEX(FM$13:FM153,$B154+1,1)</f>
        <v>-</v>
      </c>
      <c r="FN154" s="441" t="str">
        <f t="shared" ca="1" si="506"/>
        <v>-</v>
      </c>
      <c r="FO154" s="441">
        <f t="shared" ca="1" si="507"/>
        <v>0</v>
      </c>
      <c r="FP154" s="567" t="str" cm="1">
        <f t="array" aca="1" ref="FP154" ca="1">INDEX(FP$13:FP153,$B154+1,1)</f>
        <v>-</v>
      </c>
      <c r="FQ154" s="567" t="str" cm="1">
        <f t="array" aca="1" ref="FQ154" ca="1">INDEX(FQ$13:FQ153,$B154+1,1)</f>
        <v>-</v>
      </c>
      <c r="FR154" s="441">
        <f t="shared" ca="1" si="508"/>
        <v>0</v>
      </c>
      <c r="FS154" s="567" t="str" cm="1">
        <f t="array" aca="1" ref="FS154" ca="1">INDEX(FS$13:FS153,$B154+1,1)</f>
        <v>-</v>
      </c>
      <c r="FT154" s="441" t="str">
        <f t="shared" ca="1" si="509"/>
        <v>-</v>
      </c>
      <c r="FU154" s="441">
        <f t="shared" ca="1" si="510"/>
        <v>0</v>
      </c>
      <c r="FV154" s="441">
        <f t="shared" ca="1" si="510"/>
        <v>0</v>
      </c>
      <c r="FW154" s="8"/>
      <c r="FX154" s="567" t="b" cm="1">
        <f t="array" aca="1" ref="FX154" ca="1">INDEX(FX$13:FX153,$B154+1,1)</f>
        <v>1</v>
      </c>
      <c r="FY154" s="567" t="b" cm="1">
        <f t="array" aca="1" ref="FY154" ca="1">INDEX(FY$13:FY153,$B154+1,1)</f>
        <v>1</v>
      </c>
      <c r="FZ154" s="579">
        <f t="shared" ca="1" si="511"/>
        <v>21</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12"/>
        <v>652</v>
      </c>
      <c r="GF154" s="575">
        <f t="shared" ca="1" si="512"/>
        <v>686</v>
      </c>
      <c r="GG154" s="575">
        <f t="shared" ca="1" si="512"/>
        <v>721</v>
      </c>
      <c r="GH154" s="490">
        <f t="shared" ca="1" si="513"/>
        <v>378</v>
      </c>
      <c r="GI154" s="490">
        <f t="shared" ca="1" si="513"/>
        <v>413</v>
      </c>
      <c r="GJ154" s="490">
        <f t="shared" ca="1" si="513"/>
        <v>448</v>
      </c>
      <c r="GK154" s="441">
        <f t="shared" ca="1" si="514"/>
        <v>1</v>
      </c>
      <c r="GL154" s="441">
        <f t="shared" ca="1" si="514"/>
        <v>60</v>
      </c>
      <c r="GM154" s="441" t="str">
        <f t="shared" ca="1" si="514"/>
        <v>-</v>
      </c>
      <c r="GN154" s="441" t="str">
        <f t="shared" ca="1" si="514"/>
        <v>-</v>
      </c>
      <c r="GO154" s="441" t="str">
        <f t="shared" ca="1" si="514"/>
        <v>-</v>
      </c>
      <c r="GP154" s="441" t="str">
        <f t="shared" ca="1" si="514"/>
        <v>-</v>
      </c>
      <c r="GQ154" s="441" t="b">
        <f t="shared" ca="1" si="515"/>
        <v>0</v>
      </c>
      <c r="GR154" s="441" t="str">
        <f t="shared" ca="1" si="515"/>
        <v>-</v>
      </c>
      <c r="GS154" s="441" t="str">
        <f t="shared" ca="1" si="515"/>
        <v>-</v>
      </c>
      <c r="GT154" s="441" t="str">
        <f t="shared" ca="1" si="515"/>
        <v>-</v>
      </c>
      <c r="GU154" s="441" t="str">
        <f t="shared" ca="1" si="515"/>
        <v>-</v>
      </c>
      <c r="GV154" s="441" t="str">
        <f t="shared" ca="1" si="515"/>
        <v>-</v>
      </c>
      <c r="GW154" s="441">
        <f t="shared" ca="1" si="515"/>
        <v>500</v>
      </c>
      <c r="GX154" s="441">
        <f t="shared" ca="1" si="515"/>
        <v>500</v>
      </c>
      <c r="GY154" s="441" t="str">
        <f t="shared" ca="1" si="515"/>
        <v>-</v>
      </c>
      <c r="GZ154" s="441" t="str">
        <f t="shared" ca="1" si="515"/>
        <v>-</v>
      </c>
      <c r="HA154" s="441" t="str">
        <f t="shared" ca="1" si="515"/>
        <v>-</v>
      </c>
      <c r="HB154" s="441">
        <f t="shared" ca="1" si="516"/>
        <v>0</v>
      </c>
      <c r="HC154" s="441">
        <f t="shared" ca="1" si="517"/>
        <v>1.2500000000000001E-2</v>
      </c>
      <c r="HD154" s="441">
        <f t="shared" ca="1" si="518"/>
        <v>0</v>
      </c>
      <c r="HE154" s="441">
        <f t="shared" ca="1" si="518"/>
        <v>6.25E-2</v>
      </c>
      <c r="HF154" s="441">
        <f t="shared" ca="1" si="518"/>
        <v>6.25E-2</v>
      </c>
      <c r="HG154" s="441">
        <f t="shared" ca="1" si="518"/>
        <v>6.25E-2</v>
      </c>
      <c r="HH154" s="441" t="b">
        <f t="shared" ca="1" si="519"/>
        <v>0</v>
      </c>
      <c r="HI154" s="441" t="b">
        <f t="shared" ca="1" si="519"/>
        <v>1</v>
      </c>
      <c r="HJ154" s="441" t="b">
        <f t="shared" ca="1" si="519"/>
        <v>1</v>
      </c>
      <c r="HK154" s="441" t="b">
        <f t="shared" ca="1" si="519"/>
        <v>0</v>
      </c>
      <c r="HL154" s="441">
        <f t="shared" ca="1" si="520"/>
        <v>1</v>
      </c>
      <c r="HM154" s="441">
        <f t="shared" ca="1" si="521"/>
        <v>0</v>
      </c>
      <c r="HN154" s="441" t="b">
        <f t="shared" ca="1" si="522"/>
        <v>0</v>
      </c>
      <c r="HO154" s="441" t="b">
        <f t="shared" ca="1" si="523"/>
        <v>0</v>
      </c>
      <c r="HP154" s="441" t="b">
        <f t="shared" ca="1" si="523"/>
        <v>0</v>
      </c>
      <c r="HQ154" s="441" t="b">
        <f t="shared" ca="1" si="523"/>
        <v>1</v>
      </c>
      <c r="HR154" s="91">
        <f t="shared" ca="1" si="524"/>
        <v>2</v>
      </c>
      <c r="HS154" s="91">
        <f t="shared" ca="1" si="524"/>
        <v>2</v>
      </c>
      <c r="HT154" s="441">
        <f t="shared" ca="1" si="525"/>
        <v>1</v>
      </c>
      <c r="HU154" s="441">
        <f t="shared" ca="1" si="526"/>
        <v>1</v>
      </c>
      <c r="HV154" s="441">
        <f t="shared" ca="1" si="526"/>
        <v>1</v>
      </c>
      <c r="HW154" s="441">
        <f t="shared" ca="1" si="527"/>
        <v>1</v>
      </c>
      <c r="HX154" s="441" cm="1">
        <f t="array" aca="1" ref="HX154" ca="1">INDEX(HX$13:HX153,$B154+1,1)</f>
        <v>1</v>
      </c>
      <c r="HY154" s="441" t="str">
        <f t="shared" ca="1" si="528"/>
        <v>-</v>
      </c>
      <c r="HZ154" s="441" t="b">
        <f t="shared" ca="1" si="528"/>
        <v>1</v>
      </c>
      <c r="IA154" s="441" t="b">
        <f t="shared" ca="1" si="528"/>
        <v>0</v>
      </c>
      <c r="IB154" s="441" t="b">
        <f t="shared" ca="1" si="528"/>
        <v>0</v>
      </c>
      <c r="IC154" s="441" t="b">
        <f t="shared" ca="1" si="528"/>
        <v>0</v>
      </c>
      <c r="ID154" s="91">
        <f t="shared" ca="1" si="529"/>
        <v>1</v>
      </c>
      <c r="IE154" s="91">
        <f t="shared" ca="1" si="529"/>
        <v>1</v>
      </c>
      <c r="IF154" s="91">
        <f t="shared" ca="1" si="529"/>
        <v>1</v>
      </c>
      <c r="IG154" s="91">
        <f t="shared" ca="1" si="529"/>
        <v>1</v>
      </c>
      <c r="IH154" s="91">
        <f t="shared" ca="1" si="529"/>
        <v>1</v>
      </c>
      <c r="II154" s="91">
        <f t="shared" ca="1" si="529"/>
        <v>1</v>
      </c>
      <c r="IJ154" s="91">
        <f t="shared" ca="1" si="529"/>
        <v>1</v>
      </c>
      <c r="IK154" s="91">
        <f t="shared" ca="1" si="529"/>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530"/>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531"/>
        <v>0</v>
      </c>
      <c r="JM154" s="567" t="str" cm="1">
        <f t="array" aca="1" ref="JM154" ca="1">INDEX(JM$13:JM153,$B154+1,1)</f>
        <v>-</v>
      </c>
      <c r="JN154" s="567" cm="1">
        <f t="array" aca="1" ref="JN154" ca="1">INDEX(JN$13:JN153,$B154+1,1)</f>
        <v>1</v>
      </c>
      <c r="JO154" s="441">
        <f t="shared" ca="1" si="532"/>
        <v>0</v>
      </c>
      <c r="JP154" s="567" cm="1">
        <f t="array" aca="1" ref="JP154" ca="1">INDEX(JP$13:JP153,$B154+1,1)</f>
        <v>0</v>
      </c>
      <c r="JQ154" s="441">
        <f t="shared" ca="1" si="533"/>
        <v>0</v>
      </c>
      <c r="JR154" s="441">
        <f t="shared" ca="1" si="533"/>
        <v>0</v>
      </c>
      <c r="JS154" s="441">
        <f t="shared" ca="1" si="533"/>
        <v>0</v>
      </c>
      <c r="JT154" s="441">
        <f t="shared" ca="1" si="533"/>
        <v>0</v>
      </c>
      <c r="JU154" s="441">
        <f t="shared" ca="1" si="533"/>
        <v>1</v>
      </c>
      <c r="JV154" s="441">
        <f t="shared" ca="1" si="533"/>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534"/>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535"/>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536"/>
        <v>-</v>
      </c>
      <c r="OF154" s="441" t="str">
        <f t="shared" ca="1" si="536"/>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537"/>
        <v>0</v>
      </c>
      <c r="PB154" s="567" t="str" cm="1">
        <f t="array" aca="1" ref="PB154" ca="1">INDEX(PB$13:PB153,$B154+1,1)</f>
        <v>-</v>
      </c>
      <c r="PC154" s="441" t="str">
        <f t="shared" ca="1" si="538"/>
        <v>-</v>
      </c>
      <c r="PD154" s="8"/>
      <c r="PE154" s="441">
        <f t="shared" si="539"/>
        <v>50</v>
      </c>
      <c r="PF154" s="441">
        <f t="shared" si="539"/>
        <v>50</v>
      </c>
      <c r="PG154" s="441">
        <f t="shared" si="539"/>
        <v>50</v>
      </c>
      <c r="PH154" s="441">
        <f t="shared" si="539"/>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540"/>
        <v>1.5</v>
      </c>
      <c r="PO154" s="8"/>
      <c r="PP154" s="577" t="str">
        <f t="shared" ca="1" si="541"/>
        <v>-</v>
      </c>
      <c r="PQ154" s="577" t="str">
        <f t="shared" ca="1" si="541"/>
        <v>-</v>
      </c>
      <c r="PR154" s="577" t="str">
        <f t="shared" ca="1" si="541"/>
        <v>-</v>
      </c>
      <c r="PS154" s="577" t="str">
        <f t="shared" ca="1" si="541"/>
        <v>-</v>
      </c>
      <c r="PT154" s="567" cm="1">
        <f t="array" aca="1" ref="PT154" ca="1">INDEX(PT$13:PT153,$B154+1,1)</f>
        <v>0</v>
      </c>
      <c r="PU154" s="514">
        <v>0</v>
      </c>
    </row>
    <row r="155" spans="1:437" outlineLevel="2">
      <c r="A155" s="18">
        <f t="shared" si="121"/>
        <v>142</v>
      </c>
      <c r="B155" s="200">
        <f t="shared" ca="1" si="546"/>
        <v>132</v>
      </c>
      <c r="C155" s="489">
        <f t="shared" ca="1" si="499"/>
        <v>1201</v>
      </c>
      <c r="D155" s="124" t="str">
        <f t="shared" ca="1" si="500"/>
        <v>GSW</v>
      </c>
      <c r="E155" t="b">
        <v>0</v>
      </c>
      <c r="F155" t="b">
        <v>0</v>
      </c>
      <c r="G155" t="b">
        <f t="shared" si="542"/>
        <v>0</v>
      </c>
      <c r="H155" s="200">
        <f t="shared" ca="1" si="545"/>
        <v>11</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543"/>
        <v>1</v>
      </c>
      <c r="AJ155" s="506">
        <v>1</v>
      </c>
      <c r="AK155" s="91">
        <f t="shared" si="544"/>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00011 DS  AllIn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01"/>
        <v>0</v>
      </c>
      <c r="BO155" s="441" t="str">
        <f t="shared" ca="1" si="501"/>
        <v>-</v>
      </c>
      <c r="BP155" s="441" t="b">
        <f t="shared" ca="1" si="501"/>
        <v>0</v>
      </c>
      <c r="BQ155" s="441" t="str">
        <f t="shared" ca="1" si="501"/>
        <v>-</v>
      </c>
      <c r="BR155" s="441" t="str">
        <f t="shared" ca="1" si="501"/>
        <v>-</v>
      </c>
      <c r="BS155" s="441" t="str">
        <f t="shared" ca="1" si="501"/>
        <v>-</v>
      </c>
      <c r="BT155" s="441" t="b">
        <f t="shared" ca="1" si="501"/>
        <v>0</v>
      </c>
      <c r="BU155" s="441" t="b">
        <f t="shared" ca="1" si="501"/>
        <v>1</v>
      </c>
      <c r="BV155" s="441" t="str">
        <f t="shared" ca="1" si="501"/>
        <v>-</v>
      </c>
      <c r="BW155" s="441" t="str">
        <f t="shared" ca="1" si="501"/>
        <v>-</v>
      </c>
      <c r="BX155" s="441" t="str">
        <f t="shared" ca="1" si="501"/>
        <v>-</v>
      </c>
      <c r="BY155" s="441" t="str">
        <f t="shared" ca="1" si="501"/>
        <v>-</v>
      </c>
      <c r="BZ155" s="441" t="b">
        <f t="shared" ca="1" si="501"/>
        <v>1</v>
      </c>
      <c r="CA155" s="91">
        <f t="shared" ca="1" si="501"/>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1</v>
      </c>
      <c r="CF155" s="441" t="b" cm="1">
        <f t="array" ref="CF155">INDEX(DataMaster!tactics_cropgraze,$AJ155,CF$6)</f>
        <v>1</v>
      </c>
      <c r="CG155" s="441" t="b" cm="1">
        <f t="array" ref="CG155">INDEX(DataMaster!tactics_cropgraze,$AJ155,CG$6)</f>
        <v>1</v>
      </c>
      <c r="CH155" s="441" t="b" cm="1">
        <f t="array" ref="CH155">INDEX(DataMaster!tactics_cropgraze,$AJ155,CH$6)</f>
        <v>1</v>
      </c>
      <c r="CI155" s="441" t="b" cm="1">
        <f t="array" ref="CI155">INDEX(DataMaster!tactics_cropgraze,$AJ155,CI$6)</f>
        <v>1</v>
      </c>
      <c r="CJ155" s="441" t="b" cm="1">
        <f t="array" ref="CJ155">INDEX(DataMaster!tactics_cropgraze,$AJ155,CJ$6)</f>
        <v>1</v>
      </c>
      <c r="CK155" s="441" t="b" cm="1">
        <f t="array" ref="CK155">INDEX(DataMaster!tactics_cropgraze,$AJ155,CK$6)</f>
        <v>1</v>
      </c>
      <c r="CL155" s="441" t="b" cm="1">
        <f t="array" ref="CL155">INDEX(DataMaster!tactics_cropgraze,$AJ155,CL$6)</f>
        <v>1</v>
      </c>
      <c r="CM155" s="441" t="b" cm="1">
        <f t="array" ref="CM155">INDEX(DataMaster!tactics_cropgraze,$AJ155,CM$6)</f>
        <v>1</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02"/>
        <v>-</v>
      </c>
      <c r="FE155" s="441">
        <f t="shared" ca="1" si="503"/>
        <v>0</v>
      </c>
      <c r="FF155" s="441">
        <f t="shared" ca="1" si="503"/>
        <v>0</v>
      </c>
      <c r="FG155" s="567" t="str" cm="1">
        <f t="array" aca="1" ref="FG155" ca="1">INDEX(FG$13:FG154,$B155+1,1)</f>
        <v>-</v>
      </c>
      <c r="FH155" s="567" t="str" cm="1">
        <f t="array" aca="1" ref="FH155" ca="1">INDEX(FH$13:FH154,$B155+1,1)</f>
        <v>-</v>
      </c>
      <c r="FI155" s="567" t="str" cm="1">
        <f t="array" aca="1" ref="FI155" ca="1">INDEX(FI$13:FI154,$B155+1,1)</f>
        <v>-</v>
      </c>
      <c r="FJ155" s="441" t="str">
        <f t="shared" ca="1" si="504"/>
        <v>-</v>
      </c>
      <c r="FK155" s="441">
        <f t="shared" ca="1" si="505"/>
        <v>0</v>
      </c>
      <c r="FL155" s="441">
        <f t="shared" ca="1" si="505"/>
        <v>0</v>
      </c>
      <c r="FM155" s="567" t="str" cm="1">
        <f t="array" aca="1" ref="FM155" ca="1">INDEX(FM$13:FM154,$B155+1,1)</f>
        <v>-</v>
      </c>
      <c r="FN155" s="441" t="str">
        <f t="shared" ca="1" si="506"/>
        <v>-</v>
      </c>
      <c r="FO155" s="441">
        <f t="shared" ca="1" si="507"/>
        <v>0</v>
      </c>
      <c r="FP155" s="567" t="str" cm="1">
        <f t="array" aca="1" ref="FP155" ca="1">INDEX(FP$13:FP154,$B155+1,1)</f>
        <v>-</v>
      </c>
      <c r="FQ155" s="567" t="str" cm="1">
        <f t="array" aca="1" ref="FQ155" ca="1">INDEX(FQ$13:FQ154,$B155+1,1)</f>
        <v>-</v>
      </c>
      <c r="FR155" s="441">
        <f t="shared" ca="1" si="508"/>
        <v>0</v>
      </c>
      <c r="FS155" s="567" t="str" cm="1">
        <f t="array" aca="1" ref="FS155" ca="1">INDEX(FS$13:FS154,$B155+1,1)</f>
        <v>-</v>
      </c>
      <c r="FT155" s="441" t="str">
        <f t="shared" ca="1" si="509"/>
        <v>-</v>
      </c>
      <c r="FU155" s="441">
        <f t="shared" ca="1" si="510"/>
        <v>0</v>
      </c>
      <c r="FV155" s="441">
        <f t="shared" ca="1" si="510"/>
        <v>0</v>
      </c>
      <c r="FW155" s="8"/>
      <c r="FX155" s="567" t="b" cm="1">
        <f t="array" aca="1" ref="FX155" ca="1">INDEX(FX$13:FX154,$B155+1,1)</f>
        <v>1</v>
      </c>
      <c r="FY155" s="567" t="b" cm="1">
        <f t="array" aca="1" ref="FY155" ca="1">INDEX(FY$13:FY154,$B155+1,1)</f>
        <v>1</v>
      </c>
      <c r="FZ155" s="579">
        <f t="shared" ca="1" si="511"/>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12"/>
        <v>652</v>
      </c>
      <c r="GF155" s="575">
        <f t="shared" ca="1" si="512"/>
        <v>686</v>
      </c>
      <c r="GG155" s="575">
        <f t="shared" ca="1" si="512"/>
        <v>721</v>
      </c>
      <c r="GH155" s="490">
        <f t="shared" ca="1" si="513"/>
        <v>378</v>
      </c>
      <c r="GI155" s="490">
        <f t="shared" ca="1" si="513"/>
        <v>413</v>
      </c>
      <c r="GJ155" s="490">
        <f t="shared" ca="1" si="513"/>
        <v>448</v>
      </c>
      <c r="GK155" s="441">
        <f t="shared" ca="1" si="514"/>
        <v>1</v>
      </c>
      <c r="GL155" s="441">
        <f t="shared" ca="1" si="514"/>
        <v>60</v>
      </c>
      <c r="GM155" s="441" t="str">
        <f t="shared" ca="1" si="514"/>
        <v>-</v>
      </c>
      <c r="GN155" s="441" t="str">
        <f t="shared" ca="1" si="514"/>
        <v>-</v>
      </c>
      <c r="GO155" s="441" t="str">
        <f t="shared" ca="1" si="514"/>
        <v>-</v>
      </c>
      <c r="GP155" s="441" t="str">
        <f t="shared" ca="1" si="514"/>
        <v>-</v>
      </c>
      <c r="GQ155" s="441" t="b">
        <f t="shared" ca="1" si="515"/>
        <v>0</v>
      </c>
      <c r="GR155" s="441" t="str">
        <f t="shared" ca="1" si="515"/>
        <v>-</v>
      </c>
      <c r="GS155" s="441" t="str">
        <f t="shared" ca="1" si="515"/>
        <v>-</v>
      </c>
      <c r="GT155" s="441" t="str">
        <f t="shared" ca="1" si="515"/>
        <v>-</v>
      </c>
      <c r="GU155" s="441" t="str">
        <f t="shared" ca="1" si="515"/>
        <v>-</v>
      </c>
      <c r="GV155" s="441" t="str">
        <f t="shared" ca="1" si="515"/>
        <v>-</v>
      </c>
      <c r="GW155" s="441">
        <f t="shared" ca="1" si="515"/>
        <v>500</v>
      </c>
      <c r="GX155" s="441">
        <f t="shared" ca="1" si="515"/>
        <v>500</v>
      </c>
      <c r="GY155" s="441" t="str">
        <f t="shared" ca="1" si="515"/>
        <v>-</v>
      </c>
      <c r="GZ155" s="441" t="str">
        <f t="shared" ca="1" si="515"/>
        <v>-</v>
      </c>
      <c r="HA155" s="441" t="str">
        <f t="shared" ca="1" si="515"/>
        <v>-</v>
      </c>
      <c r="HB155" s="441">
        <f t="shared" ca="1" si="516"/>
        <v>0</v>
      </c>
      <c r="HC155" s="441">
        <f t="shared" ca="1" si="517"/>
        <v>1.2500000000000001E-2</v>
      </c>
      <c r="HD155" s="441">
        <f t="shared" ca="1" si="518"/>
        <v>0</v>
      </c>
      <c r="HE155" s="441">
        <f t="shared" ca="1" si="518"/>
        <v>6.25E-2</v>
      </c>
      <c r="HF155" s="441">
        <f t="shared" ca="1" si="518"/>
        <v>6.25E-2</v>
      </c>
      <c r="HG155" s="441">
        <f t="shared" ca="1" si="518"/>
        <v>6.25E-2</v>
      </c>
      <c r="HH155" s="441" t="b">
        <f t="shared" ca="1" si="519"/>
        <v>0</v>
      </c>
      <c r="HI155" s="441" t="b">
        <f t="shared" ca="1" si="519"/>
        <v>1</v>
      </c>
      <c r="HJ155" s="441" t="b">
        <f t="shared" ca="1" si="519"/>
        <v>1</v>
      </c>
      <c r="HK155" s="441" t="b">
        <f t="shared" ca="1" si="519"/>
        <v>0</v>
      </c>
      <c r="HL155" s="441">
        <f t="shared" ca="1" si="520"/>
        <v>1</v>
      </c>
      <c r="HM155" s="441">
        <f t="shared" ca="1" si="521"/>
        <v>0</v>
      </c>
      <c r="HN155" s="441" t="b">
        <f t="shared" ca="1" si="522"/>
        <v>0</v>
      </c>
      <c r="HO155" s="441" t="b">
        <f t="shared" ca="1" si="523"/>
        <v>0</v>
      </c>
      <c r="HP155" s="441" t="b">
        <f t="shared" ca="1" si="523"/>
        <v>0</v>
      </c>
      <c r="HQ155" s="441" t="b">
        <f t="shared" ca="1" si="523"/>
        <v>1</v>
      </c>
      <c r="HR155" s="91">
        <f t="shared" ca="1" si="524"/>
        <v>2</v>
      </c>
      <c r="HS155" s="91">
        <f t="shared" ca="1" si="524"/>
        <v>2</v>
      </c>
      <c r="HT155" s="441">
        <f t="shared" ca="1" si="525"/>
        <v>1</v>
      </c>
      <c r="HU155" s="441">
        <f t="shared" ca="1" si="526"/>
        <v>1</v>
      </c>
      <c r="HV155" s="441">
        <f t="shared" ca="1" si="526"/>
        <v>1</v>
      </c>
      <c r="HW155" s="441">
        <f t="shared" ca="1" si="527"/>
        <v>1</v>
      </c>
      <c r="HX155" s="441" cm="1">
        <f t="array" aca="1" ref="HX155" ca="1">INDEX(HX$13:HX154,$B155+1,1)</f>
        <v>1</v>
      </c>
      <c r="HY155" s="441" t="str">
        <f t="shared" ca="1" si="528"/>
        <v>-</v>
      </c>
      <c r="HZ155" s="441" t="b">
        <f t="shared" ca="1" si="528"/>
        <v>1</v>
      </c>
      <c r="IA155" s="441" t="b">
        <f t="shared" ca="1" si="528"/>
        <v>0</v>
      </c>
      <c r="IB155" s="441" t="b">
        <f t="shared" ca="1" si="528"/>
        <v>0</v>
      </c>
      <c r="IC155" s="441" t="b">
        <f t="shared" ca="1" si="528"/>
        <v>0</v>
      </c>
      <c r="ID155" s="91">
        <f t="shared" ca="1" si="529"/>
        <v>1</v>
      </c>
      <c r="IE155" s="91">
        <f t="shared" ca="1" si="529"/>
        <v>1</v>
      </c>
      <c r="IF155" s="91">
        <f t="shared" ca="1" si="529"/>
        <v>1</v>
      </c>
      <c r="IG155" s="91">
        <f t="shared" ca="1" si="529"/>
        <v>1</v>
      </c>
      <c r="IH155" s="91">
        <f t="shared" ca="1" si="529"/>
        <v>1</v>
      </c>
      <c r="II155" s="91">
        <f t="shared" ca="1" si="529"/>
        <v>1</v>
      </c>
      <c r="IJ155" s="91">
        <f t="shared" ca="1" si="529"/>
        <v>1</v>
      </c>
      <c r="IK155" s="91">
        <f t="shared" ca="1" si="529"/>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530"/>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531"/>
        <v>0</v>
      </c>
      <c r="JM155" s="567" t="str" cm="1">
        <f t="array" aca="1" ref="JM155" ca="1">INDEX(JM$13:JM154,$B155+1,1)</f>
        <v>-</v>
      </c>
      <c r="JN155" s="567" cm="1">
        <f t="array" aca="1" ref="JN155" ca="1">INDEX(JN$13:JN154,$B155+1,1)</f>
        <v>1</v>
      </c>
      <c r="JO155" s="441">
        <f t="shared" ca="1" si="532"/>
        <v>0</v>
      </c>
      <c r="JP155" s="567" cm="1">
        <f t="array" aca="1" ref="JP155" ca="1">INDEX(JP$13:JP154,$B155+1,1)</f>
        <v>0</v>
      </c>
      <c r="JQ155" s="441">
        <f t="shared" ca="1" si="533"/>
        <v>0</v>
      </c>
      <c r="JR155" s="441">
        <f t="shared" ca="1" si="533"/>
        <v>0</v>
      </c>
      <c r="JS155" s="441">
        <f t="shared" ca="1" si="533"/>
        <v>0</v>
      </c>
      <c r="JT155" s="441">
        <f t="shared" ca="1" si="533"/>
        <v>0</v>
      </c>
      <c r="JU155" s="441">
        <f t="shared" ca="1" si="533"/>
        <v>1</v>
      </c>
      <c r="JV155" s="441">
        <f t="shared" ca="1" si="533"/>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534"/>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535"/>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536"/>
        <v>-</v>
      </c>
      <c r="OF155" s="441" t="str">
        <f t="shared" ca="1" si="536"/>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537"/>
        <v>0</v>
      </c>
      <c r="PB155" s="567" t="str" cm="1">
        <f t="array" aca="1" ref="PB155" ca="1">INDEX(PB$13:PB154,$B155+1,1)</f>
        <v>-</v>
      </c>
      <c r="PC155" s="441" t="str">
        <f t="shared" ca="1" si="538"/>
        <v>-</v>
      </c>
      <c r="PD155" s="8"/>
      <c r="PE155" s="441">
        <f t="shared" si="539"/>
        <v>50</v>
      </c>
      <c r="PF155" s="441">
        <f t="shared" si="539"/>
        <v>50</v>
      </c>
      <c r="PG155" s="441">
        <f t="shared" si="539"/>
        <v>50</v>
      </c>
      <c r="PH155" s="441">
        <f t="shared" si="539"/>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540"/>
        <v>1.5</v>
      </c>
      <c r="PO155" s="8"/>
      <c r="PP155" s="577" t="str">
        <f t="shared" ca="1" si="541"/>
        <v>-</v>
      </c>
      <c r="PQ155" s="577" t="str">
        <f t="shared" ca="1" si="541"/>
        <v>-</v>
      </c>
      <c r="PR155" s="577" t="str">
        <f t="shared" ca="1" si="541"/>
        <v>-</v>
      </c>
      <c r="PS155" s="577" t="str">
        <f t="shared" ca="1" si="541"/>
        <v>-</v>
      </c>
      <c r="PT155" s="567" cm="1">
        <f t="array" aca="1" ref="PT155" ca="1">INDEX(PT$13:PT154,$B155+1,1)</f>
        <v>0</v>
      </c>
      <c r="PU155" s="514">
        <v>0</v>
      </c>
    </row>
    <row r="156" spans="1:437" outlineLevel="2">
      <c r="A156" s="18">
        <f t="shared" si="121"/>
        <v>143</v>
      </c>
      <c r="B156" s="18"/>
      <c r="D156" s="12"/>
      <c r="E156" t="b">
        <v>0</v>
      </c>
      <c r="H156" s="116"/>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16"/>
      <c r="AJ156" s="116"/>
      <c r="AK156" s="116"/>
      <c r="AL156" s="116"/>
      <c r="AM156" s="116"/>
      <c r="AN156" s="116"/>
      <c r="AO156" s="116"/>
      <c r="AP156" s="116"/>
      <c r="AQ156" s="116"/>
      <c r="AR156" s="116"/>
      <c r="AS156" s="116"/>
      <c r="AT156" s="116"/>
      <c r="AU156" s="116"/>
      <c r="AV156" s="116"/>
      <c r="AW156" s="116"/>
      <c r="AX156" s="116"/>
      <c r="AY156" s="116"/>
      <c r="AZ156" s="116"/>
      <c r="BA156" s="212" t="str">
        <f>"blank "&amp;TEXT(ROW($A156),"0")</f>
        <v>blank 156</v>
      </c>
      <c r="BB156" s="8" t="str">
        <f ca="1">IF(COUNTIF(BA$13:BA156,BA156)=1,"-","Dup")</f>
        <v>-</v>
      </c>
      <c r="BC156" s="8"/>
      <c r="BD156" s="549"/>
      <c r="BE156" s="549"/>
      <c r="BF156" s="549"/>
      <c r="BG156" s="549"/>
      <c r="BH156" s="549"/>
      <c r="BI156" s="549"/>
      <c r="BJ156" s="549"/>
      <c r="BK156" s="549"/>
      <c r="BL156" s="549"/>
      <c r="BM156" s="8"/>
      <c r="BN156" s="549"/>
      <c r="BO156" s="549"/>
      <c r="BP156" s="549"/>
      <c r="BQ156" s="549"/>
      <c r="BR156" s="549"/>
      <c r="BS156" s="549"/>
      <c r="BT156" s="549"/>
      <c r="BU156" s="549"/>
      <c r="BV156" s="549"/>
      <c r="BW156" s="549"/>
      <c r="BX156" s="549"/>
      <c r="BY156" s="549"/>
      <c r="BZ156" s="549"/>
      <c r="CA156" s="549"/>
      <c r="CB156" s="549"/>
      <c r="CC156" s="549"/>
      <c r="CD156" s="549"/>
      <c r="CE156" s="542"/>
      <c r="CF156" s="542"/>
      <c r="CG156" s="542"/>
      <c r="CH156" s="542"/>
      <c r="CI156" s="542"/>
      <c r="CJ156" s="542"/>
      <c r="CK156" s="542"/>
      <c r="CL156" s="542"/>
      <c r="CM156" s="542"/>
      <c r="CN156" s="542"/>
      <c r="CO156" s="542"/>
      <c r="CP156" s="542"/>
      <c r="CQ156" s="542"/>
      <c r="CR156" s="542"/>
      <c r="CS156" s="542"/>
      <c r="CT156" s="542"/>
      <c r="CU156" s="542"/>
      <c r="CV156" s="542"/>
      <c r="CW156" s="542"/>
      <c r="CX156" s="542"/>
      <c r="CY156" s="542"/>
      <c r="CZ156" s="542"/>
      <c r="DA156" s="542"/>
      <c r="DB156" s="542"/>
      <c r="DC156" s="542"/>
      <c r="DD156" s="542"/>
      <c r="DE156" s="542"/>
      <c r="DF156" s="542"/>
      <c r="DG156" s="542"/>
      <c r="DH156" s="542"/>
      <c r="DI156" s="542"/>
      <c r="DJ156" s="542"/>
      <c r="DK156" s="542"/>
      <c r="DL156" s="542"/>
      <c r="DM156" s="542"/>
      <c r="DN156" s="542"/>
      <c r="DO156" s="542"/>
      <c r="DP156" s="542"/>
      <c r="DQ156" s="542"/>
      <c r="DR156" s="542"/>
      <c r="DS156" s="542"/>
      <c r="DT156" s="542"/>
      <c r="DU156" s="542"/>
      <c r="DV156" s="542"/>
      <c r="DW156" s="542"/>
      <c r="DX156" s="542"/>
      <c r="DY156" s="542"/>
      <c r="DZ156" s="542"/>
      <c r="EA156" s="542"/>
      <c r="EB156" s="542"/>
      <c r="EC156" s="542"/>
      <c r="ED156" s="542"/>
      <c r="EE156" s="542"/>
      <c r="EF156" s="542"/>
      <c r="EG156" s="542"/>
      <c r="EH156" s="542"/>
      <c r="EI156" s="542"/>
      <c r="EJ156" s="542"/>
      <c r="EK156" s="542"/>
      <c r="EL156" s="542"/>
      <c r="EM156" s="542"/>
      <c r="EN156" s="542"/>
      <c r="EO156" s="542"/>
      <c r="EP156" s="542"/>
      <c r="EQ156" s="542"/>
      <c r="ER156" s="542"/>
      <c r="ES156" s="542"/>
      <c r="ET156" s="542"/>
      <c r="EU156" s="542"/>
      <c r="EV156" s="542"/>
      <c r="EW156" s="542"/>
      <c r="EX156" s="542"/>
      <c r="EY156" s="542"/>
      <c r="EZ156" s="542"/>
      <c r="FA156" s="542"/>
      <c r="FB156" s="8"/>
      <c r="FC156" s="549"/>
      <c r="FD156" s="549"/>
      <c r="FE156" s="549"/>
      <c r="FF156" s="549"/>
      <c r="FG156" s="549"/>
      <c r="FH156" s="549"/>
      <c r="FI156" s="549"/>
      <c r="FJ156" s="549"/>
      <c r="FK156" s="549"/>
      <c r="FL156" s="549"/>
      <c r="FM156" s="549"/>
      <c r="FN156" s="549"/>
      <c r="FO156" s="549"/>
      <c r="FP156" s="549"/>
      <c r="FQ156" s="549"/>
      <c r="FR156" s="549"/>
      <c r="FS156" s="549"/>
      <c r="FT156" s="549"/>
      <c r="FU156" s="549"/>
      <c r="FV156" s="549"/>
      <c r="FW156" s="8"/>
      <c r="FX156" s="549"/>
      <c r="FY156" s="549"/>
      <c r="FZ156" s="550"/>
      <c r="GA156" s="549"/>
      <c r="GB156" s="549"/>
      <c r="GC156" s="549"/>
      <c r="GD156" s="549"/>
      <c r="GE156" s="549"/>
      <c r="GF156" s="549"/>
      <c r="GG156" s="549"/>
      <c r="GH156" s="549"/>
      <c r="GI156" s="549"/>
      <c r="GJ156" s="549"/>
      <c r="GK156" s="549"/>
      <c r="GL156" s="549"/>
      <c r="GM156" s="549"/>
      <c r="GN156" s="549"/>
      <c r="GO156" s="549"/>
      <c r="GP156" s="549"/>
      <c r="GQ156" s="549"/>
      <c r="GR156" s="549"/>
      <c r="GS156" s="549"/>
      <c r="GT156" s="549"/>
      <c r="GU156" s="549"/>
      <c r="GV156" s="549"/>
      <c r="GW156" s="549"/>
      <c r="GX156" s="549"/>
      <c r="GY156" s="549"/>
      <c r="GZ156" s="549"/>
      <c r="HA156" s="549"/>
      <c r="HB156" s="549"/>
      <c r="HC156" s="549"/>
      <c r="HD156" s="549"/>
      <c r="HE156" s="549"/>
      <c r="HF156" s="549"/>
      <c r="HG156" s="549"/>
      <c r="HH156" s="549"/>
      <c r="HI156" s="549"/>
      <c r="HJ156" s="549"/>
      <c r="HK156" s="549"/>
      <c r="HL156" s="549"/>
      <c r="HM156" s="549"/>
      <c r="HN156" s="549"/>
      <c r="HO156" s="549"/>
      <c r="HP156" s="549"/>
      <c r="HQ156" s="549"/>
      <c r="HR156" s="549"/>
      <c r="HS156" s="549"/>
      <c r="HT156" s="549"/>
      <c r="HU156" s="549"/>
      <c r="HV156" s="549"/>
      <c r="HW156" s="549"/>
      <c r="HX156" s="549"/>
      <c r="HY156" s="549"/>
      <c r="HZ156" s="549"/>
      <c r="IA156" s="549"/>
      <c r="IB156" s="549"/>
      <c r="IC156" s="549"/>
      <c r="ID156" s="549"/>
      <c r="IE156" s="549"/>
      <c r="IF156" s="549"/>
      <c r="IG156" s="549"/>
      <c r="IH156" s="549"/>
      <c r="II156" s="549"/>
      <c r="IJ156" s="549"/>
      <c r="IK156" s="549"/>
      <c r="IL156" s="8"/>
      <c r="IM156" s="549"/>
      <c r="IN156" s="549"/>
      <c r="IO156" s="549"/>
      <c r="IP156" s="549"/>
      <c r="IQ156" s="549"/>
      <c r="IR156" s="549"/>
      <c r="IS156" s="549"/>
      <c r="IT156" s="549"/>
      <c r="IU156" s="549"/>
      <c r="IV156" s="549"/>
      <c r="IW156" s="549"/>
      <c r="IX156" s="549"/>
      <c r="IY156" s="549"/>
      <c r="IZ156" s="549"/>
      <c r="JA156" s="549"/>
      <c r="JB156" s="549"/>
      <c r="JC156" s="549"/>
      <c r="JD156" s="549"/>
      <c r="JE156" s="549"/>
      <c r="JF156" s="549"/>
      <c r="JG156" s="549"/>
      <c r="JH156" s="549"/>
      <c r="JI156" s="549"/>
      <c r="JJ156" s="549"/>
      <c r="JK156" s="549"/>
      <c r="JL156" s="549"/>
      <c r="JM156" s="549"/>
      <c r="JN156" s="549"/>
      <c r="JO156" s="549"/>
      <c r="JP156" s="549"/>
      <c r="JQ156" s="549"/>
      <c r="JR156" s="549"/>
      <c r="JS156" s="549"/>
      <c r="JT156" s="549"/>
      <c r="JU156" s="549"/>
      <c r="JV156" s="549"/>
      <c r="JW156" s="549"/>
      <c r="JX156" s="549"/>
      <c r="JY156" s="549"/>
      <c r="JZ156" s="8"/>
      <c r="KA156" s="549"/>
      <c r="KB156" s="549"/>
      <c r="KC156" s="550"/>
      <c r="KD156" s="549"/>
      <c r="KE156" s="549"/>
      <c r="KF156" s="549"/>
      <c r="KG156" s="549"/>
      <c r="KH156" s="550"/>
      <c r="KI156" s="549"/>
      <c r="KJ156" s="549"/>
      <c r="KK156" s="549"/>
      <c r="KL156" s="549"/>
      <c r="KM156" s="549"/>
      <c r="KN156" s="549"/>
      <c r="KO156" s="549"/>
      <c r="KP156" s="549"/>
      <c r="KQ156" s="549"/>
      <c r="KR156" s="549"/>
      <c r="KS156" s="549"/>
      <c r="KT156" s="549"/>
      <c r="KU156" s="549"/>
      <c r="KV156" s="549"/>
      <c r="KW156" s="549"/>
      <c r="KX156" s="549"/>
      <c r="KY156" s="549"/>
      <c r="KZ156" s="549"/>
      <c r="LA156" s="549"/>
      <c r="LB156" s="549"/>
      <c r="LC156" s="549"/>
      <c r="LD156" s="549"/>
      <c r="LE156" s="549"/>
      <c r="LF156" s="549"/>
      <c r="LG156" s="549"/>
      <c r="LH156" s="8"/>
      <c r="LI156" s="549"/>
      <c r="LJ156" s="549"/>
      <c r="LK156" s="549"/>
      <c r="LL156" s="549"/>
      <c r="LM156" s="549"/>
      <c r="LN156" s="549"/>
      <c r="LO156" s="549"/>
      <c r="LP156" s="549"/>
      <c r="LQ156" s="549"/>
      <c r="LR156" s="549"/>
      <c r="LS156" s="549"/>
      <c r="LT156" s="549"/>
      <c r="LU156" s="549"/>
      <c r="LV156" s="549"/>
      <c r="LW156" s="549"/>
      <c r="LX156" s="549"/>
      <c r="LY156" s="549"/>
      <c r="LZ156" s="549"/>
      <c r="MA156" s="549"/>
      <c r="MB156" s="549"/>
      <c r="MC156" s="549"/>
      <c r="MD156" s="549"/>
      <c r="ME156" s="549"/>
      <c r="MF156" s="549"/>
      <c r="MG156" s="549"/>
      <c r="MH156" s="549"/>
      <c r="MI156" s="549"/>
      <c r="MJ156" s="549"/>
      <c r="MK156" s="549"/>
      <c r="ML156" s="549"/>
      <c r="MM156" s="549"/>
      <c r="MN156" s="549"/>
      <c r="MO156" s="549"/>
      <c r="MP156" s="549"/>
      <c r="MQ156" s="549"/>
      <c r="MR156" s="549"/>
      <c r="MS156" s="549"/>
      <c r="MT156" s="549"/>
      <c r="MU156" s="549"/>
      <c r="MV156" s="549"/>
      <c r="MW156" s="549"/>
      <c r="MX156" s="549"/>
      <c r="MY156" s="549"/>
      <c r="MZ156" s="549"/>
      <c r="NA156" s="549"/>
      <c r="NB156" s="549"/>
      <c r="NC156" s="549"/>
      <c r="ND156" s="549"/>
      <c r="NE156" s="549"/>
      <c r="NF156" s="8"/>
      <c r="NG156" s="549"/>
      <c r="NH156" s="549"/>
      <c r="NI156" s="549"/>
      <c r="NJ156" s="549"/>
      <c r="NK156" s="549"/>
      <c r="NL156" s="549"/>
      <c r="NM156" s="549"/>
      <c r="NN156" s="549"/>
      <c r="NO156" s="549"/>
      <c r="NP156" s="549"/>
      <c r="NQ156" s="549"/>
      <c r="NR156" s="549"/>
      <c r="NS156" s="549"/>
      <c r="NT156" s="549"/>
      <c r="NU156" s="549"/>
      <c r="NV156" s="549"/>
      <c r="NW156" s="549"/>
      <c r="NX156" s="549"/>
      <c r="NY156" s="549"/>
      <c r="NZ156" s="8"/>
      <c r="OA156" s="549"/>
      <c r="OB156" s="549"/>
      <c r="OC156" s="549"/>
      <c r="OD156" s="549"/>
      <c r="OE156" s="549"/>
      <c r="OF156" s="549"/>
      <c r="OG156" s="549"/>
      <c r="OH156" s="549"/>
      <c r="OI156" s="549"/>
      <c r="OJ156" s="549"/>
      <c r="OK156" s="549"/>
      <c r="OL156" s="549"/>
      <c r="OM156" s="549"/>
      <c r="ON156" s="549"/>
      <c r="OO156" s="549"/>
      <c r="OP156" s="549"/>
      <c r="OQ156" s="549"/>
      <c r="OR156" s="549"/>
      <c r="OS156" s="549"/>
      <c r="OT156" s="549"/>
      <c r="OU156" s="549"/>
      <c r="OV156" s="549"/>
      <c r="OW156" s="549"/>
      <c r="OX156" s="549"/>
      <c r="OY156" s="549"/>
      <c r="OZ156" s="549"/>
      <c r="PA156" s="549"/>
      <c r="PB156" s="549"/>
      <c r="PC156" s="549"/>
      <c r="PD156" s="8"/>
      <c r="PE156" s="549"/>
      <c r="PF156" s="549"/>
      <c r="PG156" s="549"/>
      <c r="PH156" s="549"/>
      <c r="PI156" s="549"/>
      <c r="PJ156" s="549"/>
      <c r="PK156" s="549"/>
      <c r="PL156" s="549"/>
      <c r="PM156" s="8"/>
      <c r="PN156" s="549"/>
      <c r="PO156" s="8"/>
      <c r="PP156" s="549"/>
      <c r="PQ156" s="549"/>
      <c r="PR156" s="549"/>
      <c r="PS156" s="549"/>
      <c r="PT156" s="549"/>
      <c r="PU156" s="514">
        <v>0</v>
      </c>
    </row>
    <row r="157" spans="1:437" outlineLevel="1">
      <c r="A157" s="18">
        <f t="shared" ref="A157:A163" si="549">ROW(A157)-13</f>
        <v>144</v>
      </c>
      <c r="B157" s="18"/>
      <c r="D157" s="12"/>
      <c r="E157" t="b">
        <v>0</v>
      </c>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16"/>
      <c r="AJ157" s="116"/>
      <c r="AK157" s="116"/>
      <c r="AL157" s="116"/>
      <c r="AM157" s="116"/>
      <c r="AN157" s="116"/>
      <c r="AO157" s="116"/>
      <c r="AP157" s="116"/>
      <c r="AQ157" s="116"/>
      <c r="AR157" s="116"/>
      <c r="AS157" s="116"/>
      <c r="AT157" s="116"/>
      <c r="AU157" s="116"/>
      <c r="AV157" s="18"/>
      <c r="AW157" s="18"/>
      <c r="AX157" s="18"/>
      <c r="AY157" s="18"/>
      <c r="AZ157" s="18"/>
      <c r="BA157" s="211" t="s">
        <v>789</v>
      </c>
      <c r="BB157" s="8" t="str">
        <f ca="1">IF(COUNTIF(BA$13:BA157,BA157)=1,"-","Dup")</f>
        <v>-</v>
      </c>
      <c r="BC157" s="8"/>
      <c r="BD157" s="549"/>
      <c r="BE157" s="549"/>
      <c r="BF157" s="549"/>
      <c r="BG157" s="549"/>
      <c r="BH157" s="549"/>
      <c r="BI157" s="549"/>
      <c r="BJ157" s="549"/>
      <c r="BK157" s="549"/>
      <c r="BL157" s="549"/>
      <c r="BM157" s="8"/>
      <c r="BN157" s="549"/>
      <c r="BO157" s="549"/>
      <c r="BP157" s="549"/>
      <c r="BQ157" s="549"/>
      <c r="BR157" s="549"/>
      <c r="BS157" s="549"/>
      <c r="BT157" s="549"/>
      <c r="BU157" s="549"/>
      <c r="BV157" s="549"/>
      <c r="BW157" s="549"/>
      <c r="BX157" s="549"/>
      <c r="BY157" s="549"/>
      <c r="BZ157" s="549"/>
      <c r="CA157" s="549"/>
      <c r="CB157" s="549"/>
      <c r="CC157" s="549"/>
      <c r="CD157" s="549"/>
      <c r="CE157" s="542"/>
      <c r="CF157" s="542"/>
      <c r="CG157" s="542"/>
      <c r="CH157" s="542"/>
      <c r="CI157" s="542"/>
      <c r="CJ157" s="542"/>
      <c r="CK157" s="542"/>
      <c r="CL157" s="542"/>
      <c r="CM157" s="542"/>
      <c r="CN157" s="542"/>
      <c r="CO157" s="542"/>
      <c r="CP157" s="542"/>
      <c r="CQ157" s="542"/>
      <c r="CR157" s="542"/>
      <c r="CS157" s="542"/>
      <c r="CT157" s="542"/>
      <c r="CU157" s="542"/>
      <c r="CV157" s="542"/>
      <c r="CW157" s="542"/>
      <c r="CX157" s="542"/>
      <c r="CY157" s="542"/>
      <c r="CZ157" s="542"/>
      <c r="DA157" s="542"/>
      <c r="DB157" s="542"/>
      <c r="DC157" s="542"/>
      <c r="DD157" s="542"/>
      <c r="DE157" s="542"/>
      <c r="DF157" s="542"/>
      <c r="DG157" s="542"/>
      <c r="DH157" s="542"/>
      <c r="DI157" s="542"/>
      <c r="DJ157" s="542"/>
      <c r="DK157" s="542"/>
      <c r="DL157" s="542"/>
      <c r="DM157" s="542"/>
      <c r="DN157" s="542"/>
      <c r="DO157" s="542"/>
      <c r="DP157" s="542"/>
      <c r="DQ157" s="542"/>
      <c r="DR157" s="542"/>
      <c r="DS157" s="542"/>
      <c r="DT157" s="542"/>
      <c r="DU157" s="542"/>
      <c r="DV157" s="542"/>
      <c r="DW157" s="542"/>
      <c r="DX157" s="542"/>
      <c r="DY157" s="542"/>
      <c r="DZ157" s="542"/>
      <c r="EA157" s="542"/>
      <c r="EB157" s="542"/>
      <c r="EC157" s="542"/>
      <c r="ED157" s="542"/>
      <c r="EE157" s="542"/>
      <c r="EF157" s="542"/>
      <c r="EG157" s="542"/>
      <c r="EH157" s="542"/>
      <c r="EI157" s="542"/>
      <c r="EJ157" s="542"/>
      <c r="EK157" s="542"/>
      <c r="EL157" s="542"/>
      <c r="EM157" s="542"/>
      <c r="EN157" s="542"/>
      <c r="EO157" s="542"/>
      <c r="EP157" s="542"/>
      <c r="EQ157" s="542"/>
      <c r="ER157" s="542"/>
      <c r="ES157" s="542"/>
      <c r="ET157" s="542"/>
      <c r="EU157" s="542"/>
      <c r="EV157" s="542"/>
      <c r="EW157" s="542"/>
      <c r="EX157" s="542"/>
      <c r="EY157" s="542"/>
      <c r="EZ157" s="542"/>
      <c r="FA157" s="542"/>
      <c r="FB157" s="8"/>
      <c r="FC157" s="549"/>
      <c r="FD157" s="549"/>
      <c r="FE157" s="549"/>
      <c r="FF157" s="549"/>
      <c r="FG157" s="549"/>
      <c r="FH157" s="549"/>
      <c r="FI157" s="549"/>
      <c r="FJ157" s="549"/>
      <c r="FK157" s="549"/>
      <c r="FL157" s="549"/>
      <c r="FM157" s="549"/>
      <c r="FN157" s="549"/>
      <c r="FO157" s="549"/>
      <c r="FP157" s="549"/>
      <c r="FQ157" s="549"/>
      <c r="FR157" s="549"/>
      <c r="FS157" s="549"/>
      <c r="FT157" s="549"/>
      <c r="FU157" s="549"/>
      <c r="FV157" s="549"/>
      <c r="FW157" s="8"/>
      <c r="FX157" s="549"/>
      <c r="FY157" s="549"/>
      <c r="FZ157" s="550"/>
      <c r="GA157" s="549"/>
      <c r="GB157" s="551"/>
      <c r="GC157" s="549"/>
      <c r="GD157" s="549"/>
      <c r="GE157" s="549"/>
      <c r="GF157" s="549"/>
      <c r="GG157" s="549"/>
      <c r="GH157" s="549"/>
      <c r="GI157" s="549"/>
      <c r="GJ157" s="549"/>
      <c r="GK157" s="549"/>
      <c r="GL157" s="549"/>
      <c r="GM157" s="549"/>
      <c r="GN157" s="549"/>
      <c r="GO157" s="549"/>
      <c r="GP157" s="549"/>
      <c r="GQ157" s="549"/>
      <c r="GR157" s="549"/>
      <c r="GS157" s="549"/>
      <c r="GT157" s="549"/>
      <c r="GU157" s="549"/>
      <c r="GV157" s="549"/>
      <c r="GW157" s="549"/>
      <c r="GX157" s="549"/>
      <c r="GY157" s="549"/>
      <c r="GZ157" s="549"/>
      <c r="HA157" s="549"/>
      <c r="HB157" s="549"/>
      <c r="HC157" s="549"/>
      <c r="HD157" s="549"/>
      <c r="HE157" s="549"/>
      <c r="HF157" s="549"/>
      <c r="HG157" s="549"/>
      <c r="HH157" s="549"/>
      <c r="HI157" s="549"/>
      <c r="HJ157" s="549"/>
      <c r="HK157" s="549"/>
      <c r="HL157" s="549"/>
      <c r="HM157" s="549"/>
      <c r="HN157" s="549"/>
      <c r="HO157" s="549"/>
      <c r="HP157" s="549"/>
      <c r="HQ157" s="549"/>
      <c r="HR157" s="549"/>
      <c r="HS157" s="549"/>
      <c r="HT157" s="549"/>
      <c r="HU157" s="549"/>
      <c r="HV157" s="549"/>
      <c r="HW157" s="549"/>
      <c r="HX157" s="549"/>
      <c r="HY157" s="549"/>
      <c r="HZ157" s="549"/>
      <c r="IA157" s="549"/>
      <c r="IB157" s="549"/>
      <c r="IC157" s="549"/>
      <c r="ID157" s="549"/>
      <c r="IE157" s="549"/>
      <c r="IF157" s="549"/>
      <c r="IG157" s="549"/>
      <c r="IH157" s="549"/>
      <c r="II157" s="549"/>
      <c r="IJ157" s="549"/>
      <c r="IK157" s="549"/>
      <c r="IL157" s="8"/>
      <c r="IM157" s="549"/>
      <c r="IN157" s="549"/>
      <c r="IO157" s="549"/>
      <c r="IP157" s="549"/>
      <c r="IQ157" s="549"/>
      <c r="IR157" s="549"/>
      <c r="IS157" s="549"/>
      <c r="IT157" s="549"/>
      <c r="IU157" s="549"/>
      <c r="IV157" s="549"/>
      <c r="IW157" s="549"/>
      <c r="IX157" s="549"/>
      <c r="IY157" s="549"/>
      <c r="IZ157" s="549"/>
      <c r="JA157" s="549"/>
      <c r="JB157" s="549"/>
      <c r="JC157" s="549"/>
      <c r="JD157" s="549"/>
      <c r="JE157" s="549"/>
      <c r="JF157" s="549"/>
      <c r="JG157" s="549"/>
      <c r="JH157" s="549"/>
      <c r="JI157" s="549"/>
      <c r="JJ157" s="549"/>
      <c r="JK157" s="549"/>
      <c r="JL157" s="549"/>
      <c r="JM157" s="549"/>
      <c r="JN157" s="549"/>
      <c r="JO157" s="549"/>
      <c r="JP157" s="549"/>
      <c r="JQ157" s="549"/>
      <c r="JR157" s="549"/>
      <c r="JS157" s="549"/>
      <c r="JT157" s="549"/>
      <c r="JU157" s="549"/>
      <c r="JV157" s="549"/>
      <c r="JW157" s="549"/>
      <c r="JX157" s="549"/>
      <c r="JY157" s="549"/>
      <c r="JZ157" s="8"/>
      <c r="KA157" s="549"/>
      <c r="KB157" s="549"/>
      <c r="KC157" s="550"/>
      <c r="KD157" s="549"/>
      <c r="KE157" s="551"/>
      <c r="KF157" s="551"/>
      <c r="KG157" s="549"/>
      <c r="KH157" s="550"/>
      <c r="KI157" s="549"/>
      <c r="KJ157" s="549"/>
      <c r="KK157" s="549"/>
      <c r="KL157" s="549"/>
      <c r="KM157" s="549"/>
      <c r="KN157" s="549"/>
      <c r="KO157" s="549"/>
      <c r="KP157" s="549"/>
      <c r="KQ157" s="549"/>
      <c r="KR157" s="549"/>
      <c r="KS157" s="549"/>
      <c r="KT157" s="549"/>
      <c r="KU157" s="549"/>
      <c r="KV157" s="549"/>
      <c r="KW157" s="549"/>
      <c r="KX157" s="549"/>
      <c r="KY157" s="549"/>
      <c r="KZ157" s="549"/>
      <c r="LA157" s="549"/>
      <c r="LB157" s="549"/>
      <c r="LC157" s="549"/>
      <c r="LD157" s="549"/>
      <c r="LE157" s="549"/>
      <c r="LF157" s="549"/>
      <c r="LG157" s="549"/>
      <c r="LH157" s="8"/>
      <c r="LI157" s="549"/>
      <c r="LJ157" s="549"/>
      <c r="LK157" s="549"/>
      <c r="LL157" s="549"/>
      <c r="LM157" s="549"/>
      <c r="LN157" s="549"/>
      <c r="LO157" s="549"/>
      <c r="LP157" s="549"/>
      <c r="LQ157" s="549"/>
      <c r="LR157" s="549"/>
      <c r="LS157" s="549"/>
      <c r="LT157" s="549"/>
      <c r="LU157" s="549"/>
      <c r="LV157" s="549"/>
      <c r="LW157" s="549"/>
      <c r="LX157" s="549"/>
      <c r="LY157" s="549"/>
      <c r="LZ157" s="549"/>
      <c r="MA157" s="549"/>
      <c r="MB157" s="549"/>
      <c r="MC157" s="549"/>
      <c r="MD157" s="549"/>
      <c r="ME157" s="549"/>
      <c r="MF157" s="549"/>
      <c r="MG157" s="549"/>
      <c r="MH157" s="549"/>
      <c r="MI157" s="549"/>
      <c r="MJ157" s="549"/>
      <c r="MK157" s="549"/>
      <c r="ML157" s="549"/>
      <c r="MM157" s="549"/>
      <c r="MN157" s="549"/>
      <c r="MO157" s="549"/>
      <c r="MP157" s="549"/>
      <c r="MQ157" s="549"/>
      <c r="MR157" s="549"/>
      <c r="MS157" s="549"/>
      <c r="MT157" s="549"/>
      <c r="MU157" s="549"/>
      <c r="MV157" s="549"/>
      <c r="MW157" s="549"/>
      <c r="MX157" s="549"/>
      <c r="MY157" s="549"/>
      <c r="MZ157" s="549"/>
      <c r="NA157" s="549"/>
      <c r="NB157" s="549"/>
      <c r="NC157" s="549"/>
      <c r="ND157" s="549"/>
      <c r="NE157" s="549"/>
      <c r="NF157" s="8"/>
      <c r="NG157" s="549"/>
      <c r="NH157" s="549"/>
      <c r="NI157" s="549"/>
      <c r="NJ157" s="549"/>
      <c r="NK157" s="549"/>
      <c r="NL157" s="549"/>
      <c r="NM157" s="549"/>
      <c r="NN157" s="549"/>
      <c r="NO157" s="549"/>
      <c r="NP157" s="549"/>
      <c r="NQ157" s="549"/>
      <c r="NR157" s="549"/>
      <c r="NS157" s="549"/>
      <c r="NT157" s="549"/>
      <c r="NU157" s="549"/>
      <c r="NV157" s="549"/>
      <c r="NW157" s="549"/>
      <c r="NX157" s="549"/>
      <c r="NY157" s="549"/>
      <c r="NZ157" s="8"/>
      <c r="OA157" s="549"/>
      <c r="OB157" s="549"/>
      <c r="OC157" s="549"/>
      <c r="OD157" s="549"/>
      <c r="OE157" s="549"/>
      <c r="OF157" s="549"/>
      <c r="OG157" s="549"/>
      <c r="OH157" s="549"/>
      <c r="OI157" s="549"/>
      <c r="OJ157" s="549"/>
      <c r="OK157" s="549"/>
      <c r="OL157" s="549"/>
      <c r="OM157" s="549"/>
      <c r="ON157" s="549"/>
      <c r="OO157" s="549"/>
      <c r="OP157" s="549"/>
      <c r="OQ157" s="549"/>
      <c r="OR157" s="549"/>
      <c r="OS157" s="549"/>
      <c r="OT157" s="549"/>
      <c r="OU157" s="549"/>
      <c r="OV157" s="549"/>
      <c r="OW157" s="549"/>
      <c r="OX157" s="549"/>
      <c r="OY157" s="549"/>
      <c r="OZ157" s="549"/>
      <c r="PA157" s="549"/>
      <c r="PB157" s="549"/>
      <c r="PC157" s="549"/>
      <c r="PD157" s="8"/>
      <c r="PE157" s="549"/>
      <c r="PF157" s="549"/>
      <c r="PG157" s="549"/>
      <c r="PH157" s="549"/>
      <c r="PI157" s="549"/>
      <c r="PJ157" s="549"/>
      <c r="PK157" s="549"/>
      <c r="PL157" s="549"/>
      <c r="PM157" s="8"/>
      <c r="PN157" s="549"/>
      <c r="PO157" s="8"/>
      <c r="PP157" s="549"/>
      <c r="PQ157" s="549"/>
      <c r="PR157" s="549"/>
      <c r="PS157" s="549"/>
      <c r="PT157" s="549"/>
      <c r="PU157" s="514">
        <v>0</v>
      </c>
    </row>
    <row r="158" spans="1:437" outlineLevel="1">
      <c r="A158" s="18">
        <f t="shared" si="549"/>
        <v>145</v>
      </c>
      <c r="B158" s="18"/>
      <c r="D158" s="12"/>
      <c r="E158" t="b">
        <v>0</v>
      </c>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16"/>
      <c r="AJ158" s="116"/>
      <c r="AK158" s="116"/>
      <c r="AL158" s="116"/>
      <c r="AM158" s="116"/>
      <c r="AN158" s="116"/>
      <c r="AO158" s="116"/>
      <c r="AP158" s="116"/>
      <c r="AQ158" s="116"/>
      <c r="AR158" s="116"/>
      <c r="AS158" s="116"/>
      <c r="AT158" s="116"/>
      <c r="AU158" s="116"/>
      <c r="AV158" s="18"/>
      <c r="AW158" s="18"/>
      <c r="AX158" s="18"/>
      <c r="AY158" s="18"/>
      <c r="AZ158" s="18"/>
      <c r="BA158" s="211" t="s">
        <v>790</v>
      </c>
      <c r="BB158" s="8" t="str">
        <f ca="1">IF(COUNTIF(BA$13:BA158,BA158)=1,"-","Dup")</f>
        <v>-</v>
      </c>
      <c r="BC158" s="8"/>
      <c r="BD158" s="549"/>
      <c r="BE158" s="549"/>
      <c r="BF158" s="549"/>
      <c r="BG158" s="549"/>
      <c r="BH158" s="549"/>
      <c r="BI158" s="549"/>
      <c r="BJ158" s="549"/>
      <c r="BK158" s="549"/>
      <c r="BL158" s="549"/>
      <c r="BM158" s="8"/>
      <c r="BN158" s="549"/>
      <c r="BO158" s="549"/>
      <c r="BP158" s="549"/>
      <c r="BQ158" s="549"/>
      <c r="BR158" s="549"/>
      <c r="BS158" s="549"/>
      <c r="BT158" s="549"/>
      <c r="BU158" s="549"/>
      <c r="BV158" s="549"/>
      <c r="BW158" s="549"/>
      <c r="BX158" s="549"/>
      <c r="BY158" s="549"/>
      <c r="BZ158" s="549"/>
      <c r="CA158" s="549"/>
      <c r="CB158" s="549"/>
      <c r="CC158" s="549"/>
      <c r="CD158" s="549"/>
      <c r="CE158" s="542"/>
      <c r="CF158" s="542"/>
      <c r="CG158" s="542"/>
      <c r="CH158" s="542"/>
      <c r="CI158" s="542"/>
      <c r="CJ158" s="542"/>
      <c r="CK158" s="542"/>
      <c r="CL158" s="542"/>
      <c r="CM158" s="542"/>
      <c r="CN158" s="542"/>
      <c r="CO158" s="542"/>
      <c r="CP158" s="542"/>
      <c r="CQ158" s="542"/>
      <c r="CR158" s="542"/>
      <c r="CS158" s="542"/>
      <c r="CT158" s="542"/>
      <c r="CU158" s="542"/>
      <c r="CV158" s="542"/>
      <c r="CW158" s="542"/>
      <c r="CX158" s="542"/>
      <c r="CY158" s="542"/>
      <c r="CZ158" s="542"/>
      <c r="DA158" s="542"/>
      <c r="DB158" s="542"/>
      <c r="DC158" s="542"/>
      <c r="DD158" s="542"/>
      <c r="DE158" s="542"/>
      <c r="DF158" s="542"/>
      <c r="DG158" s="542"/>
      <c r="DH158" s="542"/>
      <c r="DI158" s="542"/>
      <c r="DJ158" s="542"/>
      <c r="DK158" s="542"/>
      <c r="DL158" s="542"/>
      <c r="DM158" s="542"/>
      <c r="DN158" s="542"/>
      <c r="DO158" s="542"/>
      <c r="DP158" s="542"/>
      <c r="DQ158" s="542"/>
      <c r="DR158" s="542"/>
      <c r="DS158" s="542"/>
      <c r="DT158" s="542"/>
      <c r="DU158" s="542"/>
      <c r="DV158" s="542"/>
      <c r="DW158" s="542"/>
      <c r="DX158" s="542"/>
      <c r="DY158" s="542"/>
      <c r="DZ158" s="542"/>
      <c r="EA158" s="542"/>
      <c r="EB158" s="542"/>
      <c r="EC158" s="542"/>
      <c r="ED158" s="542"/>
      <c r="EE158" s="542"/>
      <c r="EF158" s="542"/>
      <c r="EG158" s="542"/>
      <c r="EH158" s="542"/>
      <c r="EI158" s="542"/>
      <c r="EJ158" s="542"/>
      <c r="EK158" s="542"/>
      <c r="EL158" s="542"/>
      <c r="EM158" s="542"/>
      <c r="EN158" s="542"/>
      <c r="EO158" s="542"/>
      <c r="EP158" s="542"/>
      <c r="EQ158" s="542"/>
      <c r="ER158" s="542"/>
      <c r="ES158" s="542"/>
      <c r="ET158" s="542"/>
      <c r="EU158" s="542"/>
      <c r="EV158" s="542"/>
      <c r="EW158" s="542"/>
      <c r="EX158" s="542"/>
      <c r="EY158" s="542"/>
      <c r="EZ158" s="542"/>
      <c r="FA158" s="542"/>
      <c r="FB158" s="8"/>
      <c r="FC158" s="549"/>
      <c r="FD158" s="549"/>
      <c r="FE158" s="549"/>
      <c r="FF158" s="549"/>
      <c r="FG158" s="549"/>
      <c r="FH158" s="549"/>
      <c r="FI158" s="549"/>
      <c r="FJ158" s="549"/>
      <c r="FK158" s="549"/>
      <c r="FL158" s="549"/>
      <c r="FM158" s="549"/>
      <c r="FN158" s="549"/>
      <c r="FO158" s="549"/>
      <c r="FP158" s="549"/>
      <c r="FQ158" s="549"/>
      <c r="FR158" s="549"/>
      <c r="FS158" s="549"/>
      <c r="FT158" s="549"/>
      <c r="FU158" s="549"/>
      <c r="FV158" s="549"/>
      <c r="FW158" s="8"/>
      <c r="FX158" s="549"/>
      <c r="FY158" s="549"/>
      <c r="FZ158" s="550"/>
      <c r="GA158" s="549"/>
      <c r="GB158" s="551"/>
      <c r="GC158" s="549"/>
      <c r="GD158" s="549"/>
      <c r="GE158" s="549"/>
      <c r="GF158" s="549"/>
      <c r="GG158" s="549"/>
      <c r="GH158" s="549"/>
      <c r="GI158" s="549"/>
      <c r="GJ158" s="549"/>
      <c r="GK158" s="549"/>
      <c r="GL158" s="549"/>
      <c r="GM158" s="549"/>
      <c r="GN158" s="549"/>
      <c r="GO158" s="549"/>
      <c r="GP158" s="549"/>
      <c r="GQ158" s="549"/>
      <c r="GR158" s="549"/>
      <c r="GS158" s="549"/>
      <c r="GT158" s="549"/>
      <c r="GU158" s="549"/>
      <c r="GV158" s="549"/>
      <c r="GW158" s="549"/>
      <c r="GX158" s="549"/>
      <c r="GY158" s="549"/>
      <c r="GZ158" s="549"/>
      <c r="HA158" s="549"/>
      <c r="HB158" s="549"/>
      <c r="HC158" s="549"/>
      <c r="HD158" s="549"/>
      <c r="HE158" s="549"/>
      <c r="HF158" s="549"/>
      <c r="HG158" s="549"/>
      <c r="HH158" s="549"/>
      <c r="HI158" s="549"/>
      <c r="HJ158" s="549"/>
      <c r="HK158" s="549"/>
      <c r="HL158" s="549"/>
      <c r="HM158" s="549"/>
      <c r="HN158" s="549"/>
      <c r="HO158" s="549"/>
      <c r="HP158" s="549"/>
      <c r="HQ158" s="549"/>
      <c r="HR158" s="549"/>
      <c r="HS158" s="549"/>
      <c r="HT158" s="549"/>
      <c r="HU158" s="549"/>
      <c r="HV158" s="549"/>
      <c r="HW158" s="549"/>
      <c r="HX158" s="549"/>
      <c r="HY158" s="549"/>
      <c r="HZ158" s="549"/>
      <c r="IA158" s="549"/>
      <c r="IB158" s="549"/>
      <c r="IC158" s="549"/>
      <c r="ID158" s="549"/>
      <c r="IE158" s="549"/>
      <c r="IF158" s="549"/>
      <c r="IG158" s="549"/>
      <c r="IH158" s="549"/>
      <c r="II158" s="549"/>
      <c r="IJ158" s="549"/>
      <c r="IK158" s="549"/>
      <c r="IL158" s="8"/>
      <c r="IM158" s="549"/>
      <c r="IN158" s="549"/>
      <c r="IO158" s="549"/>
      <c r="IP158" s="549"/>
      <c r="IQ158" s="549"/>
      <c r="IR158" s="549"/>
      <c r="IS158" s="549"/>
      <c r="IT158" s="549"/>
      <c r="IU158" s="549"/>
      <c r="IV158" s="549"/>
      <c r="IW158" s="549"/>
      <c r="IX158" s="549"/>
      <c r="IY158" s="549"/>
      <c r="IZ158" s="549"/>
      <c r="JA158" s="549"/>
      <c r="JB158" s="549"/>
      <c r="JC158" s="549"/>
      <c r="JD158" s="549"/>
      <c r="JE158" s="549"/>
      <c r="JF158" s="549"/>
      <c r="JG158" s="549"/>
      <c r="JH158" s="549"/>
      <c r="JI158" s="549"/>
      <c r="JJ158" s="549"/>
      <c r="JK158" s="549"/>
      <c r="JL158" s="549"/>
      <c r="JM158" s="549"/>
      <c r="JN158" s="549"/>
      <c r="JO158" s="549"/>
      <c r="JP158" s="549"/>
      <c r="JQ158" s="549"/>
      <c r="JR158" s="549"/>
      <c r="JS158" s="549"/>
      <c r="JT158" s="549"/>
      <c r="JU158" s="549"/>
      <c r="JV158" s="549"/>
      <c r="JW158" s="549"/>
      <c r="JX158" s="549"/>
      <c r="JY158" s="549"/>
      <c r="JZ158" s="8"/>
      <c r="KA158" s="549"/>
      <c r="KB158" s="549"/>
      <c r="KC158" s="550"/>
      <c r="KD158" s="549"/>
      <c r="KE158" s="551"/>
      <c r="KF158" s="551"/>
      <c r="KG158" s="549"/>
      <c r="KH158" s="550"/>
      <c r="KI158" s="549"/>
      <c r="KJ158" s="549"/>
      <c r="KK158" s="549"/>
      <c r="KL158" s="549"/>
      <c r="KM158" s="549"/>
      <c r="KN158" s="549"/>
      <c r="KO158" s="549"/>
      <c r="KP158" s="549"/>
      <c r="KQ158" s="549"/>
      <c r="KR158" s="549"/>
      <c r="KS158" s="549"/>
      <c r="KT158" s="549"/>
      <c r="KU158" s="549"/>
      <c r="KV158" s="549"/>
      <c r="KW158" s="549"/>
      <c r="KX158" s="549"/>
      <c r="KY158" s="549"/>
      <c r="KZ158" s="549"/>
      <c r="LA158" s="549"/>
      <c r="LB158" s="549"/>
      <c r="LC158" s="549"/>
      <c r="LD158" s="549"/>
      <c r="LE158" s="549"/>
      <c r="LF158" s="549"/>
      <c r="LG158" s="549"/>
      <c r="LH158" s="8"/>
      <c r="LI158" s="549"/>
      <c r="LJ158" s="549"/>
      <c r="LK158" s="549"/>
      <c r="LL158" s="549"/>
      <c r="LM158" s="549"/>
      <c r="LN158" s="549"/>
      <c r="LO158" s="549"/>
      <c r="LP158" s="549"/>
      <c r="LQ158" s="549"/>
      <c r="LR158" s="549"/>
      <c r="LS158" s="549"/>
      <c r="LT158" s="549"/>
      <c r="LU158" s="549"/>
      <c r="LV158" s="549"/>
      <c r="LW158" s="549"/>
      <c r="LX158" s="549"/>
      <c r="LY158" s="549"/>
      <c r="LZ158" s="549"/>
      <c r="MA158" s="549"/>
      <c r="MB158" s="549"/>
      <c r="MC158" s="549"/>
      <c r="MD158" s="549"/>
      <c r="ME158" s="549"/>
      <c r="MF158" s="549"/>
      <c r="MG158" s="549"/>
      <c r="MH158" s="549"/>
      <c r="MI158" s="549"/>
      <c r="MJ158" s="549"/>
      <c r="MK158" s="549"/>
      <c r="ML158" s="549"/>
      <c r="MM158" s="549"/>
      <c r="MN158" s="549"/>
      <c r="MO158" s="549"/>
      <c r="MP158" s="549"/>
      <c r="MQ158" s="549"/>
      <c r="MR158" s="549"/>
      <c r="MS158" s="549"/>
      <c r="MT158" s="549"/>
      <c r="MU158" s="549"/>
      <c r="MV158" s="549"/>
      <c r="MW158" s="549"/>
      <c r="MX158" s="549"/>
      <c r="MY158" s="549"/>
      <c r="MZ158" s="549"/>
      <c r="NA158" s="549"/>
      <c r="NB158" s="549"/>
      <c r="NC158" s="549"/>
      <c r="ND158" s="549"/>
      <c r="NE158" s="549"/>
      <c r="NF158" s="8"/>
      <c r="NG158" s="549"/>
      <c r="NH158" s="549"/>
      <c r="NI158" s="549"/>
      <c r="NJ158" s="549"/>
      <c r="NK158" s="549"/>
      <c r="NL158" s="549"/>
      <c r="NM158" s="549"/>
      <c r="NN158" s="549"/>
      <c r="NO158" s="549"/>
      <c r="NP158" s="549"/>
      <c r="NQ158" s="549"/>
      <c r="NR158" s="549"/>
      <c r="NS158" s="549"/>
      <c r="NT158" s="549"/>
      <c r="NU158" s="549"/>
      <c r="NV158" s="549"/>
      <c r="NW158" s="549"/>
      <c r="NX158" s="549"/>
      <c r="NY158" s="549"/>
      <c r="NZ158" s="8"/>
      <c r="OA158" s="549"/>
      <c r="OB158" s="549"/>
      <c r="OC158" s="549"/>
      <c r="OD158" s="549"/>
      <c r="OE158" s="549"/>
      <c r="OF158" s="549"/>
      <c r="OG158" s="549"/>
      <c r="OH158" s="549"/>
      <c r="OI158" s="549"/>
      <c r="OJ158" s="549"/>
      <c r="OK158" s="549"/>
      <c r="OL158" s="549"/>
      <c r="OM158" s="549"/>
      <c r="ON158" s="549"/>
      <c r="OO158" s="549"/>
      <c r="OP158" s="549"/>
      <c r="OQ158" s="549"/>
      <c r="OR158" s="549"/>
      <c r="OS158" s="549"/>
      <c r="OT158" s="549"/>
      <c r="OU158" s="549"/>
      <c r="OV158" s="549"/>
      <c r="OW158" s="549"/>
      <c r="OX158" s="549"/>
      <c r="OY158" s="549"/>
      <c r="OZ158" s="549"/>
      <c r="PA158" s="549"/>
      <c r="PB158" s="549"/>
      <c r="PC158" s="549"/>
      <c r="PD158" s="8"/>
      <c r="PE158" s="549"/>
      <c r="PF158" s="549"/>
      <c r="PG158" s="549"/>
      <c r="PH158" s="549"/>
      <c r="PI158" s="549"/>
      <c r="PJ158" s="549"/>
      <c r="PK158" s="549"/>
      <c r="PL158" s="549"/>
      <c r="PM158" s="8"/>
      <c r="PN158" s="549"/>
      <c r="PO158" s="8"/>
      <c r="PP158" s="549"/>
      <c r="PQ158" s="549"/>
      <c r="PR158" s="549"/>
      <c r="PS158" s="549"/>
      <c r="PT158" s="549"/>
      <c r="PU158" s="514">
        <v>0</v>
      </c>
    </row>
    <row r="159" spans="1:437" outlineLevel="1">
      <c r="A159" s="18">
        <f t="shared" si="549"/>
        <v>146</v>
      </c>
      <c r="B159" s="18"/>
      <c r="D159" s="12"/>
      <c r="E159" t="b">
        <v>0</v>
      </c>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16"/>
      <c r="AJ159" s="116"/>
      <c r="AK159" s="116"/>
      <c r="AL159" s="116"/>
      <c r="AM159" s="116"/>
      <c r="AN159" s="116"/>
      <c r="AO159" s="116"/>
      <c r="AP159" s="116"/>
      <c r="AQ159" s="116"/>
      <c r="AR159" s="116"/>
      <c r="AS159" s="116"/>
      <c r="AT159" s="116"/>
      <c r="AU159" s="116"/>
      <c r="AV159" s="18"/>
      <c r="AW159" s="18"/>
      <c r="AX159" s="18"/>
      <c r="AY159" s="18"/>
      <c r="AZ159" s="18"/>
      <c r="BA159" s="211" t="s">
        <v>791</v>
      </c>
      <c r="BB159" s="8" t="str">
        <f ca="1">IF(COUNTIF(BA$13:BA159,BA159)=1,"-","Dup")</f>
        <v>-</v>
      </c>
      <c r="BC159" s="8"/>
      <c r="BD159" s="549"/>
      <c r="BE159" s="549"/>
      <c r="BF159" s="549"/>
      <c r="BG159" s="549"/>
      <c r="BH159" s="549"/>
      <c r="BI159" s="549"/>
      <c r="BJ159" s="549"/>
      <c r="BK159" s="549"/>
      <c r="BL159" s="549"/>
      <c r="BM159" s="8"/>
      <c r="BN159" s="549"/>
      <c r="BO159" s="549"/>
      <c r="BP159" s="549"/>
      <c r="BQ159" s="549"/>
      <c r="BR159" s="549"/>
      <c r="BS159" s="549"/>
      <c r="BT159" s="549"/>
      <c r="BU159" s="549"/>
      <c r="BV159" s="549"/>
      <c r="BW159" s="549"/>
      <c r="BX159" s="549"/>
      <c r="BY159" s="549"/>
      <c r="BZ159" s="549"/>
      <c r="CA159" s="549"/>
      <c r="CB159" s="549"/>
      <c r="CC159" s="549"/>
      <c r="CD159" s="549"/>
      <c r="CE159" s="542"/>
      <c r="CF159" s="542"/>
      <c r="CG159" s="542"/>
      <c r="CH159" s="542"/>
      <c r="CI159" s="542"/>
      <c r="CJ159" s="542"/>
      <c r="CK159" s="542"/>
      <c r="CL159" s="542"/>
      <c r="CM159" s="542"/>
      <c r="CN159" s="542"/>
      <c r="CO159" s="542"/>
      <c r="CP159" s="542"/>
      <c r="CQ159" s="542"/>
      <c r="CR159" s="542"/>
      <c r="CS159" s="542"/>
      <c r="CT159" s="542"/>
      <c r="CU159" s="542"/>
      <c r="CV159" s="542"/>
      <c r="CW159" s="542"/>
      <c r="CX159" s="542"/>
      <c r="CY159" s="542"/>
      <c r="CZ159" s="542"/>
      <c r="DA159" s="542"/>
      <c r="DB159" s="542"/>
      <c r="DC159" s="542"/>
      <c r="DD159" s="542"/>
      <c r="DE159" s="542"/>
      <c r="DF159" s="542"/>
      <c r="DG159" s="542"/>
      <c r="DH159" s="542"/>
      <c r="DI159" s="542"/>
      <c r="DJ159" s="542"/>
      <c r="DK159" s="542"/>
      <c r="DL159" s="542"/>
      <c r="DM159" s="542"/>
      <c r="DN159" s="542"/>
      <c r="DO159" s="542"/>
      <c r="DP159" s="542"/>
      <c r="DQ159" s="542"/>
      <c r="DR159" s="542"/>
      <c r="DS159" s="542"/>
      <c r="DT159" s="542"/>
      <c r="DU159" s="542"/>
      <c r="DV159" s="542"/>
      <c r="DW159" s="542"/>
      <c r="DX159" s="542"/>
      <c r="DY159" s="542"/>
      <c r="DZ159" s="542"/>
      <c r="EA159" s="542"/>
      <c r="EB159" s="542"/>
      <c r="EC159" s="542"/>
      <c r="ED159" s="542"/>
      <c r="EE159" s="542"/>
      <c r="EF159" s="542"/>
      <c r="EG159" s="542"/>
      <c r="EH159" s="542"/>
      <c r="EI159" s="542"/>
      <c r="EJ159" s="542"/>
      <c r="EK159" s="542"/>
      <c r="EL159" s="542"/>
      <c r="EM159" s="542"/>
      <c r="EN159" s="542"/>
      <c r="EO159" s="542"/>
      <c r="EP159" s="542"/>
      <c r="EQ159" s="542"/>
      <c r="ER159" s="542"/>
      <c r="ES159" s="542"/>
      <c r="ET159" s="542"/>
      <c r="EU159" s="542"/>
      <c r="EV159" s="542"/>
      <c r="EW159" s="542"/>
      <c r="EX159" s="542"/>
      <c r="EY159" s="542"/>
      <c r="EZ159" s="542"/>
      <c r="FA159" s="542"/>
      <c r="FB159" s="8"/>
      <c r="FC159" s="549"/>
      <c r="FD159" s="549"/>
      <c r="FE159" s="549"/>
      <c r="FF159" s="549"/>
      <c r="FG159" s="549"/>
      <c r="FH159" s="549"/>
      <c r="FI159" s="549"/>
      <c r="FJ159" s="549"/>
      <c r="FK159" s="549"/>
      <c r="FL159" s="549"/>
      <c r="FM159" s="549"/>
      <c r="FN159" s="549"/>
      <c r="FO159" s="549"/>
      <c r="FP159" s="549"/>
      <c r="FQ159" s="549"/>
      <c r="FR159" s="549"/>
      <c r="FS159" s="549"/>
      <c r="FT159" s="549"/>
      <c r="FU159" s="549"/>
      <c r="FV159" s="549"/>
      <c r="FW159" s="8"/>
      <c r="FX159" s="549"/>
      <c r="FY159" s="549"/>
      <c r="FZ159" s="550"/>
      <c r="GA159" s="549"/>
      <c r="GB159" s="551"/>
      <c r="GC159" s="549"/>
      <c r="GD159" s="549"/>
      <c r="GE159" s="549"/>
      <c r="GF159" s="549"/>
      <c r="GG159" s="549"/>
      <c r="GH159" s="549"/>
      <c r="GI159" s="549"/>
      <c r="GJ159" s="549"/>
      <c r="GK159" s="549"/>
      <c r="GL159" s="549"/>
      <c r="GM159" s="549"/>
      <c r="GN159" s="549"/>
      <c r="GO159" s="549"/>
      <c r="GP159" s="549"/>
      <c r="GQ159" s="549"/>
      <c r="GR159" s="549"/>
      <c r="GS159" s="549"/>
      <c r="GT159" s="549"/>
      <c r="GU159" s="549"/>
      <c r="GV159" s="549"/>
      <c r="GW159" s="549"/>
      <c r="GX159" s="549"/>
      <c r="GY159" s="549"/>
      <c r="GZ159" s="549"/>
      <c r="HA159" s="549"/>
      <c r="HB159" s="549"/>
      <c r="HC159" s="549"/>
      <c r="HD159" s="549"/>
      <c r="HE159" s="549"/>
      <c r="HF159" s="549"/>
      <c r="HG159" s="549"/>
      <c r="HH159" s="549"/>
      <c r="HI159" s="549"/>
      <c r="HJ159" s="549"/>
      <c r="HK159" s="549"/>
      <c r="HL159" s="549"/>
      <c r="HM159" s="549"/>
      <c r="HN159" s="549"/>
      <c r="HO159" s="549"/>
      <c r="HP159" s="549"/>
      <c r="HQ159" s="549"/>
      <c r="HR159" s="549"/>
      <c r="HS159" s="549"/>
      <c r="HT159" s="549"/>
      <c r="HU159" s="549"/>
      <c r="HV159" s="549"/>
      <c r="HW159" s="549"/>
      <c r="HX159" s="549"/>
      <c r="HY159" s="549"/>
      <c r="HZ159" s="549"/>
      <c r="IA159" s="549"/>
      <c r="IB159" s="549"/>
      <c r="IC159" s="549"/>
      <c r="ID159" s="549"/>
      <c r="IE159" s="549"/>
      <c r="IF159" s="549"/>
      <c r="IG159" s="549"/>
      <c r="IH159" s="549"/>
      <c r="II159" s="549"/>
      <c r="IJ159" s="549"/>
      <c r="IK159" s="549"/>
      <c r="IL159" s="8"/>
      <c r="IM159" s="549"/>
      <c r="IN159" s="549"/>
      <c r="IO159" s="549"/>
      <c r="IP159" s="549"/>
      <c r="IQ159" s="549"/>
      <c r="IR159" s="549"/>
      <c r="IS159" s="549"/>
      <c r="IT159" s="549"/>
      <c r="IU159" s="549"/>
      <c r="IV159" s="549"/>
      <c r="IW159" s="549"/>
      <c r="IX159" s="549"/>
      <c r="IY159" s="549"/>
      <c r="IZ159" s="549"/>
      <c r="JA159" s="549"/>
      <c r="JB159" s="549"/>
      <c r="JC159" s="549"/>
      <c r="JD159" s="549"/>
      <c r="JE159" s="549"/>
      <c r="JF159" s="549"/>
      <c r="JG159" s="549"/>
      <c r="JH159" s="549"/>
      <c r="JI159" s="549"/>
      <c r="JJ159" s="549"/>
      <c r="JK159" s="549"/>
      <c r="JL159" s="549"/>
      <c r="JM159" s="549"/>
      <c r="JN159" s="549"/>
      <c r="JO159" s="549"/>
      <c r="JP159" s="549"/>
      <c r="JQ159" s="549"/>
      <c r="JR159" s="549"/>
      <c r="JS159" s="549"/>
      <c r="JT159" s="549"/>
      <c r="JU159" s="549"/>
      <c r="JV159" s="549"/>
      <c r="JW159" s="549"/>
      <c r="JX159" s="549"/>
      <c r="JY159" s="549"/>
      <c r="JZ159" s="8"/>
      <c r="KA159" s="549"/>
      <c r="KB159" s="549"/>
      <c r="KC159" s="550"/>
      <c r="KD159" s="549"/>
      <c r="KE159" s="551"/>
      <c r="KF159" s="551"/>
      <c r="KG159" s="549"/>
      <c r="KH159" s="550"/>
      <c r="KI159" s="549"/>
      <c r="KJ159" s="549"/>
      <c r="KK159" s="549"/>
      <c r="KL159" s="549"/>
      <c r="KM159" s="549"/>
      <c r="KN159" s="549"/>
      <c r="KO159" s="549"/>
      <c r="KP159" s="549"/>
      <c r="KQ159" s="549"/>
      <c r="KR159" s="549"/>
      <c r="KS159" s="549"/>
      <c r="KT159" s="549"/>
      <c r="KU159" s="549"/>
      <c r="KV159" s="549"/>
      <c r="KW159" s="549"/>
      <c r="KX159" s="549"/>
      <c r="KY159" s="549"/>
      <c r="KZ159" s="549"/>
      <c r="LA159" s="549"/>
      <c r="LB159" s="549"/>
      <c r="LC159" s="549"/>
      <c r="LD159" s="549"/>
      <c r="LE159" s="549"/>
      <c r="LF159" s="549"/>
      <c r="LG159" s="549"/>
      <c r="LH159" s="8"/>
      <c r="LI159" s="549"/>
      <c r="LJ159" s="549"/>
      <c r="LK159" s="549"/>
      <c r="LL159" s="549"/>
      <c r="LM159" s="549"/>
      <c r="LN159" s="549"/>
      <c r="LO159" s="549"/>
      <c r="LP159" s="549"/>
      <c r="LQ159" s="549"/>
      <c r="LR159" s="549"/>
      <c r="LS159" s="549"/>
      <c r="LT159" s="549"/>
      <c r="LU159" s="549"/>
      <c r="LV159" s="549"/>
      <c r="LW159" s="549"/>
      <c r="LX159" s="549"/>
      <c r="LY159" s="549"/>
      <c r="LZ159" s="549"/>
      <c r="MA159" s="549"/>
      <c r="MB159" s="549"/>
      <c r="MC159" s="549"/>
      <c r="MD159" s="549"/>
      <c r="ME159" s="549"/>
      <c r="MF159" s="549"/>
      <c r="MG159" s="549"/>
      <c r="MH159" s="549"/>
      <c r="MI159" s="549"/>
      <c r="MJ159" s="549"/>
      <c r="MK159" s="549"/>
      <c r="ML159" s="549"/>
      <c r="MM159" s="549"/>
      <c r="MN159" s="549"/>
      <c r="MO159" s="549"/>
      <c r="MP159" s="549"/>
      <c r="MQ159" s="549"/>
      <c r="MR159" s="549"/>
      <c r="MS159" s="549"/>
      <c r="MT159" s="549"/>
      <c r="MU159" s="549"/>
      <c r="MV159" s="549"/>
      <c r="MW159" s="549"/>
      <c r="MX159" s="549"/>
      <c r="MY159" s="549"/>
      <c r="MZ159" s="549"/>
      <c r="NA159" s="549"/>
      <c r="NB159" s="549"/>
      <c r="NC159" s="549"/>
      <c r="ND159" s="549"/>
      <c r="NE159" s="549"/>
      <c r="NF159" s="8"/>
      <c r="NG159" s="549"/>
      <c r="NH159" s="549"/>
      <c r="NI159" s="549"/>
      <c r="NJ159" s="549"/>
      <c r="NK159" s="549"/>
      <c r="NL159" s="549"/>
      <c r="NM159" s="549"/>
      <c r="NN159" s="549"/>
      <c r="NO159" s="549"/>
      <c r="NP159" s="549"/>
      <c r="NQ159" s="549"/>
      <c r="NR159" s="549"/>
      <c r="NS159" s="549"/>
      <c r="NT159" s="549"/>
      <c r="NU159" s="549"/>
      <c r="NV159" s="549"/>
      <c r="NW159" s="549"/>
      <c r="NX159" s="549"/>
      <c r="NY159" s="549"/>
      <c r="NZ159" s="8"/>
      <c r="OA159" s="549"/>
      <c r="OB159" s="549"/>
      <c r="OC159" s="549"/>
      <c r="OD159" s="549"/>
      <c r="OE159" s="549"/>
      <c r="OF159" s="549"/>
      <c r="OG159" s="549"/>
      <c r="OH159" s="549"/>
      <c r="OI159" s="549"/>
      <c r="OJ159" s="549"/>
      <c r="OK159" s="549"/>
      <c r="OL159" s="549"/>
      <c r="OM159" s="549"/>
      <c r="ON159" s="549"/>
      <c r="OO159" s="549"/>
      <c r="OP159" s="549"/>
      <c r="OQ159" s="549"/>
      <c r="OR159" s="549"/>
      <c r="OS159" s="549"/>
      <c r="OT159" s="549"/>
      <c r="OU159" s="549"/>
      <c r="OV159" s="549"/>
      <c r="OW159" s="549"/>
      <c r="OX159" s="549"/>
      <c r="OY159" s="549"/>
      <c r="OZ159" s="549"/>
      <c r="PA159" s="549"/>
      <c r="PB159" s="549"/>
      <c r="PC159" s="549"/>
      <c r="PD159" s="8"/>
      <c r="PE159" s="549"/>
      <c r="PF159" s="549"/>
      <c r="PG159" s="549"/>
      <c r="PH159" s="549"/>
      <c r="PI159" s="549"/>
      <c r="PJ159" s="549"/>
      <c r="PK159" s="549"/>
      <c r="PL159" s="549"/>
      <c r="PM159" s="8"/>
      <c r="PN159" s="549"/>
      <c r="PO159" s="8"/>
      <c r="PP159" s="549"/>
      <c r="PQ159" s="549"/>
      <c r="PR159" s="549"/>
      <c r="PS159" s="549"/>
      <c r="PT159" s="549"/>
      <c r="PU159" s="514">
        <v>0</v>
      </c>
    </row>
    <row r="160" spans="1:437" outlineLevel="1">
      <c r="A160" s="18">
        <f t="shared" si="549"/>
        <v>147</v>
      </c>
      <c r="B160" s="18"/>
      <c r="D160" s="12"/>
      <c r="E160" t="b">
        <v>0</v>
      </c>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16"/>
      <c r="AJ160" s="116"/>
      <c r="AK160" s="116"/>
      <c r="AL160" s="116"/>
      <c r="AM160" s="116"/>
      <c r="AN160" s="116"/>
      <c r="AO160" s="116"/>
      <c r="AP160" s="116"/>
      <c r="AQ160" s="116"/>
      <c r="AR160" s="116"/>
      <c r="AS160" s="116"/>
      <c r="AT160" s="116"/>
      <c r="AU160" s="116"/>
      <c r="AV160" s="18"/>
      <c r="AW160" s="18"/>
      <c r="AX160" s="18"/>
      <c r="AY160" s="18"/>
      <c r="AZ160" s="18"/>
      <c r="BA160" s="211" t="s">
        <v>792</v>
      </c>
      <c r="BB160" s="8" t="str">
        <f ca="1">IF(COUNTIF(BA$13:BA160,BA160)=1,"-","Dup")</f>
        <v>-</v>
      </c>
      <c r="BC160" s="8"/>
      <c r="BD160" s="549"/>
      <c r="BE160" s="549"/>
      <c r="BF160" s="549"/>
      <c r="BG160" s="549"/>
      <c r="BH160" s="549"/>
      <c r="BI160" s="549"/>
      <c r="BJ160" s="549"/>
      <c r="BK160" s="549"/>
      <c r="BL160" s="549"/>
      <c r="BM160" s="8"/>
      <c r="BN160" s="549"/>
      <c r="BO160" s="549"/>
      <c r="BP160" s="549"/>
      <c r="BQ160" s="549"/>
      <c r="BR160" s="549"/>
      <c r="BS160" s="549"/>
      <c r="BT160" s="549"/>
      <c r="BU160" s="549"/>
      <c r="BV160" s="549"/>
      <c r="BW160" s="549"/>
      <c r="BX160" s="549"/>
      <c r="BY160" s="549"/>
      <c r="BZ160" s="549"/>
      <c r="CA160" s="549"/>
      <c r="CB160" s="549"/>
      <c r="CC160" s="549"/>
      <c r="CD160" s="549"/>
      <c r="CE160" s="542"/>
      <c r="CF160" s="542"/>
      <c r="CG160" s="542"/>
      <c r="CH160" s="542"/>
      <c r="CI160" s="542"/>
      <c r="CJ160" s="542"/>
      <c r="CK160" s="542"/>
      <c r="CL160" s="542"/>
      <c r="CM160" s="542"/>
      <c r="CN160" s="542"/>
      <c r="CO160" s="542"/>
      <c r="CP160" s="542"/>
      <c r="CQ160" s="542"/>
      <c r="CR160" s="542"/>
      <c r="CS160" s="542"/>
      <c r="CT160" s="542"/>
      <c r="CU160" s="542"/>
      <c r="CV160" s="542"/>
      <c r="CW160" s="542"/>
      <c r="CX160" s="542"/>
      <c r="CY160" s="542"/>
      <c r="CZ160" s="542"/>
      <c r="DA160" s="542"/>
      <c r="DB160" s="542"/>
      <c r="DC160" s="542"/>
      <c r="DD160" s="542"/>
      <c r="DE160" s="542"/>
      <c r="DF160" s="542"/>
      <c r="DG160" s="542"/>
      <c r="DH160" s="542"/>
      <c r="DI160" s="542"/>
      <c r="DJ160" s="542"/>
      <c r="DK160" s="542"/>
      <c r="DL160" s="542"/>
      <c r="DM160" s="542"/>
      <c r="DN160" s="542"/>
      <c r="DO160" s="542"/>
      <c r="DP160" s="542"/>
      <c r="DQ160" s="542"/>
      <c r="DR160" s="542"/>
      <c r="DS160" s="542"/>
      <c r="DT160" s="542"/>
      <c r="DU160" s="542"/>
      <c r="DV160" s="542"/>
      <c r="DW160" s="542"/>
      <c r="DX160" s="542"/>
      <c r="DY160" s="542"/>
      <c r="DZ160" s="542"/>
      <c r="EA160" s="542"/>
      <c r="EB160" s="542"/>
      <c r="EC160" s="542"/>
      <c r="ED160" s="542"/>
      <c r="EE160" s="542"/>
      <c r="EF160" s="542"/>
      <c r="EG160" s="542"/>
      <c r="EH160" s="542"/>
      <c r="EI160" s="542"/>
      <c r="EJ160" s="542"/>
      <c r="EK160" s="542"/>
      <c r="EL160" s="542"/>
      <c r="EM160" s="542"/>
      <c r="EN160" s="542"/>
      <c r="EO160" s="542"/>
      <c r="EP160" s="542"/>
      <c r="EQ160" s="542"/>
      <c r="ER160" s="542"/>
      <c r="ES160" s="542"/>
      <c r="ET160" s="542"/>
      <c r="EU160" s="542"/>
      <c r="EV160" s="542"/>
      <c r="EW160" s="542"/>
      <c r="EX160" s="542"/>
      <c r="EY160" s="542"/>
      <c r="EZ160" s="542"/>
      <c r="FA160" s="542"/>
      <c r="FB160" s="8"/>
      <c r="FC160" s="549"/>
      <c r="FD160" s="549"/>
      <c r="FE160" s="549"/>
      <c r="FF160" s="549"/>
      <c r="FG160" s="549"/>
      <c r="FH160" s="549"/>
      <c r="FI160" s="549"/>
      <c r="FJ160" s="549"/>
      <c r="FK160" s="549"/>
      <c r="FL160" s="549"/>
      <c r="FM160" s="549"/>
      <c r="FN160" s="549"/>
      <c r="FO160" s="549"/>
      <c r="FP160" s="549"/>
      <c r="FQ160" s="549"/>
      <c r="FR160" s="549"/>
      <c r="FS160" s="549"/>
      <c r="FT160" s="549"/>
      <c r="FU160" s="549"/>
      <c r="FV160" s="549"/>
      <c r="FW160" s="8"/>
      <c r="FX160" s="549"/>
      <c r="FY160" s="549"/>
      <c r="FZ160" s="550"/>
      <c r="GA160" s="549"/>
      <c r="GB160" s="551"/>
      <c r="GC160" s="549"/>
      <c r="GD160" s="549"/>
      <c r="GE160" s="549"/>
      <c r="GF160" s="549"/>
      <c r="GG160" s="549"/>
      <c r="GH160" s="549"/>
      <c r="GI160" s="549"/>
      <c r="GJ160" s="549"/>
      <c r="GK160" s="549"/>
      <c r="GL160" s="549"/>
      <c r="GM160" s="549"/>
      <c r="GN160" s="549"/>
      <c r="GO160" s="549"/>
      <c r="GP160" s="549"/>
      <c r="GQ160" s="549"/>
      <c r="GR160" s="549"/>
      <c r="GS160" s="549"/>
      <c r="GT160" s="549"/>
      <c r="GU160" s="549"/>
      <c r="GV160" s="549"/>
      <c r="GW160" s="549"/>
      <c r="GX160" s="549"/>
      <c r="GY160" s="549"/>
      <c r="GZ160" s="549"/>
      <c r="HA160" s="549"/>
      <c r="HB160" s="549"/>
      <c r="HC160" s="549"/>
      <c r="HD160" s="549"/>
      <c r="HE160" s="549"/>
      <c r="HF160" s="549"/>
      <c r="HG160" s="549"/>
      <c r="HH160" s="549"/>
      <c r="HI160" s="549"/>
      <c r="HJ160" s="549"/>
      <c r="HK160" s="549"/>
      <c r="HL160" s="549"/>
      <c r="HM160" s="549"/>
      <c r="HN160" s="549"/>
      <c r="HO160" s="549"/>
      <c r="HP160" s="549"/>
      <c r="HQ160" s="549"/>
      <c r="HR160" s="549"/>
      <c r="HS160" s="549"/>
      <c r="HT160" s="549"/>
      <c r="HU160" s="549"/>
      <c r="HV160" s="549"/>
      <c r="HW160" s="549"/>
      <c r="HX160" s="549"/>
      <c r="HY160" s="549"/>
      <c r="HZ160" s="549"/>
      <c r="IA160" s="549"/>
      <c r="IB160" s="549"/>
      <c r="IC160" s="549"/>
      <c r="ID160" s="549"/>
      <c r="IE160" s="549"/>
      <c r="IF160" s="549"/>
      <c r="IG160" s="549"/>
      <c r="IH160" s="549"/>
      <c r="II160" s="549"/>
      <c r="IJ160" s="549"/>
      <c r="IK160" s="549"/>
      <c r="IL160" s="8"/>
      <c r="IM160" s="549"/>
      <c r="IN160" s="549"/>
      <c r="IO160" s="549"/>
      <c r="IP160" s="549"/>
      <c r="IQ160" s="549"/>
      <c r="IR160" s="549"/>
      <c r="IS160" s="549"/>
      <c r="IT160" s="549"/>
      <c r="IU160" s="549"/>
      <c r="IV160" s="549"/>
      <c r="IW160" s="549"/>
      <c r="IX160" s="549"/>
      <c r="IY160" s="549"/>
      <c r="IZ160" s="549"/>
      <c r="JA160" s="549"/>
      <c r="JB160" s="549"/>
      <c r="JC160" s="549"/>
      <c r="JD160" s="549"/>
      <c r="JE160" s="549"/>
      <c r="JF160" s="549"/>
      <c r="JG160" s="549"/>
      <c r="JH160" s="549"/>
      <c r="JI160" s="549"/>
      <c r="JJ160" s="549"/>
      <c r="JK160" s="549"/>
      <c r="JL160" s="549"/>
      <c r="JM160" s="549"/>
      <c r="JN160" s="549"/>
      <c r="JO160" s="549"/>
      <c r="JP160" s="549"/>
      <c r="JQ160" s="549"/>
      <c r="JR160" s="549"/>
      <c r="JS160" s="549"/>
      <c r="JT160" s="549"/>
      <c r="JU160" s="549"/>
      <c r="JV160" s="549"/>
      <c r="JW160" s="549"/>
      <c r="JX160" s="549"/>
      <c r="JY160" s="549"/>
      <c r="JZ160" s="8"/>
      <c r="KA160" s="549"/>
      <c r="KB160" s="549"/>
      <c r="KC160" s="550"/>
      <c r="KD160" s="549"/>
      <c r="KE160" s="551"/>
      <c r="KF160" s="551"/>
      <c r="KG160" s="549"/>
      <c r="KH160" s="550"/>
      <c r="KI160" s="549"/>
      <c r="KJ160" s="549"/>
      <c r="KK160" s="549"/>
      <c r="KL160" s="549"/>
      <c r="KM160" s="549"/>
      <c r="KN160" s="549"/>
      <c r="KO160" s="549"/>
      <c r="KP160" s="549"/>
      <c r="KQ160" s="549"/>
      <c r="KR160" s="549"/>
      <c r="KS160" s="549"/>
      <c r="KT160" s="549"/>
      <c r="KU160" s="549"/>
      <c r="KV160" s="549"/>
      <c r="KW160" s="549"/>
      <c r="KX160" s="549"/>
      <c r="KY160" s="549"/>
      <c r="KZ160" s="549"/>
      <c r="LA160" s="549"/>
      <c r="LB160" s="549"/>
      <c r="LC160" s="549"/>
      <c r="LD160" s="549"/>
      <c r="LE160" s="549"/>
      <c r="LF160" s="549"/>
      <c r="LG160" s="549"/>
      <c r="LH160" s="8"/>
      <c r="LI160" s="549"/>
      <c r="LJ160" s="549"/>
      <c r="LK160" s="549"/>
      <c r="LL160" s="549"/>
      <c r="LM160" s="549"/>
      <c r="LN160" s="549"/>
      <c r="LO160" s="549"/>
      <c r="LP160" s="549"/>
      <c r="LQ160" s="549"/>
      <c r="LR160" s="549"/>
      <c r="LS160" s="549"/>
      <c r="LT160" s="549"/>
      <c r="LU160" s="549"/>
      <c r="LV160" s="549"/>
      <c r="LW160" s="549"/>
      <c r="LX160" s="549"/>
      <c r="LY160" s="549"/>
      <c r="LZ160" s="549"/>
      <c r="MA160" s="549"/>
      <c r="MB160" s="549"/>
      <c r="MC160" s="549"/>
      <c r="MD160" s="549"/>
      <c r="ME160" s="549"/>
      <c r="MF160" s="549"/>
      <c r="MG160" s="549"/>
      <c r="MH160" s="549"/>
      <c r="MI160" s="549"/>
      <c r="MJ160" s="549"/>
      <c r="MK160" s="549"/>
      <c r="ML160" s="549"/>
      <c r="MM160" s="549"/>
      <c r="MN160" s="549"/>
      <c r="MO160" s="549"/>
      <c r="MP160" s="549"/>
      <c r="MQ160" s="549"/>
      <c r="MR160" s="549"/>
      <c r="MS160" s="549"/>
      <c r="MT160" s="549"/>
      <c r="MU160" s="549"/>
      <c r="MV160" s="549"/>
      <c r="MW160" s="549"/>
      <c r="MX160" s="549"/>
      <c r="MY160" s="549"/>
      <c r="MZ160" s="549"/>
      <c r="NA160" s="549"/>
      <c r="NB160" s="549"/>
      <c r="NC160" s="549"/>
      <c r="ND160" s="549"/>
      <c r="NE160" s="549"/>
      <c r="NF160" s="8"/>
      <c r="NG160" s="549"/>
      <c r="NH160" s="549"/>
      <c r="NI160" s="549"/>
      <c r="NJ160" s="549"/>
      <c r="NK160" s="549"/>
      <c r="NL160" s="549"/>
      <c r="NM160" s="549"/>
      <c r="NN160" s="549"/>
      <c r="NO160" s="549"/>
      <c r="NP160" s="549"/>
      <c r="NQ160" s="549"/>
      <c r="NR160" s="549"/>
      <c r="NS160" s="549"/>
      <c r="NT160" s="549"/>
      <c r="NU160" s="549"/>
      <c r="NV160" s="549"/>
      <c r="NW160" s="549"/>
      <c r="NX160" s="549"/>
      <c r="NY160" s="549"/>
      <c r="NZ160" s="8"/>
      <c r="OA160" s="549"/>
      <c r="OB160" s="549"/>
      <c r="OC160" s="549"/>
      <c r="OD160" s="549"/>
      <c r="OE160" s="549"/>
      <c r="OF160" s="549"/>
      <c r="OG160" s="549"/>
      <c r="OH160" s="549"/>
      <c r="OI160" s="549"/>
      <c r="OJ160" s="549"/>
      <c r="OK160" s="549"/>
      <c r="OL160" s="549"/>
      <c r="OM160" s="549"/>
      <c r="ON160" s="549"/>
      <c r="OO160" s="549"/>
      <c r="OP160" s="549"/>
      <c r="OQ160" s="549"/>
      <c r="OR160" s="549"/>
      <c r="OS160" s="549"/>
      <c r="OT160" s="549"/>
      <c r="OU160" s="549"/>
      <c r="OV160" s="549"/>
      <c r="OW160" s="549"/>
      <c r="OX160" s="549"/>
      <c r="OY160" s="549"/>
      <c r="OZ160" s="549"/>
      <c r="PA160" s="549"/>
      <c r="PB160" s="549"/>
      <c r="PC160" s="549"/>
      <c r="PD160" s="8"/>
      <c r="PE160" s="549"/>
      <c r="PF160" s="549"/>
      <c r="PG160" s="549"/>
      <c r="PH160" s="549"/>
      <c r="PI160" s="549"/>
      <c r="PJ160" s="549"/>
      <c r="PK160" s="549"/>
      <c r="PL160" s="549"/>
      <c r="PM160" s="8"/>
      <c r="PN160" s="549"/>
      <c r="PO160" s="8"/>
      <c r="PP160" s="549"/>
      <c r="PQ160" s="549"/>
      <c r="PR160" s="549"/>
      <c r="PS160" s="549"/>
      <c r="PT160" s="549"/>
      <c r="PU160" s="514">
        <v>0</v>
      </c>
    </row>
    <row r="161" spans="1:437" outlineLevel="1">
      <c r="A161" s="18">
        <f t="shared" si="549"/>
        <v>148</v>
      </c>
      <c r="B161" s="18"/>
      <c r="D161" s="12"/>
      <c r="E161" t="b">
        <v>0</v>
      </c>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16"/>
      <c r="AJ161" s="116"/>
      <c r="AK161" s="116"/>
      <c r="AL161" s="116"/>
      <c r="AM161" s="116"/>
      <c r="AN161" s="116"/>
      <c r="AO161" s="116"/>
      <c r="AP161" s="116"/>
      <c r="AQ161" s="116"/>
      <c r="AR161" s="116"/>
      <c r="AS161" s="116"/>
      <c r="AT161" s="116"/>
      <c r="AU161" s="116"/>
      <c r="AV161" s="18"/>
      <c r="AW161" s="18"/>
      <c r="AX161" s="18"/>
      <c r="AY161" s="18"/>
      <c r="AZ161" s="18"/>
      <c r="BA161" s="211" t="s">
        <v>1407</v>
      </c>
      <c r="BB161" s="8" t="str">
        <f ca="1">IF(COUNTIF(BA$13:BA161,BA161)=1,"-","Dup")</f>
        <v>-</v>
      </c>
      <c r="BC161" s="8"/>
      <c r="BD161" s="549"/>
      <c r="BE161" s="549"/>
      <c r="BF161" s="549"/>
      <c r="BG161" s="549"/>
      <c r="BH161" s="549"/>
      <c r="BI161" s="549"/>
      <c r="BJ161" s="549"/>
      <c r="BK161" s="549"/>
      <c r="BL161" s="549"/>
      <c r="BM161" s="8"/>
      <c r="BN161" s="549"/>
      <c r="BO161" s="549"/>
      <c r="BP161" s="549"/>
      <c r="BQ161" s="549"/>
      <c r="BR161" s="549"/>
      <c r="BS161" s="549"/>
      <c r="BT161" s="549"/>
      <c r="BU161" s="549"/>
      <c r="BV161" s="549"/>
      <c r="BW161" s="549"/>
      <c r="BX161" s="549"/>
      <c r="BY161" s="549"/>
      <c r="BZ161" s="549"/>
      <c r="CA161" s="549"/>
      <c r="CB161" s="549"/>
      <c r="CC161" s="549"/>
      <c r="CD161" s="549"/>
      <c r="CE161" s="542"/>
      <c r="CF161" s="542"/>
      <c r="CG161" s="542"/>
      <c r="CH161" s="542"/>
      <c r="CI161" s="542"/>
      <c r="CJ161" s="542"/>
      <c r="CK161" s="542"/>
      <c r="CL161" s="542"/>
      <c r="CM161" s="542"/>
      <c r="CN161" s="542"/>
      <c r="CO161" s="542"/>
      <c r="CP161" s="542"/>
      <c r="CQ161" s="542"/>
      <c r="CR161" s="542"/>
      <c r="CS161" s="542"/>
      <c r="CT161" s="542"/>
      <c r="CU161" s="542"/>
      <c r="CV161" s="542"/>
      <c r="CW161" s="542"/>
      <c r="CX161" s="542"/>
      <c r="CY161" s="542"/>
      <c r="CZ161" s="542"/>
      <c r="DA161" s="542"/>
      <c r="DB161" s="542"/>
      <c r="DC161" s="542"/>
      <c r="DD161" s="542"/>
      <c r="DE161" s="542"/>
      <c r="DF161" s="542"/>
      <c r="DG161" s="542"/>
      <c r="DH161" s="542"/>
      <c r="DI161" s="542"/>
      <c r="DJ161" s="542"/>
      <c r="DK161" s="542"/>
      <c r="DL161" s="542"/>
      <c r="DM161" s="542"/>
      <c r="DN161" s="542"/>
      <c r="DO161" s="542"/>
      <c r="DP161" s="542"/>
      <c r="DQ161" s="542"/>
      <c r="DR161" s="542"/>
      <c r="DS161" s="542"/>
      <c r="DT161" s="542"/>
      <c r="DU161" s="542"/>
      <c r="DV161" s="542"/>
      <c r="DW161" s="542"/>
      <c r="DX161" s="542"/>
      <c r="DY161" s="542"/>
      <c r="DZ161" s="542"/>
      <c r="EA161" s="542"/>
      <c r="EB161" s="542"/>
      <c r="EC161" s="542"/>
      <c r="ED161" s="542"/>
      <c r="EE161" s="542"/>
      <c r="EF161" s="542"/>
      <c r="EG161" s="542"/>
      <c r="EH161" s="542"/>
      <c r="EI161" s="542"/>
      <c r="EJ161" s="542"/>
      <c r="EK161" s="542"/>
      <c r="EL161" s="542"/>
      <c r="EM161" s="542"/>
      <c r="EN161" s="542"/>
      <c r="EO161" s="542"/>
      <c r="EP161" s="542"/>
      <c r="EQ161" s="542"/>
      <c r="ER161" s="542"/>
      <c r="ES161" s="542"/>
      <c r="ET161" s="542"/>
      <c r="EU161" s="542"/>
      <c r="EV161" s="542"/>
      <c r="EW161" s="542"/>
      <c r="EX161" s="542"/>
      <c r="EY161" s="542"/>
      <c r="EZ161" s="542"/>
      <c r="FA161" s="542"/>
      <c r="FB161" s="8"/>
      <c r="FC161" s="549"/>
      <c r="FD161" s="549"/>
      <c r="FE161" s="549"/>
      <c r="FF161" s="549"/>
      <c r="FG161" s="549"/>
      <c r="FH161" s="549"/>
      <c r="FI161" s="549"/>
      <c r="FJ161" s="549"/>
      <c r="FK161" s="549"/>
      <c r="FL161" s="549"/>
      <c r="FM161" s="549"/>
      <c r="FN161" s="549"/>
      <c r="FO161" s="549"/>
      <c r="FP161" s="549"/>
      <c r="FQ161" s="549"/>
      <c r="FR161" s="549"/>
      <c r="FS161" s="549"/>
      <c r="FT161" s="549"/>
      <c r="FU161" s="549"/>
      <c r="FV161" s="549"/>
      <c r="FW161" s="8"/>
      <c r="FX161" s="549"/>
      <c r="FY161" s="549"/>
      <c r="FZ161" s="550"/>
      <c r="GA161" s="549"/>
      <c r="GB161" s="551"/>
      <c r="GC161" s="549"/>
      <c r="GD161" s="549"/>
      <c r="GE161" s="549"/>
      <c r="GF161" s="549"/>
      <c r="GG161" s="549"/>
      <c r="GH161" s="549"/>
      <c r="GI161" s="549"/>
      <c r="GJ161" s="549"/>
      <c r="GK161" s="549"/>
      <c r="GL161" s="549"/>
      <c r="GM161" s="549"/>
      <c r="GN161" s="549"/>
      <c r="GO161" s="549"/>
      <c r="GP161" s="549"/>
      <c r="GQ161" s="549"/>
      <c r="GR161" s="549"/>
      <c r="GS161" s="549"/>
      <c r="GT161" s="549"/>
      <c r="GU161" s="549"/>
      <c r="GV161" s="549"/>
      <c r="GW161" s="549"/>
      <c r="GX161" s="549"/>
      <c r="GY161" s="549"/>
      <c r="GZ161" s="549"/>
      <c r="HA161" s="549"/>
      <c r="HB161" s="549"/>
      <c r="HC161" s="549"/>
      <c r="HD161" s="549"/>
      <c r="HE161" s="549"/>
      <c r="HF161" s="549"/>
      <c r="HG161" s="549"/>
      <c r="HH161" s="549"/>
      <c r="HI161" s="549"/>
      <c r="HJ161" s="549"/>
      <c r="HK161" s="549"/>
      <c r="HL161" s="549"/>
      <c r="HM161" s="549"/>
      <c r="HN161" s="549"/>
      <c r="HO161" s="549"/>
      <c r="HP161" s="549"/>
      <c r="HQ161" s="549"/>
      <c r="HR161" s="549"/>
      <c r="HS161" s="549"/>
      <c r="HT161" s="549"/>
      <c r="HU161" s="549"/>
      <c r="HV161" s="549"/>
      <c r="HW161" s="549"/>
      <c r="HX161" s="549"/>
      <c r="HY161" s="549"/>
      <c r="HZ161" s="549"/>
      <c r="IA161" s="549"/>
      <c r="IB161" s="549"/>
      <c r="IC161" s="549"/>
      <c r="ID161" s="549"/>
      <c r="IE161" s="549"/>
      <c r="IF161" s="549"/>
      <c r="IG161" s="549"/>
      <c r="IH161" s="549"/>
      <c r="II161" s="549"/>
      <c r="IJ161" s="549"/>
      <c r="IK161" s="549"/>
      <c r="IL161" s="8"/>
      <c r="IM161" s="549"/>
      <c r="IN161" s="549"/>
      <c r="IO161" s="549"/>
      <c r="IP161" s="549"/>
      <c r="IQ161" s="549"/>
      <c r="IR161" s="549"/>
      <c r="IS161" s="549"/>
      <c r="IT161" s="549"/>
      <c r="IU161" s="549"/>
      <c r="IV161" s="549"/>
      <c r="IW161" s="549"/>
      <c r="IX161" s="549"/>
      <c r="IY161" s="549"/>
      <c r="IZ161" s="549"/>
      <c r="JA161" s="549"/>
      <c r="JB161" s="549"/>
      <c r="JC161" s="549"/>
      <c r="JD161" s="549"/>
      <c r="JE161" s="549"/>
      <c r="JF161" s="549"/>
      <c r="JG161" s="549"/>
      <c r="JH161" s="549"/>
      <c r="JI161" s="549"/>
      <c r="JJ161" s="549"/>
      <c r="JK161" s="549"/>
      <c r="JL161" s="549"/>
      <c r="JM161" s="549"/>
      <c r="JN161" s="549"/>
      <c r="JO161" s="549"/>
      <c r="JP161" s="549"/>
      <c r="JQ161" s="549"/>
      <c r="JR161" s="549"/>
      <c r="JS161" s="549"/>
      <c r="JT161" s="549"/>
      <c r="JU161" s="549"/>
      <c r="JV161" s="549"/>
      <c r="JW161" s="549"/>
      <c r="JX161" s="549"/>
      <c r="JY161" s="549"/>
      <c r="JZ161" s="8"/>
      <c r="KA161" s="549"/>
      <c r="KB161" s="549"/>
      <c r="KC161" s="550"/>
      <c r="KD161" s="549"/>
      <c r="KE161" s="551"/>
      <c r="KF161" s="551"/>
      <c r="KG161" s="549"/>
      <c r="KH161" s="550"/>
      <c r="KI161" s="549"/>
      <c r="KJ161" s="549"/>
      <c r="KK161" s="549"/>
      <c r="KL161" s="549"/>
      <c r="KM161" s="549"/>
      <c r="KN161" s="549"/>
      <c r="KO161" s="549"/>
      <c r="KP161" s="549"/>
      <c r="KQ161" s="549"/>
      <c r="KR161" s="549"/>
      <c r="KS161" s="549"/>
      <c r="KT161" s="549"/>
      <c r="KU161" s="549"/>
      <c r="KV161" s="549"/>
      <c r="KW161" s="549"/>
      <c r="KX161" s="549"/>
      <c r="KY161" s="549"/>
      <c r="KZ161" s="549"/>
      <c r="LA161" s="549"/>
      <c r="LB161" s="549"/>
      <c r="LC161" s="549"/>
      <c r="LD161" s="549"/>
      <c r="LE161" s="549"/>
      <c r="LF161" s="549"/>
      <c r="LG161" s="549"/>
      <c r="LH161" s="8"/>
      <c r="LI161" s="549"/>
      <c r="LJ161" s="549"/>
      <c r="LK161" s="549"/>
      <c r="LL161" s="549"/>
      <c r="LM161" s="549"/>
      <c r="LN161" s="549"/>
      <c r="LO161" s="549"/>
      <c r="LP161" s="549"/>
      <c r="LQ161" s="549"/>
      <c r="LR161" s="549"/>
      <c r="LS161" s="549"/>
      <c r="LT161" s="549"/>
      <c r="LU161" s="549"/>
      <c r="LV161" s="549"/>
      <c r="LW161" s="549"/>
      <c r="LX161" s="549"/>
      <c r="LY161" s="549"/>
      <c r="LZ161" s="549"/>
      <c r="MA161" s="549"/>
      <c r="MB161" s="549"/>
      <c r="MC161" s="549"/>
      <c r="MD161" s="549"/>
      <c r="ME161" s="549"/>
      <c r="MF161" s="549"/>
      <c r="MG161" s="549"/>
      <c r="MH161" s="549"/>
      <c r="MI161" s="549"/>
      <c r="MJ161" s="549"/>
      <c r="MK161" s="549"/>
      <c r="ML161" s="549"/>
      <c r="MM161" s="549"/>
      <c r="MN161" s="549"/>
      <c r="MO161" s="549"/>
      <c r="MP161" s="549"/>
      <c r="MQ161" s="549"/>
      <c r="MR161" s="549"/>
      <c r="MS161" s="549"/>
      <c r="MT161" s="549"/>
      <c r="MU161" s="549"/>
      <c r="MV161" s="549"/>
      <c r="MW161" s="549"/>
      <c r="MX161" s="549"/>
      <c r="MY161" s="549"/>
      <c r="MZ161" s="549"/>
      <c r="NA161" s="549"/>
      <c r="NB161" s="549"/>
      <c r="NC161" s="549"/>
      <c r="ND161" s="549"/>
      <c r="NE161" s="549"/>
      <c r="NF161" s="8"/>
      <c r="NG161" s="549"/>
      <c r="NH161" s="549"/>
      <c r="NI161" s="549"/>
      <c r="NJ161" s="549"/>
      <c r="NK161" s="549"/>
      <c r="NL161" s="549"/>
      <c r="NM161" s="549"/>
      <c r="NN161" s="549"/>
      <c r="NO161" s="549"/>
      <c r="NP161" s="549"/>
      <c r="NQ161" s="549"/>
      <c r="NR161" s="549"/>
      <c r="NS161" s="549"/>
      <c r="NT161" s="549"/>
      <c r="NU161" s="549"/>
      <c r="NV161" s="549"/>
      <c r="NW161" s="549"/>
      <c r="NX161" s="549"/>
      <c r="NY161" s="549"/>
      <c r="NZ161" s="8"/>
      <c r="OA161" s="549"/>
      <c r="OB161" s="549"/>
      <c r="OC161" s="549"/>
      <c r="OD161" s="549"/>
      <c r="OE161" s="549"/>
      <c r="OF161" s="549"/>
      <c r="OG161" s="549"/>
      <c r="OH161" s="549"/>
      <c r="OI161" s="549"/>
      <c r="OJ161" s="549"/>
      <c r="OK161" s="549"/>
      <c r="OL161" s="549"/>
      <c r="OM161" s="549"/>
      <c r="ON161" s="549"/>
      <c r="OO161" s="549"/>
      <c r="OP161" s="549"/>
      <c r="OQ161" s="549"/>
      <c r="OR161" s="549"/>
      <c r="OS161" s="549"/>
      <c r="OT161" s="549"/>
      <c r="OU161" s="549"/>
      <c r="OV161" s="549"/>
      <c r="OW161" s="549"/>
      <c r="OX161" s="549"/>
      <c r="OY161" s="549"/>
      <c r="OZ161" s="549"/>
      <c r="PA161" s="549"/>
      <c r="PB161" s="549"/>
      <c r="PC161" s="549"/>
      <c r="PD161" s="8"/>
      <c r="PE161" s="549"/>
      <c r="PF161" s="549"/>
      <c r="PG161" s="549"/>
      <c r="PH161" s="549"/>
      <c r="PI161" s="549"/>
      <c r="PJ161" s="549"/>
      <c r="PK161" s="549"/>
      <c r="PL161" s="549"/>
      <c r="PM161" s="8"/>
      <c r="PN161" s="549"/>
      <c r="PO161" s="8"/>
      <c r="PP161" s="549"/>
      <c r="PQ161" s="549"/>
      <c r="PR161" s="549"/>
      <c r="PS161" s="549"/>
      <c r="PT161" s="549"/>
      <c r="PU161" s="514">
        <v>0</v>
      </c>
    </row>
    <row r="162" spans="1:437" collapsed="1">
      <c r="A162" s="18">
        <f t="shared" si="549"/>
        <v>149</v>
      </c>
      <c r="B162" s="18"/>
      <c r="D162" s="12"/>
      <c r="E162" t="b">
        <v>0</v>
      </c>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16"/>
      <c r="AJ162" s="116"/>
      <c r="AK162" s="116"/>
      <c r="AL162" s="116"/>
      <c r="AM162" s="116"/>
      <c r="AN162" s="116"/>
      <c r="AO162" s="116"/>
      <c r="AP162" s="116"/>
      <c r="AQ162" s="116"/>
      <c r="AR162" s="116"/>
      <c r="AS162" s="116"/>
      <c r="AT162" s="116"/>
      <c r="AU162" s="116"/>
      <c r="AV162" s="18"/>
      <c r="AW162" s="18"/>
      <c r="AX162" s="18"/>
      <c r="AY162" s="18"/>
      <c r="AZ162" s="18"/>
      <c r="BA162" s="497" t="s">
        <v>741</v>
      </c>
      <c r="BB162" s="8" t="str">
        <f ca="1">IF(COUNTIF(BA$13:BA162,BA162)=1,"-","Dup")</f>
        <v>-</v>
      </c>
      <c r="BC162" s="8"/>
      <c r="BD162" s="549"/>
      <c r="BE162" s="549"/>
      <c r="BF162" s="549"/>
      <c r="BG162" s="549"/>
      <c r="BH162" s="549"/>
      <c r="BI162" s="549"/>
      <c r="BJ162" s="549"/>
      <c r="BK162" s="549"/>
      <c r="BL162" s="549"/>
      <c r="BM162" s="8"/>
      <c r="BN162" s="549"/>
      <c r="BO162" s="549"/>
      <c r="BP162" s="549"/>
      <c r="BQ162" s="549"/>
      <c r="BR162" s="549"/>
      <c r="BS162" s="549"/>
      <c r="BT162" s="549"/>
      <c r="BU162" s="549"/>
      <c r="BV162" s="549"/>
      <c r="BW162" s="549"/>
      <c r="BX162" s="549"/>
      <c r="BY162" s="549"/>
      <c r="BZ162" s="549"/>
      <c r="CA162" s="549"/>
      <c r="CB162" s="549"/>
      <c r="CC162" s="549"/>
      <c r="CD162" s="549"/>
      <c r="CE162" s="542"/>
      <c r="CF162" s="542"/>
      <c r="CG162" s="542"/>
      <c r="CH162" s="542"/>
      <c r="CI162" s="542"/>
      <c r="CJ162" s="542"/>
      <c r="CK162" s="542"/>
      <c r="CL162" s="542"/>
      <c r="CM162" s="542"/>
      <c r="CN162" s="542"/>
      <c r="CO162" s="542"/>
      <c r="CP162" s="542"/>
      <c r="CQ162" s="542"/>
      <c r="CR162" s="542"/>
      <c r="CS162" s="542"/>
      <c r="CT162" s="542"/>
      <c r="CU162" s="542"/>
      <c r="CV162" s="542"/>
      <c r="CW162" s="542"/>
      <c r="CX162" s="542"/>
      <c r="CY162" s="542"/>
      <c r="CZ162" s="542"/>
      <c r="DA162" s="542"/>
      <c r="DB162" s="542"/>
      <c r="DC162" s="542"/>
      <c r="DD162" s="542"/>
      <c r="DE162" s="542"/>
      <c r="DF162" s="542"/>
      <c r="DG162" s="542"/>
      <c r="DH162" s="542"/>
      <c r="DI162" s="542"/>
      <c r="DJ162" s="542"/>
      <c r="DK162" s="542"/>
      <c r="DL162" s="542"/>
      <c r="DM162" s="542"/>
      <c r="DN162" s="542"/>
      <c r="DO162" s="542"/>
      <c r="DP162" s="542"/>
      <c r="DQ162" s="542"/>
      <c r="DR162" s="542"/>
      <c r="DS162" s="542"/>
      <c r="DT162" s="542"/>
      <c r="DU162" s="542"/>
      <c r="DV162" s="542"/>
      <c r="DW162" s="542"/>
      <c r="DX162" s="542"/>
      <c r="DY162" s="542"/>
      <c r="DZ162" s="542"/>
      <c r="EA162" s="542"/>
      <c r="EB162" s="542"/>
      <c r="EC162" s="542"/>
      <c r="ED162" s="542"/>
      <c r="EE162" s="542"/>
      <c r="EF162" s="542"/>
      <c r="EG162" s="542"/>
      <c r="EH162" s="542"/>
      <c r="EI162" s="542"/>
      <c r="EJ162" s="542"/>
      <c r="EK162" s="542"/>
      <c r="EL162" s="542"/>
      <c r="EM162" s="542"/>
      <c r="EN162" s="542"/>
      <c r="EO162" s="542"/>
      <c r="EP162" s="542"/>
      <c r="EQ162" s="542"/>
      <c r="ER162" s="542"/>
      <c r="ES162" s="542"/>
      <c r="ET162" s="542"/>
      <c r="EU162" s="542"/>
      <c r="EV162" s="542"/>
      <c r="EW162" s="542"/>
      <c r="EX162" s="542"/>
      <c r="EY162" s="542"/>
      <c r="EZ162" s="542"/>
      <c r="FA162" s="542"/>
      <c r="FB162" s="8"/>
      <c r="FC162" s="549"/>
      <c r="FD162" s="549"/>
      <c r="FE162" s="549"/>
      <c r="FF162" s="549"/>
      <c r="FG162" s="549"/>
      <c r="FH162" s="549"/>
      <c r="FI162" s="549"/>
      <c r="FJ162" s="549"/>
      <c r="FK162" s="549"/>
      <c r="FL162" s="549"/>
      <c r="FM162" s="549"/>
      <c r="FN162" s="549"/>
      <c r="FO162" s="549"/>
      <c r="FP162" s="549"/>
      <c r="FQ162" s="549"/>
      <c r="FR162" s="549"/>
      <c r="FS162" s="549"/>
      <c r="FT162" s="549"/>
      <c r="FU162" s="549"/>
      <c r="FV162" s="549"/>
      <c r="FW162" s="8"/>
      <c r="FX162" s="549"/>
      <c r="FY162" s="549"/>
      <c r="FZ162" s="550"/>
      <c r="GA162" s="549"/>
      <c r="GB162" s="551"/>
      <c r="GC162" s="549"/>
      <c r="GD162" s="549"/>
      <c r="GE162" s="549"/>
      <c r="GF162" s="549"/>
      <c r="GG162" s="549"/>
      <c r="GH162" s="549"/>
      <c r="GI162" s="549"/>
      <c r="GJ162" s="549"/>
      <c r="GK162" s="549"/>
      <c r="GL162" s="549"/>
      <c r="GM162" s="549"/>
      <c r="GN162" s="549"/>
      <c r="GO162" s="549"/>
      <c r="GP162" s="549"/>
      <c r="GQ162" s="549"/>
      <c r="GR162" s="549"/>
      <c r="GS162" s="549"/>
      <c r="GT162" s="549"/>
      <c r="GU162" s="549"/>
      <c r="GV162" s="549"/>
      <c r="GW162" s="549"/>
      <c r="GX162" s="549"/>
      <c r="GY162" s="549"/>
      <c r="GZ162" s="549"/>
      <c r="HA162" s="549"/>
      <c r="HB162" s="549"/>
      <c r="HC162" s="549"/>
      <c r="HD162" s="549"/>
      <c r="HE162" s="549"/>
      <c r="HF162" s="549"/>
      <c r="HG162" s="549"/>
      <c r="HH162" s="549"/>
      <c r="HI162" s="549"/>
      <c r="HJ162" s="549"/>
      <c r="HK162" s="549"/>
      <c r="HL162" s="549"/>
      <c r="HM162" s="549"/>
      <c r="HN162" s="549"/>
      <c r="HO162" s="549"/>
      <c r="HP162" s="549"/>
      <c r="HQ162" s="549"/>
      <c r="HR162" s="549"/>
      <c r="HS162" s="549"/>
      <c r="HT162" s="549"/>
      <c r="HU162" s="549"/>
      <c r="HV162" s="549"/>
      <c r="HW162" s="549"/>
      <c r="HX162" s="549"/>
      <c r="HY162" s="549"/>
      <c r="HZ162" s="549"/>
      <c r="IA162" s="549"/>
      <c r="IB162" s="549"/>
      <c r="IC162" s="549"/>
      <c r="ID162" s="549"/>
      <c r="IE162" s="549"/>
      <c r="IF162" s="549"/>
      <c r="IG162" s="549"/>
      <c r="IH162" s="549"/>
      <c r="II162" s="549"/>
      <c r="IJ162" s="549"/>
      <c r="IK162" s="549"/>
      <c r="IL162" s="8"/>
      <c r="IM162" s="549"/>
      <c r="IN162" s="549"/>
      <c r="IO162" s="549"/>
      <c r="IP162" s="549"/>
      <c r="IQ162" s="549"/>
      <c r="IR162" s="549"/>
      <c r="IS162" s="549"/>
      <c r="IT162" s="549"/>
      <c r="IU162" s="549"/>
      <c r="IV162" s="549"/>
      <c r="IW162" s="549"/>
      <c r="IX162" s="549"/>
      <c r="IY162" s="549"/>
      <c r="IZ162" s="549"/>
      <c r="JA162" s="549"/>
      <c r="JB162" s="549"/>
      <c r="JC162" s="549"/>
      <c r="JD162" s="549"/>
      <c r="JE162" s="549"/>
      <c r="JF162" s="549"/>
      <c r="JG162" s="549"/>
      <c r="JH162" s="549"/>
      <c r="JI162" s="549"/>
      <c r="JJ162" s="549"/>
      <c r="JK162" s="549"/>
      <c r="JL162" s="549"/>
      <c r="JM162" s="549"/>
      <c r="JN162" s="549"/>
      <c r="JO162" s="549"/>
      <c r="JP162" s="549"/>
      <c r="JQ162" s="549"/>
      <c r="JR162" s="549"/>
      <c r="JS162" s="549"/>
      <c r="JT162" s="549"/>
      <c r="JU162" s="549"/>
      <c r="JV162" s="549"/>
      <c r="JW162" s="549"/>
      <c r="JX162" s="549"/>
      <c r="JY162" s="549"/>
      <c r="JZ162" s="8"/>
      <c r="KA162" s="549"/>
      <c r="KB162" s="549"/>
      <c r="KC162" s="550"/>
      <c r="KD162" s="549"/>
      <c r="KE162" s="551"/>
      <c r="KF162" s="551"/>
      <c r="KG162" s="549"/>
      <c r="KH162" s="550"/>
      <c r="KI162" s="549"/>
      <c r="KJ162" s="549"/>
      <c r="KK162" s="549"/>
      <c r="KL162" s="549"/>
      <c r="KM162" s="549"/>
      <c r="KN162" s="549"/>
      <c r="KO162" s="549"/>
      <c r="KP162" s="549"/>
      <c r="KQ162" s="549"/>
      <c r="KR162" s="549"/>
      <c r="KS162" s="549"/>
      <c r="KT162" s="549"/>
      <c r="KU162" s="549"/>
      <c r="KV162" s="549"/>
      <c r="KW162" s="549"/>
      <c r="KX162" s="549"/>
      <c r="KY162" s="549"/>
      <c r="KZ162" s="549"/>
      <c r="LA162" s="549"/>
      <c r="LB162" s="549"/>
      <c r="LC162" s="549"/>
      <c r="LD162" s="549"/>
      <c r="LE162" s="549"/>
      <c r="LF162" s="549"/>
      <c r="LG162" s="549"/>
      <c r="LH162" s="8"/>
      <c r="LI162" s="549"/>
      <c r="LJ162" s="549"/>
      <c r="LK162" s="549"/>
      <c r="LL162" s="549"/>
      <c r="LM162" s="549"/>
      <c r="LN162" s="549"/>
      <c r="LO162" s="549"/>
      <c r="LP162" s="549"/>
      <c r="LQ162" s="549"/>
      <c r="LR162" s="549"/>
      <c r="LS162" s="549"/>
      <c r="LT162" s="549"/>
      <c r="LU162" s="549"/>
      <c r="LV162" s="549"/>
      <c r="LW162" s="549"/>
      <c r="LX162" s="549"/>
      <c r="LY162" s="549"/>
      <c r="LZ162" s="549"/>
      <c r="MA162" s="549"/>
      <c r="MB162" s="549"/>
      <c r="MC162" s="549"/>
      <c r="MD162" s="549"/>
      <c r="ME162" s="549"/>
      <c r="MF162" s="549"/>
      <c r="MG162" s="549"/>
      <c r="MH162" s="549"/>
      <c r="MI162" s="549"/>
      <c r="MJ162" s="549"/>
      <c r="MK162" s="549"/>
      <c r="ML162" s="549"/>
      <c r="MM162" s="549"/>
      <c r="MN162" s="549"/>
      <c r="MO162" s="549"/>
      <c r="MP162" s="549"/>
      <c r="MQ162" s="549"/>
      <c r="MR162" s="549"/>
      <c r="MS162" s="549"/>
      <c r="MT162" s="549"/>
      <c r="MU162" s="549"/>
      <c r="MV162" s="549"/>
      <c r="MW162" s="549"/>
      <c r="MX162" s="549"/>
      <c r="MY162" s="549"/>
      <c r="MZ162" s="549"/>
      <c r="NA162" s="549"/>
      <c r="NB162" s="549"/>
      <c r="NC162" s="549"/>
      <c r="ND162" s="549"/>
      <c r="NE162" s="549"/>
      <c r="NF162" s="8"/>
      <c r="NG162" s="549"/>
      <c r="NH162" s="549"/>
      <c r="NI162" s="549"/>
      <c r="NJ162" s="549"/>
      <c r="NK162" s="549"/>
      <c r="NL162" s="549"/>
      <c r="NM162" s="549"/>
      <c r="NN162" s="549"/>
      <c r="NO162" s="549"/>
      <c r="NP162" s="549"/>
      <c r="NQ162" s="549"/>
      <c r="NR162" s="549"/>
      <c r="NS162" s="549"/>
      <c r="NT162" s="549"/>
      <c r="NU162" s="549"/>
      <c r="NV162" s="549"/>
      <c r="NW162" s="549"/>
      <c r="NX162" s="549"/>
      <c r="NY162" s="549"/>
      <c r="NZ162" s="8"/>
      <c r="OA162" s="549"/>
      <c r="OB162" s="549"/>
      <c r="OC162" s="549"/>
      <c r="OD162" s="549"/>
      <c r="OE162" s="549"/>
      <c r="OF162" s="549"/>
      <c r="OG162" s="549"/>
      <c r="OH162" s="549"/>
      <c r="OI162" s="549"/>
      <c r="OJ162" s="549"/>
      <c r="OK162" s="549"/>
      <c r="OL162" s="549"/>
      <c r="OM162" s="549"/>
      <c r="ON162" s="549"/>
      <c r="OO162" s="549"/>
      <c r="OP162" s="549"/>
      <c r="OQ162" s="549"/>
      <c r="OR162" s="549"/>
      <c r="OS162" s="549"/>
      <c r="OT162" s="549"/>
      <c r="OU162" s="549"/>
      <c r="OV162" s="549"/>
      <c r="OW162" s="549"/>
      <c r="OX162" s="549"/>
      <c r="OY162" s="549"/>
      <c r="OZ162" s="549"/>
      <c r="PA162" s="549"/>
      <c r="PB162" s="549"/>
      <c r="PC162" s="549"/>
      <c r="PD162" s="8"/>
      <c r="PE162" s="549"/>
      <c r="PF162" s="549"/>
      <c r="PG162" s="549"/>
      <c r="PH162" s="549"/>
      <c r="PI162" s="549"/>
      <c r="PJ162" s="549"/>
      <c r="PK162" s="549"/>
      <c r="PL162" s="549"/>
      <c r="PM162" s="8"/>
      <c r="PN162" s="549"/>
      <c r="PO162" s="8"/>
      <c r="PP162" s="549"/>
      <c r="PQ162" s="549"/>
      <c r="PR162" s="549"/>
      <c r="PS162" s="549"/>
      <c r="PT162" s="549"/>
      <c r="PU162" s="514">
        <v>0</v>
      </c>
    </row>
    <row r="163" spans="1:437" ht="6.75" customHeight="1">
      <c r="A163" s="18">
        <f t="shared" si="549"/>
        <v>150</v>
      </c>
      <c r="B163" s="7">
        <f t="shared" ref="B163:G163" si="550">B$13</f>
        <v>0</v>
      </c>
      <c r="C163" s="7">
        <f t="shared" si="550"/>
        <v>1</v>
      </c>
      <c r="D163" s="7" t="str">
        <f t="shared" si="550"/>
        <v>GSW</v>
      </c>
      <c r="E163" s="7" t="b">
        <f t="shared" si="550"/>
        <v>0</v>
      </c>
      <c r="F163" s="7" t="b">
        <f t="shared" si="550"/>
        <v>0</v>
      </c>
      <c r="G163" s="7" t="b">
        <f t="shared" si="550"/>
        <v>0</v>
      </c>
      <c r="H163" s="19" t="b">
        <v>0</v>
      </c>
      <c r="I163" s="19" t="b">
        <v>0</v>
      </c>
      <c r="J163" s="19" t="b">
        <v>0</v>
      </c>
      <c r="K163" s="19" t="b">
        <v>0</v>
      </c>
      <c r="L163" s="19" t="b">
        <v>0</v>
      </c>
      <c r="M163" s="19" t="b">
        <v>0</v>
      </c>
      <c r="N163" s="19" t="b">
        <v>0</v>
      </c>
      <c r="O163" s="19" t="b">
        <v>0</v>
      </c>
      <c r="P163" s="19" t="b">
        <v>0</v>
      </c>
      <c r="Q163" s="19" t="b">
        <v>0</v>
      </c>
      <c r="R163" s="19" t="b">
        <v>0</v>
      </c>
      <c r="S163" s="19" t="b">
        <v>0</v>
      </c>
      <c r="T163" s="19" t="b">
        <v>0</v>
      </c>
      <c r="U163" s="19" t="b">
        <v>0</v>
      </c>
      <c r="V163" s="19" t="b">
        <v>0</v>
      </c>
      <c r="W163" s="19" t="b">
        <v>0</v>
      </c>
      <c r="X163" s="19" t="b">
        <v>0</v>
      </c>
      <c r="Y163" s="19" t="b">
        <v>0</v>
      </c>
      <c r="Z163" s="19" t="b">
        <v>0</v>
      </c>
      <c r="AA163" s="19" t="b">
        <v>0</v>
      </c>
      <c r="AB163" s="19" t="b">
        <v>0</v>
      </c>
      <c r="AC163" s="19" t="b">
        <v>0</v>
      </c>
      <c r="AD163" s="19" t="b">
        <v>0</v>
      </c>
      <c r="AE163" s="19" t="b">
        <v>0</v>
      </c>
      <c r="AF163" s="19" t="b">
        <v>0</v>
      </c>
      <c r="AG163" s="19" t="b">
        <v>0</v>
      </c>
      <c r="AH163" s="19" t="b">
        <v>0</v>
      </c>
      <c r="AI163" s="247" t="b">
        <v>0</v>
      </c>
      <c r="AJ163" s="247" t="b">
        <v>0</v>
      </c>
      <c r="AK163" s="247" t="b">
        <v>0</v>
      </c>
      <c r="AL163" s="247" t="b">
        <v>0</v>
      </c>
      <c r="AM163" s="247" t="b">
        <v>0</v>
      </c>
      <c r="AN163" s="247" t="b">
        <v>0</v>
      </c>
      <c r="AO163" s="247" t="b">
        <v>0</v>
      </c>
      <c r="AP163" s="247" t="b">
        <v>0</v>
      </c>
      <c r="AQ163" s="247" t="b">
        <v>0</v>
      </c>
      <c r="AR163" s="247" t="b">
        <v>0</v>
      </c>
      <c r="AS163" s="247" t="b">
        <v>0</v>
      </c>
      <c r="AT163" s="247" t="b">
        <v>0</v>
      </c>
      <c r="AU163" s="247" t="b">
        <v>0</v>
      </c>
      <c r="AV163" s="19" t="b">
        <v>0</v>
      </c>
      <c r="AW163" s="19" t="b">
        <v>0</v>
      </c>
      <c r="AX163" s="19" t="b">
        <v>0</v>
      </c>
      <c r="AY163" s="19" t="b">
        <v>0</v>
      </c>
      <c r="AZ163" s="19" t="b">
        <v>0</v>
      </c>
      <c r="BA163" s="213" t="s">
        <v>23</v>
      </c>
      <c r="BB163" s="9" t="str">
        <f ca="1">IF(COUNTIF(BA$13:BA163,BA163)=1,"-","Dup")</f>
        <v>-</v>
      </c>
      <c r="BC163" s="580">
        <f t="shared" ref="BC163:GK163" si="551">BC$13</f>
        <v>0</v>
      </c>
      <c r="BD163" s="580" t="str">
        <f t="shared" si="551"/>
        <v>-</v>
      </c>
      <c r="BE163" s="580" t="str">
        <f t="shared" si="551"/>
        <v>-</v>
      </c>
      <c r="BF163" s="580" t="str">
        <f t="shared" si="551"/>
        <v>-</v>
      </c>
      <c r="BG163" s="580" t="str">
        <f t="shared" si="551"/>
        <v>-</v>
      </c>
      <c r="BH163" s="580" t="str">
        <f t="shared" si="551"/>
        <v>-</v>
      </c>
      <c r="BI163" s="580" t="str">
        <f t="shared" si="551"/>
        <v>-</v>
      </c>
      <c r="BJ163" s="580" t="str">
        <f t="shared" si="551"/>
        <v>-</v>
      </c>
      <c r="BK163" s="580" t="str">
        <f t="shared" si="551"/>
        <v>-</v>
      </c>
      <c r="BL163" s="580" t="str">
        <f t="shared" si="551"/>
        <v>-</v>
      </c>
      <c r="BM163" s="580">
        <f t="shared" si="551"/>
        <v>0</v>
      </c>
      <c r="BN163" s="580" t="str">
        <f t="shared" si="551"/>
        <v>-</v>
      </c>
      <c r="BO163" s="580" t="str">
        <f t="shared" si="551"/>
        <v>-</v>
      </c>
      <c r="BP163" s="580" t="str">
        <f t="shared" si="551"/>
        <v>-</v>
      </c>
      <c r="BQ163" s="580" t="str">
        <f t="shared" si="551"/>
        <v>-</v>
      </c>
      <c r="BR163" s="580" t="str">
        <f t="shared" si="551"/>
        <v>-</v>
      </c>
      <c r="BS163" s="580" t="str">
        <f t="shared" si="551"/>
        <v>-</v>
      </c>
      <c r="BT163" s="580" t="str">
        <f t="shared" si="551"/>
        <v>-</v>
      </c>
      <c r="BU163" s="580" t="str">
        <f t="shared" si="551"/>
        <v>-</v>
      </c>
      <c r="BV163" s="580" t="str">
        <f t="shared" si="551"/>
        <v>-</v>
      </c>
      <c r="BW163" s="580" t="str">
        <f t="shared" si="551"/>
        <v>-</v>
      </c>
      <c r="BX163" s="580" t="str">
        <f t="shared" si="551"/>
        <v>-</v>
      </c>
      <c r="BY163" s="580" t="str">
        <f t="shared" si="551"/>
        <v>-</v>
      </c>
      <c r="BZ163" s="580" t="str">
        <f t="shared" si="551"/>
        <v>-</v>
      </c>
      <c r="CA163" s="580" t="str">
        <f t="shared" si="551"/>
        <v>-</v>
      </c>
      <c r="CB163" s="580" t="str">
        <f t="shared" si="551"/>
        <v>-</v>
      </c>
      <c r="CC163" s="580" t="str">
        <f t="shared" si="551"/>
        <v>-</v>
      </c>
      <c r="CD163" s="580" t="str">
        <f t="shared" si="551"/>
        <v>-</v>
      </c>
      <c r="CE163" s="580" t="str">
        <f t="shared" si="551"/>
        <v>-</v>
      </c>
      <c r="CF163" s="580"/>
      <c r="CG163" s="580"/>
      <c r="CH163" s="580"/>
      <c r="CI163" s="580"/>
      <c r="CJ163" s="580"/>
      <c r="CK163" s="580"/>
      <c r="CL163" s="580"/>
      <c r="CM163" s="580"/>
      <c r="CN163" s="580" t="str">
        <f t="shared" si="551"/>
        <v>-</v>
      </c>
      <c r="CO163" s="580" t="str">
        <f t="shared" si="551"/>
        <v>-</v>
      </c>
      <c r="CP163" s="580" t="str">
        <f t="shared" si="551"/>
        <v>-</v>
      </c>
      <c r="CQ163" s="580" t="str">
        <f t="shared" si="551"/>
        <v>-</v>
      </c>
      <c r="CR163" s="580" t="str">
        <f t="shared" si="551"/>
        <v>-</v>
      </c>
      <c r="CS163" s="580" t="str">
        <f t="shared" si="551"/>
        <v>-</v>
      </c>
      <c r="CT163" s="580" t="str">
        <f t="shared" si="551"/>
        <v>-</v>
      </c>
      <c r="CU163" s="580" t="str">
        <f t="shared" si="551"/>
        <v>-</v>
      </c>
      <c r="CV163" s="580" t="str">
        <f t="shared" si="551"/>
        <v>-</v>
      </c>
      <c r="CW163" s="580" t="str">
        <f t="shared" si="551"/>
        <v>-</v>
      </c>
      <c r="CX163" s="580" t="str">
        <f t="shared" si="551"/>
        <v>-</v>
      </c>
      <c r="CY163" s="580" t="str">
        <f t="shared" si="551"/>
        <v>-</v>
      </c>
      <c r="CZ163" s="580" t="str">
        <f t="shared" si="551"/>
        <v>-</v>
      </c>
      <c r="DA163" s="580" t="str">
        <f t="shared" si="551"/>
        <v>-</v>
      </c>
      <c r="DB163" s="580" t="str">
        <f t="shared" si="551"/>
        <v>-</v>
      </c>
      <c r="DC163" s="580" t="str">
        <f t="shared" si="551"/>
        <v>-</v>
      </c>
      <c r="DD163" s="580" t="str">
        <f t="shared" si="551"/>
        <v>-</v>
      </c>
      <c r="DE163" s="580" t="str">
        <f t="shared" si="551"/>
        <v>-</v>
      </c>
      <c r="DF163" s="580" t="str">
        <f t="shared" si="551"/>
        <v>-</v>
      </c>
      <c r="DG163" s="580" t="str">
        <f t="shared" si="551"/>
        <v>-</v>
      </c>
      <c r="DH163" s="580" t="str">
        <f t="shared" si="551"/>
        <v>-</v>
      </c>
      <c r="DI163" s="580" t="str">
        <f t="shared" si="551"/>
        <v>-</v>
      </c>
      <c r="DJ163" s="580" t="str">
        <f t="shared" si="551"/>
        <v>-</v>
      </c>
      <c r="DK163" s="580" t="str">
        <f t="shared" si="551"/>
        <v>-</v>
      </c>
      <c r="DL163" s="580" t="str">
        <f t="shared" si="551"/>
        <v>-</v>
      </c>
      <c r="DM163" s="580" t="str">
        <f t="shared" si="551"/>
        <v>-</v>
      </c>
      <c r="DN163" s="580" t="str">
        <f t="shared" si="551"/>
        <v>-</v>
      </c>
      <c r="DO163" s="580" t="str">
        <f t="shared" si="551"/>
        <v>-</v>
      </c>
      <c r="DP163" s="580" t="str">
        <f t="shared" si="551"/>
        <v>-</v>
      </c>
      <c r="DQ163" s="580" t="str">
        <f t="shared" si="551"/>
        <v>-</v>
      </c>
      <c r="DR163" s="580" t="str">
        <f t="shared" si="551"/>
        <v>-</v>
      </c>
      <c r="DS163" s="580" t="str">
        <f t="shared" si="551"/>
        <v>-</v>
      </c>
      <c r="DT163" s="580" t="str">
        <f t="shared" si="551"/>
        <v>-</v>
      </c>
      <c r="DU163" s="580" t="str">
        <f t="shared" si="551"/>
        <v>-</v>
      </c>
      <c r="DV163" s="580" t="str">
        <f t="shared" si="551"/>
        <v>-</v>
      </c>
      <c r="DW163" s="580" t="str">
        <f t="shared" si="551"/>
        <v>-</v>
      </c>
      <c r="DX163" s="580" t="str">
        <f t="shared" si="551"/>
        <v>-</v>
      </c>
      <c r="DY163" s="580" t="str">
        <f t="shared" si="551"/>
        <v>-</v>
      </c>
      <c r="DZ163" s="580" t="str">
        <f t="shared" si="551"/>
        <v>-</v>
      </c>
      <c r="EA163" s="580" t="str">
        <f t="shared" si="551"/>
        <v>-</v>
      </c>
      <c r="EB163" s="580" t="str">
        <f t="shared" si="551"/>
        <v>-</v>
      </c>
      <c r="EC163" s="580" t="str">
        <f t="shared" si="551"/>
        <v>-</v>
      </c>
      <c r="ED163" s="580" t="str">
        <f t="shared" si="551"/>
        <v>-</v>
      </c>
      <c r="EE163" s="580" t="str">
        <f t="shared" si="551"/>
        <v>-</v>
      </c>
      <c r="EF163" s="580" t="str">
        <f t="shared" si="551"/>
        <v>-</v>
      </c>
      <c r="EG163" s="580" t="str">
        <f t="shared" si="551"/>
        <v>-</v>
      </c>
      <c r="EH163" s="580" t="str">
        <f t="shared" si="551"/>
        <v>-</v>
      </c>
      <c r="EI163" s="580" t="str">
        <f t="shared" si="551"/>
        <v>-</v>
      </c>
      <c r="EJ163" s="580" t="str">
        <f t="shared" si="551"/>
        <v>-</v>
      </c>
      <c r="EK163" s="580" t="str">
        <f t="shared" si="551"/>
        <v>-</v>
      </c>
      <c r="EL163" s="580" t="str">
        <f t="shared" si="551"/>
        <v>-</v>
      </c>
      <c r="EM163" s="580" t="str">
        <f t="shared" si="551"/>
        <v>-</v>
      </c>
      <c r="EN163" s="580" t="str">
        <f t="shared" si="551"/>
        <v>-</v>
      </c>
      <c r="EO163" s="580" t="str">
        <f t="shared" si="551"/>
        <v>-</v>
      </c>
      <c r="EP163" s="580" t="str">
        <f t="shared" si="551"/>
        <v>-</v>
      </c>
      <c r="EQ163" s="580" t="str">
        <f t="shared" si="551"/>
        <v>-</v>
      </c>
      <c r="ER163" s="580" t="str">
        <f t="shared" si="551"/>
        <v>-</v>
      </c>
      <c r="ES163" s="580" t="str">
        <f t="shared" si="551"/>
        <v>-</v>
      </c>
      <c r="ET163" s="580" t="str">
        <f t="shared" si="551"/>
        <v>-</v>
      </c>
      <c r="EU163" s="580" t="str">
        <f t="shared" si="551"/>
        <v>-</v>
      </c>
      <c r="EV163" s="580" t="str">
        <f t="shared" si="551"/>
        <v>-</v>
      </c>
      <c r="EW163" s="580" t="str">
        <f t="shared" si="551"/>
        <v>-</v>
      </c>
      <c r="EX163" s="580" t="str">
        <f t="shared" si="551"/>
        <v>-</v>
      </c>
      <c r="EY163" s="580" t="str">
        <f t="shared" si="551"/>
        <v>-</v>
      </c>
      <c r="EZ163" s="580" t="str">
        <f t="shared" si="551"/>
        <v>-</v>
      </c>
      <c r="FA163" s="580" t="str">
        <f t="shared" si="551"/>
        <v>-</v>
      </c>
      <c r="FB163" s="580">
        <f t="shared" si="551"/>
        <v>0</v>
      </c>
      <c r="FC163" s="580" t="str">
        <f t="shared" si="551"/>
        <v>-</v>
      </c>
      <c r="FD163" s="580" t="str">
        <f t="shared" si="551"/>
        <v>-</v>
      </c>
      <c r="FE163" s="580" t="str">
        <f t="shared" si="551"/>
        <v>-</v>
      </c>
      <c r="FF163" s="580" t="str">
        <f t="shared" si="551"/>
        <v>-</v>
      </c>
      <c r="FG163" s="580" t="str">
        <f t="shared" si="551"/>
        <v>-</v>
      </c>
      <c r="FH163" s="580" t="str">
        <f t="shared" si="551"/>
        <v>-</v>
      </c>
      <c r="FI163" s="580" t="str">
        <f t="shared" si="551"/>
        <v>-</v>
      </c>
      <c r="FJ163" s="580" t="str">
        <f t="shared" si="551"/>
        <v>-</v>
      </c>
      <c r="FK163" s="580" t="str">
        <f t="shared" si="551"/>
        <v>-</v>
      </c>
      <c r="FL163" s="580" t="str">
        <f t="shared" si="551"/>
        <v>-</v>
      </c>
      <c r="FM163" s="580" t="str">
        <f t="shared" si="551"/>
        <v>-</v>
      </c>
      <c r="FN163" s="580" t="str">
        <f t="shared" si="551"/>
        <v>-</v>
      </c>
      <c r="FO163" s="580" t="str">
        <f t="shared" si="551"/>
        <v>-</v>
      </c>
      <c r="FP163" s="580" t="str">
        <f t="shared" si="551"/>
        <v>-</v>
      </c>
      <c r="FQ163" s="580" t="str">
        <f t="shared" si="551"/>
        <v>-</v>
      </c>
      <c r="FR163" s="580" t="str">
        <f t="shared" si="551"/>
        <v>-</v>
      </c>
      <c r="FS163" s="580" t="str">
        <f t="shared" si="551"/>
        <v>-</v>
      </c>
      <c r="FT163" s="580" t="str">
        <f t="shared" si="551"/>
        <v>-</v>
      </c>
      <c r="FU163" s="580" t="str">
        <f t="shared" si="551"/>
        <v>-</v>
      </c>
      <c r="FV163" s="580" t="str">
        <f t="shared" si="551"/>
        <v>-</v>
      </c>
      <c r="FW163" s="580">
        <f t="shared" si="551"/>
        <v>0</v>
      </c>
      <c r="FX163" s="580" t="str">
        <f t="shared" si="551"/>
        <v>-</v>
      </c>
      <c r="FY163" s="580" t="str">
        <f t="shared" si="551"/>
        <v>-</v>
      </c>
      <c r="FZ163" s="581" t="str">
        <f t="shared" si="551"/>
        <v>-</v>
      </c>
      <c r="GA163" s="580" t="str">
        <f t="shared" si="551"/>
        <v>-</v>
      </c>
      <c r="GB163" s="580" t="str">
        <f t="shared" si="551"/>
        <v>-</v>
      </c>
      <c r="GC163" s="580" t="str">
        <f t="shared" si="551"/>
        <v>-</v>
      </c>
      <c r="GD163" s="580" t="str">
        <f t="shared" si="551"/>
        <v>-</v>
      </c>
      <c r="GE163" s="580" t="str">
        <f t="shared" si="551"/>
        <v>-</v>
      </c>
      <c r="GF163" s="580" t="str">
        <f t="shared" si="551"/>
        <v>-</v>
      </c>
      <c r="GG163" s="580" t="str">
        <f t="shared" si="551"/>
        <v>-</v>
      </c>
      <c r="GH163" s="580" t="str">
        <f t="shared" si="551"/>
        <v>-</v>
      </c>
      <c r="GI163" s="580" t="str">
        <f t="shared" si="551"/>
        <v>-</v>
      </c>
      <c r="GJ163" s="580" t="str">
        <f t="shared" si="551"/>
        <v>-</v>
      </c>
      <c r="GK163" s="580" t="str">
        <f t="shared" si="551"/>
        <v>-</v>
      </c>
      <c r="GL163" s="580" t="str">
        <f t="shared" ref="GL163:IX163" si="552">GL$13</f>
        <v>-</v>
      </c>
      <c r="GM163" s="580" t="str">
        <f t="shared" si="552"/>
        <v>-</v>
      </c>
      <c r="GN163" s="580" t="str">
        <f t="shared" si="552"/>
        <v>-</v>
      </c>
      <c r="GO163" s="580" t="str">
        <f t="shared" si="552"/>
        <v>-</v>
      </c>
      <c r="GP163" s="580" t="str">
        <f t="shared" si="552"/>
        <v>-</v>
      </c>
      <c r="GQ163" s="580" t="str">
        <f t="shared" si="552"/>
        <v>-</v>
      </c>
      <c r="GR163" s="580" t="str">
        <f t="shared" si="552"/>
        <v>-</v>
      </c>
      <c r="GS163" s="580" t="str">
        <f t="shared" si="552"/>
        <v>-</v>
      </c>
      <c r="GT163" s="580" t="str">
        <f t="shared" si="552"/>
        <v>-</v>
      </c>
      <c r="GU163" s="580" t="str">
        <f t="shared" si="552"/>
        <v>-</v>
      </c>
      <c r="GV163" s="580" t="str">
        <f t="shared" si="552"/>
        <v>-</v>
      </c>
      <c r="GW163" s="580" t="str">
        <f t="shared" si="552"/>
        <v>-</v>
      </c>
      <c r="GX163" s="580" t="str">
        <f t="shared" si="552"/>
        <v>-</v>
      </c>
      <c r="GY163" s="580" t="str">
        <f t="shared" si="552"/>
        <v>-</v>
      </c>
      <c r="GZ163" s="580" t="str">
        <f t="shared" si="552"/>
        <v>-</v>
      </c>
      <c r="HA163" s="580" t="str">
        <f t="shared" si="552"/>
        <v>-</v>
      </c>
      <c r="HB163" s="580">
        <f t="shared" si="552"/>
        <v>0</v>
      </c>
      <c r="HC163" s="580">
        <f t="shared" si="552"/>
        <v>0</v>
      </c>
      <c r="HD163" s="580">
        <f t="shared" si="552"/>
        <v>0</v>
      </c>
      <c r="HE163" s="580">
        <f t="shared" si="552"/>
        <v>0</v>
      </c>
      <c r="HF163" s="580">
        <f t="shared" si="552"/>
        <v>0</v>
      </c>
      <c r="HG163" s="580">
        <f t="shared" si="552"/>
        <v>0</v>
      </c>
      <c r="HH163" s="580" t="str">
        <f t="shared" si="552"/>
        <v>-</v>
      </c>
      <c r="HI163" s="580" t="str">
        <f t="shared" si="552"/>
        <v>-</v>
      </c>
      <c r="HJ163" s="580" t="str">
        <f t="shared" si="552"/>
        <v>-</v>
      </c>
      <c r="HK163" s="580" t="str">
        <f t="shared" si="552"/>
        <v>-</v>
      </c>
      <c r="HL163" s="580" t="str">
        <f t="shared" si="552"/>
        <v>-</v>
      </c>
      <c r="HM163" s="580" t="str">
        <f t="shared" si="552"/>
        <v>-</v>
      </c>
      <c r="HN163" s="580" t="str">
        <f t="shared" si="552"/>
        <v>-</v>
      </c>
      <c r="HO163" s="580" t="str">
        <f t="shared" si="552"/>
        <v>-</v>
      </c>
      <c r="HP163" s="580" t="str">
        <f t="shared" si="552"/>
        <v>-</v>
      </c>
      <c r="HQ163" s="580" t="str">
        <f t="shared" si="552"/>
        <v>-</v>
      </c>
      <c r="HR163" s="580" t="str">
        <f t="shared" si="552"/>
        <v>-</v>
      </c>
      <c r="HS163" s="580" t="str">
        <f t="shared" si="552"/>
        <v>-</v>
      </c>
      <c r="HT163" s="580">
        <f t="shared" si="552"/>
        <v>1</v>
      </c>
      <c r="HU163" s="580">
        <f t="shared" si="552"/>
        <v>1</v>
      </c>
      <c r="HV163" s="580">
        <f t="shared" si="552"/>
        <v>1</v>
      </c>
      <c r="HW163" s="580">
        <f t="shared" si="552"/>
        <v>1</v>
      </c>
      <c r="HX163" s="580">
        <f t="shared" si="552"/>
        <v>1</v>
      </c>
      <c r="HY163" s="580" t="str">
        <f t="shared" si="552"/>
        <v>-</v>
      </c>
      <c r="HZ163" s="580" t="str">
        <f t="shared" si="552"/>
        <v>-</v>
      </c>
      <c r="IA163" s="580" t="str">
        <f t="shared" si="552"/>
        <v>-</v>
      </c>
      <c r="IB163" s="580" t="str">
        <f t="shared" si="552"/>
        <v>-</v>
      </c>
      <c r="IC163" s="580" t="str">
        <f t="shared" si="552"/>
        <v>-</v>
      </c>
      <c r="ID163" s="580">
        <f t="shared" si="552"/>
        <v>1</v>
      </c>
      <c r="IE163" s="580">
        <f t="shared" si="552"/>
        <v>1</v>
      </c>
      <c r="IF163" s="580">
        <f t="shared" si="552"/>
        <v>1</v>
      </c>
      <c r="IG163" s="580">
        <f t="shared" si="552"/>
        <v>1</v>
      </c>
      <c r="IH163" s="580">
        <f t="shared" si="552"/>
        <v>1</v>
      </c>
      <c r="II163" s="580">
        <f t="shared" si="552"/>
        <v>1</v>
      </c>
      <c r="IJ163" s="580">
        <f t="shared" si="552"/>
        <v>1</v>
      </c>
      <c r="IK163" s="580">
        <f t="shared" si="552"/>
        <v>1</v>
      </c>
      <c r="IL163" s="580">
        <f t="shared" si="552"/>
        <v>0</v>
      </c>
      <c r="IM163" s="580" t="str">
        <f t="shared" si="552"/>
        <v>-</v>
      </c>
      <c r="IN163" s="580" t="str">
        <f t="shared" si="552"/>
        <v>-</v>
      </c>
      <c r="IO163" s="580" t="str">
        <f t="shared" si="552"/>
        <v>-</v>
      </c>
      <c r="IP163" s="580" t="str">
        <f t="shared" si="552"/>
        <v>-</v>
      </c>
      <c r="IQ163" s="580" t="str">
        <f t="shared" si="552"/>
        <v>-</v>
      </c>
      <c r="IR163" s="580">
        <f t="shared" si="552"/>
        <v>1</v>
      </c>
      <c r="IS163" s="580">
        <f t="shared" si="552"/>
        <v>1</v>
      </c>
      <c r="IT163" s="580" t="str">
        <f t="shared" si="552"/>
        <v>-</v>
      </c>
      <c r="IU163" s="580" t="str">
        <f t="shared" si="552"/>
        <v>-</v>
      </c>
      <c r="IV163" s="580" t="str">
        <f t="shared" si="552"/>
        <v>-</v>
      </c>
      <c r="IW163" s="580" t="str">
        <f t="shared" si="552"/>
        <v>-</v>
      </c>
      <c r="IX163" s="580" t="str">
        <f t="shared" si="552"/>
        <v>-</v>
      </c>
      <c r="IY163" s="580" t="str">
        <f t="shared" ref="IY163:LJ163" si="553">IY$13</f>
        <v>-</v>
      </c>
      <c r="IZ163" s="580" t="str">
        <f t="shared" si="553"/>
        <v>-</v>
      </c>
      <c r="JA163" s="580" t="str">
        <f t="shared" si="553"/>
        <v>-</v>
      </c>
      <c r="JB163" s="580" t="str">
        <f t="shared" si="553"/>
        <v>-</v>
      </c>
      <c r="JC163" s="580" t="str">
        <f t="shared" si="553"/>
        <v>-</v>
      </c>
      <c r="JD163" s="580" t="str">
        <f t="shared" si="553"/>
        <v>-</v>
      </c>
      <c r="JE163" s="580" t="str">
        <f t="shared" si="553"/>
        <v>-</v>
      </c>
      <c r="JF163" s="580" t="str">
        <f t="shared" si="553"/>
        <v>-</v>
      </c>
      <c r="JG163" s="580" t="str">
        <f t="shared" si="553"/>
        <v>-</v>
      </c>
      <c r="JH163" s="580" t="str">
        <f t="shared" si="553"/>
        <v>-</v>
      </c>
      <c r="JI163" s="580" t="str">
        <f t="shared" si="553"/>
        <v>-</v>
      </c>
      <c r="JJ163" s="580" t="str">
        <f t="shared" si="553"/>
        <v>-</v>
      </c>
      <c r="JK163" s="580" t="str">
        <f t="shared" si="553"/>
        <v>-</v>
      </c>
      <c r="JL163" s="580">
        <f t="shared" si="553"/>
        <v>0</v>
      </c>
      <c r="JM163" s="580" t="str">
        <f t="shared" si="553"/>
        <v>-</v>
      </c>
      <c r="JN163" s="580">
        <f t="shared" si="553"/>
        <v>1</v>
      </c>
      <c r="JO163" s="580">
        <f t="shared" si="553"/>
        <v>0</v>
      </c>
      <c r="JP163" s="580">
        <f t="shared" si="553"/>
        <v>0</v>
      </c>
      <c r="JQ163" s="580">
        <f t="shared" si="553"/>
        <v>0</v>
      </c>
      <c r="JR163" s="580">
        <f t="shared" si="553"/>
        <v>0</v>
      </c>
      <c r="JS163" s="580">
        <f t="shared" si="553"/>
        <v>0</v>
      </c>
      <c r="JT163" s="580">
        <f t="shared" si="553"/>
        <v>0</v>
      </c>
      <c r="JU163" s="580">
        <f t="shared" si="553"/>
        <v>1</v>
      </c>
      <c r="JV163" s="580">
        <f t="shared" si="553"/>
        <v>0</v>
      </c>
      <c r="JW163" s="580">
        <f t="shared" si="553"/>
        <v>0</v>
      </c>
      <c r="JX163" s="580">
        <f t="shared" si="553"/>
        <v>0</v>
      </c>
      <c r="JY163" s="580">
        <f t="shared" si="553"/>
        <v>0</v>
      </c>
      <c r="JZ163" s="580">
        <f t="shared" si="553"/>
        <v>0</v>
      </c>
      <c r="KA163" s="580" t="str">
        <f t="shared" si="553"/>
        <v>-</v>
      </c>
      <c r="KB163" s="580" t="str">
        <f t="shared" si="553"/>
        <v>-</v>
      </c>
      <c r="KC163" s="581" t="str">
        <f t="shared" si="553"/>
        <v>-</v>
      </c>
      <c r="KD163" s="580" t="str">
        <f t="shared" si="553"/>
        <v>-</v>
      </c>
      <c r="KE163" s="580">
        <f t="shared" si="553"/>
        <v>0</v>
      </c>
      <c r="KF163" s="580" t="str">
        <f t="shared" si="553"/>
        <v>-</v>
      </c>
      <c r="KG163" s="580" t="str">
        <f t="shared" si="553"/>
        <v>-</v>
      </c>
      <c r="KH163" s="581" t="str">
        <f t="shared" si="553"/>
        <v>-</v>
      </c>
      <c r="KI163" s="580" t="str">
        <f t="shared" si="553"/>
        <v>-</v>
      </c>
      <c r="KJ163" s="580" t="str">
        <f t="shared" si="553"/>
        <v>-</v>
      </c>
      <c r="KK163" s="580" t="str">
        <f t="shared" si="553"/>
        <v>-</v>
      </c>
      <c r="KL163" s="580" t="str">
        <f t="shared" si="553"/>
        <v>-</v>
      </c>
      <c r="KM163" s="580" t="str">
        <f t="shared" si="553"/>
        <v>-</v>
      </c>
      <c r="KN163" s="580" t="str">
        <f t="shared" si="553"/>
        <v>-</v>
      </c>
      <c r="KO163" s="580" t="str">
        <f t="shared" si="553"/>
        <v>-</v>
      </c>
      <c r="KP163" s="580" t="str">
        <f t="shared" si="553"/>
        <v>-</v>
      </c>
      <c r="KQ163" s="580" t="str">
        <f t="shared" si="553"/>
        <v>-</v>
      </c>
      <c r="KR163" s="580" t="str">
        <f t="shared" si="553"/>
        <v>-</v>
      </c>
      <c r="KS163" s="580" t="str">
        <f t="shared" si="553"/>
        <v>-</v>
      </c>
      <c r="KT163" s="580" t="str">
        <f t="shared" si="553"/>
        <v>-</v>
      </c>
      <c r="KU163" s="580" t="str">
        <f t="shared" si="553"/>
        <v>-</v>
      </c>
      <c r="KV163" s="580" t="str">
        <f t="shared" si="553"/>
        <v>-</v>
      </c>
      <c r="KW163" s="580" t="str">
        <f t="shared" si="553"/>
        <v>-</v>
      </c>
      <c r="KX163" s="580" t="str">
        <f t="shared" si="553"/>
        <v>-</v>
      </c>
      <c r="KY163" s="580" t="str">
        <f t="shared" si="553"/>
        <v>-</v>
      </c>
      <c r="KZ163" s="580" t="str">
        <f t="shared" si="553"/>
        <v>-</v>
      </c>
      <c r="LA163" s="580" t="str">
        <f t="shared" si="553"/>
        <v>-</v>
      </c>
      <c r="LB163" s="580" t="str">
        <f t="shared" si="553"/>
        <v>-</v>
      </c>
      <c r="LC163" s="580" t="str">
        <f t="shared" si="553"/>
        <v>-</v>
      </c>
      <c r="LD163" s="580" t="str">
        <f t="shared" si="553"/>
        <v>-</v>
      </c>
      <c r="LE163" s="580" t="str">
        <f t="shared" si="553"/>
        <v>-</v>
      </c>
      <c r="LF163" s="580">
        <f t="shared" si="553"/>
        <v>1</v>
      </c>
      <c r="LG163" s="580">
        <f t="shared" si="553"/>
        <v>1</v>
      </c>
      <c r="LH163" s="580">
        <f t="shared" si="553"/>
        <v>0</v>
      </c>
      <c r="LI163" s="580" t="str">
        <f t="shared" si="553"/>
        <v>-</v>
      </c>
      <c r="LJ163" s="580" t="str">
        <f t="shared" si="553"/>
        <v>-</v>
      </c>
      <c r="LK163" s="580" t="str">
        <f t="shared" ref="LK163:MC163" si="554">LK$13</f>
        <v>-</v>
      </c>
      <c r="LL163" s="580" t="str">
        <f t="shared" si="554"/>
        <v>-</v>
      </c>
      <c r="LM163" s="580" t="str">
        <f t="shared" si="554"/>
        <v>-</v>
      </c>
      <c r="LN163" s="580" t="str">
        <f t="shared" si="554"/>
        <v>-</v>
      </c>
      <c r="LO163" s="580" t="str">
        <f t="shared" si="554"/>
        <v>-</v>
      </c>
      <c r="LP163" s="580" t="str">
        <f t="shared" si="554"/>
        <v>-</v>
      </c>
      <c r="LQ163" s="580" t="str">
        <f t="shared" si="554"/>
        <v>-</v>
      </c>
      <c r="LR163" s="580" t="str">
        <f t="shared" si="554"/>
        <v>-</v>
      </c>
      <c r="LS163" s="580" t="str">
        <f t="shared" si="554"/>
        <v>-</v>
      </c>
      <c r="LT163" s="580" t="str">
        <f t="shared" si="554"/>
        <v>-</v>
      </c>
      <c r="LU163" s="580" t="str">
        <f t="shared" si="554"/>
        <v>-</v>
      </c>
      <c r="LV163" s="580" t="str">
        <f t="shared" si="554"/>
        <v>-</v>
      </c>
      <c r="LW163" s="580" t="str">
        <f t="shared" si="554"/>
        <v>-</v>
      </c>
      <c r="LX163" s="580" t="str">
        <f t="shared" si="554"/>
        <v>-</v>
      </c>
      <c r="LY163" s="580">
        <f t="shared" si="554"/>
        <v>0</v>
      </c>
      <c r="LZ163" s="580">
        <f t="shared" si="554"/>
        <v>0</v>
      </c>
      <c r="MA163" s="580">
        <f t="shared" si="554"/>
        <v>0</v>
      </c>
      <c r="MB163" s="580">
        <f t="shared" si="554"/>
        <v>0</v>
      </c>
      <c r="MC163" s="580">
        <f t="shared" si="554"/>
        <v>0</v>
      </c>
      <c r="MD163" s="580"/>
      <c r="ME163" s="580">
        <f>ME$13</f>
        <v>0</v>
      </c>
      <c r="MF163" s="580"/>
      <c r="MG163" s="580">
        <f t="shared" ref="MG163:MN163" si="555">MG$13</f>
        <v>0</v>
      </c>
      <c r="MH163" s="580">
        <f t="shared" si="555"/>
        <v>0</v>
      </c>
      <c r="MI163" s="580">
        <f t="shared" si="555"/>
        <v>0</v>
      </c>
      <c r="MJ163" s="580">
        <f t="shared" si="555"/>
        <v>0</v>
      </c>
      <c r="MK163" s="580">
        <f t="shared" si="555"/>
        <v>0</v>
      </c>
      <c r="ML163" s="580">
        <f t="shared" si="555"/>
        <v>0</v>
      </c>
      <c r="MM163" s="580">
        <f t="shared" si="555"/>
        <v>0</v>
      </c>
      <c r="MN163" s="580">
        <f t="shared" si="555"/>
        <v>0</v>
      </c>
      <c r="MO163" s="580"/>
      <c r="MP163" s="580">
        <f>MP$13</f>
        <v>0</v>
      </c>
      <c r="MQ163" s="580"/>
      <c r="MR163" s="580">
        <f>MR$13</f>
        <v>0</v>
      </c>
      <c r="MS163" s="580">
        <f>MS$13</f>
        <v>0</v>
      </c>
      <c r="MT163" s="580"/>
      <c r="MU163" s="580">
        <f>MU$13</f>
        <v>0</v>
      </c>
      <c r="MV163" s="580"/>
      <c r="MW163" s="580">
        <f>MW$13</f>
        <v>0</v>
      </c>
      <c r="MX163" s="580">
        <f>MX$13</f>
        <v>0</v>
      </c>
      <c r="MY163" s="580"/>
      <c r="MZ163" s="580">
        <f>MZ$13</f>
        <v>0</v>
      </c>
      <c r="NA163" s="580"/>
      <c r="NB163" s="580">
        <f t="shared" ref="NB163:OI163" si="556">NB$13</f>
        <v>0</v>
      </c>
      <c r="NC163" s="580">
        <f t="shared" si="556"/>
        <v>0</v>
      </c>
      <c r="ND163" s="580">
        <f t="shared" si="556"/>
        <v>0</v>
      </c>
      <c r="NE163" s="580" t="str">
        <f t="shared" si="556"/>
        <v>-</v>
      </c>
      <c r="NF163" s="580">
        <f t="shared" si="556"/>
        <v>0</v>
      </c>
      <c r="NG163" s="580">
        <f t="shared" si="556"/>
        <v>0</v>
      </c>
      <c r="NH163" s="580">
        <f t="shared" si="556"/>
        <v>0</v>
      </c>
      <c r="NI163" s="580">
        <f t="shared" si="556"/>
        <v>0</v>
      </c>
      <c r="NJ163" s="580" t="str">
        <f t="shared" si="556"/>
        <v>-</v>
      </c>
      <c r="NK163" s="580" t="str">
        <f t="shared" si="556"/>
        <v>-</v>
      </c>
      <c r="NL163" s="580" t="str">
        <f t="shared" si="556"/>
        <v>-</v>
      </c>
      <c r="NM163" s="580" t="str">
        <f t="shared" si="556"/>
        <v>-</v>
      </c>
      <c r="NN163" s="580" t="str">
        <f t="shared" si="556"/>
        <v>-</v>
      </c>
      <c r="NO163" s="580" t="str">
        <f t="shared" si="556"/>
        <v>-</v>
      </c>
      <c r="NP163" s="580" t="str">
        <f t="shared" si="556"/>
        <v>-</v>
      </c>
      <c r="NQ163" s="580" t="str">
        <f t="shared" si="556"/>
        <v>-</v>
      </c>
      <c r="NR163" s="580" t="str">
        <f t="shared" si="556"/>
        <v>-</v>
      </c>
      <c r="NS163" s="580" t="str">
        <f t="shared" si="556"/>
        <v>-</v>
      </c>
      <c r="NT163" s="580" t="str">
        <f t="shared" si="556"/>
        <v>-</v>
      </c>
      <c r="NU163" s="580" t="str">
        <f t="shared" si="556"/>
        <v>-</v>
      </c>
      <c r="NV163" s="580" t="str">
        <f t="shared" si="556"/>
        <v>-</v>
      </c>
      <c r="NW163" s="580" t="str">
        <f t="shared" si="556"/>
        <v>-</v>
      </c>
      <c r="NX163" s="580" t="str">
        <f t="shared" si="556"/>
        <v>-</v>
      </c>
      <c r="NY163" s="580" t="str">
        <f t="shared" si="556"/>
        <v>-</v>
      </c>
      <c r="NZ163" s="580">
        <f t="shared" si="556"/>
        <v>0</v>
      </c>
      <c r="OA163" s="580" t="str">
        <f t="shared" si="556"/>
        <v>-</v>
      </c>
      <c r="OB163" s="580" t="str">
        <f t="shared" si="556"/>
        <v>-</v>
      </c>
      <c r="OC163" s="580" t="str">
        <f t="shared" si="556"/>
        <v>-</v>
      </c>
      <c r="OD163" s="580" t="str">
        <f t="shared" si="556"/>
        <v>-</v>
      </c>
      <c r="OE163" s="580" t="str">
        <f t="shared" si="556"/>
        <v>-</v>
      </c>
      <c r="OF163" s="580" t="str">
        <f t="shared" si="556"/>
        <v>-</v>
      </c>
      <c r="OG163" s="580" t="str">
        <f t="shared" si="556"/>
        <v>-</v>
      </c>
      <c r="OH163" s="580" t="str">
        <f t="shared" si="556"/>
        <v>-</v>
      </c>
      <c r="OI163" s="580" t="str">
        <f t="shared" si="556"/>
        <v>-</v>
      </c>
      <c r="OJ163" s="580" t="str">
        <f t="shared" ref="OJ163:PT163" si="557">OJ$13</f>
        <v>-</v>
      </c>
      <c r="OK163" s="580" t="str">
        <f t="shared" si="557"/>
        <v>-</v>
      </c>
      <c r="OL163" s="580" t="str">
        <f t="shared" si="557"/>
        <v>-</v>
      </c>
      <c r="OM163" s="580" t="str">
        <f t="shared" si="557"/>
        <v>-</v>
      </c>
      <c r="ON163" s="580" t="str">
        <f t="shared" si="557"/>
        <v>-</v>
      </c>
      <c r="OO163" s="580" t="str">
        <f t="shared" si="557"/>
        <v>-</v>
      </c>
      <c r="OP163" s="580" t="str">
        <f t="shared" si="557"/>
        <v>-</v>
      </c>
      <c r="OQ163" s="580" t="str">
        <f t="shared" si="557"/>
        <v>-</v>
      </c>
      <c r="OR163" s="580" t="str">
        <f t="shared" si="557"/>
        <v>-</v>
      </c>
      <c r="OS163" s="580" t="str">
        <f t="shared" si="557"/>
        <v>-</v>
      </c>
      <c r="OT163" s="580" t="str">
        <f t="shared" si="557"/>
        <v>-</v>
      </c>
      <c r="OU163" s="580" t="str">
        <f t="shared" si="557"/>
        <v>-</v>
      </c>
      <c r="OV163" s="580" t="str">
        <f t="shared" si="557"/>
        <v>-</v>
      </c>
      <c r="OW163" s="580" t="str">
        <f t="shared" si="557"/>
        <v>-</v>
      </c>
      <c r="OX163" s="580" t="str">
        <f t="shared" si="557"/>
        <v>-</v>
      </c>
      <c r="OY163" s="580" t="str">
        <f t="shared" si="557"/>
        <v>-</v>
      </c>
      <c r="OZ163" s="580" t="str">
        <f t="shared" si="557"/>
        <v>-</v>
      </c>
      <c r="PA163" s="580" t="str">
        <f t="shared" si="557"/>
        <v>-</v>
      </c>
      <c r="PB163" s="580" t="str">
        <f t="shared" si="557"/>
        <v>-</v>
      </c>
      <c r="PC163" s="580" t="str">
        <f t="shared" si="557"/>
        <v>-</v>
      </c>
      <c r="PD163" s="580">
        <f t="shared" si="557"/>
        <v>0</v>
      </c>
      <c r="PE163" s="580" t="str">
        <f t="shared" si="557"/>
        <v>-</v>
      </c>
      <c r="PF163" s="580" t="str">
        <f t="shared" si="557"/>
        <v>-</v>
      </c>
      <c r="PG163" s="580" t="str">
        <f t="shared" si="557"/>
        <v>-</v>
      </c>
      <c r="PH163" s="580" t="str">
        <f t="shared" si="557"/>
        <v>-</v>
      </c>
      <c r="PI163" s="580">
        <f t="shared" si="557"/>
        <v>1</v>
      </c>
      <c r="PJ163" s="580">
        <f t="shared" si="557"/>
        <v>1</v>
      </c>
      <c r="PK163" s="580">
        <f t="shared" si="557"/>
        <v>1</v>
      </c>
      <c r="PL163" s="580">
        <f t="shared" si="557"/>
        <v>1</v>
      </c>
      <c r="PM163" s="580">
        <f t="shared" si="557"/>
        <v>0</v>
      </c>
      <c r="PN163" s="580">
        <f t="shared" si="557"/>
        <v>1</v>
      </c>
      <c r="PO163" s="580">
        <f t="shared" si="557"/>
        <v>0</v>
      </c>
      <c r="PP163" s="580" t="str">
        <f t="shared" si="557"/>
        <v>-</v>
      </c>
      <c r="PQ163" s="580" t="str">
        <f t="shared" si="557"/>
        <v>-</v>
      </c>
      <c r="PR163" s="580" t="str">
        <f t="shared" si="557"/>
        <v>-</v>
      </c>
      <c r="PS163" s="580" t="str">
        <f t="shared" si="557"/>
        <v>-</v>
      </c>
      <c r="PT163" s="580">
        <f t="shared" si="557"/>
        <v>0</v>
      </c>
      <c r="PU163" s="19">
        <v>0</v>
      </c>
    </row>
  </sheetData>
  <autoFilter ref="A13:PU163" xr:uid="{7915A7EB-445E-4E8E-983C-F21CAA7EBF41}"/>
  <phoneticPr fontId="5" type="noConversion"/>
  <conditionalFormatting sqref="A1:XFD1">
    <cfRule type="cellIs" dxfId="61" priority="17" stopIfTrue="1" operator="equal">
      <formula>"sam"</formula>
    </cfRule>
    <cfRule type="cellIs" dxfId="60" priority="18" stopIfTrue="1" operator="equal">
      <formula>"sap"</formula>
    </cfRule>
    <cfRule type="cellIs" dxfId="59" priority="19" stopIfTrue="1" operator="equal">
      <formula>"saa"</formula>
    </cfRule>
    <cfRule type="cellIs" dxfId="58" priority="20" stopIfTrue="1" operator="equal">
      <formula>"sar"</formula>
    </cfRule>
    <cfRule type="cellIs" dxfId="57" priority="21" stopIfTrue="1" operator="equal">
      <formula>"sat"</formula>
    </cfRule>
    <cfRule type="cellIs" dxfId="56" priority="22" stopIfTrue="1" operator="equal">
      <formula>"sav"</formula>
    </cfRule>
  </conditionalFormatting>
  <conditionalFormatting sqref="E1:G1048576">
    <cfRule type="cellIs" dxfId="55" priority="454" stopIfTrue="1" operator="equal">
      <formula>TRUE</formula>
    </cfRule>
  </conditionalFormatting>
  <conditionalFormatting sqref="KJ84:KN84 KJ86:KN86 KJ88:KN88 KJ90:KN90 KJ92:KN92">
    <cfRule type="cellIs" dxfId="54" priority="4" operator="equal">
      <formula>FALSE</formula>
    </cfRule>
  </conditionalFormatting>
  <conditionalFormatting sqref="KJ103:KN103 KJ105:KN105 KJ107:KN107 KJ109:KN109">
    <cfRule type="cellIs" dxfId="53" priority="2" operator="equal">
      <formula>FALSE</formula>
    </cfRule>
  </conditionalFormatting>
  <conditionalFormatting sqref="KJ128:KN128 KJ130:KN130 KJ132:KN132 KJ134:KN134">
    <cfRule type="cellIs" dxfId="52" priority="1" operator="equal">
      <formula>FALSE</formula>
    </cfRule>
  </conditionalFormatting>
  <conditionalFormatting sqref="KJ1:KQ72 KJ94:KQ95 KJ136:KQ1048576 KJ120:KQ120 KJ111:KQ112">
    <cfRule type="cellIs" dxfId="51" priority="5"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AE74" sqref="AE74:AE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2025-09-24T04:42:20Z</dcterms:modified>
</cp:coreProperties>
</file>