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645363B-B295-49D5-9DA0-92633C2B0742}" xr6:coauthVersionLast="47" xr6:coauthVersionMax="47" xr10:uidLastSave="{00000000-0000-0000-0000-000000000000}"/>
  <bookViews>
    <workbookView xWindow="-120" yWindow="-120" windowWidth="28110" windowHeight="1644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Crop!$H$600:$Q$617</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Crop!$I$86</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64" i="18" l="1"/>
  <c r="S163" i="18"/>
  <c r="S162" i="18"/>
  <c r="S161" i="18"/>
  <c r="S160" i="18"/>
  <c r="S159" i="18"/>
  <c r="S158" i="18"/>
  <c r="S157" i="18"/>
  <c r="S156" i="18"/>
  <c r="S155" i="18"/>
  <c r="S154" i="18"/>
  <c r="S153" i="18"/>
  <c r="S152" i="18"/>
  <c r="S151" i="18"/>
  <c r="S150" i="18"/>
  <c r="S149" i="18"/>
  <c r="S148" i="18"/>
  <c r="S147" i="18"/>
  <c r="S146" i="18"/>
  <c r="S145" i="18"/>
  <c r="S144" i="18"/>
  <c r="S143" i="18"/>
  <c r="S142" i="18"/>
  <c r="S141" i="18"/>
  <c r="S140" i="18"/>
  <c r="S139" i="18"/>
  <c r="S138" i="18"/>
  <c r="S137" i="18"/>
  <c r="S136" i="18"/>
  <c r="S135" i="18"/>
  <c r="S134" i="18"/>
  <c r="S133" i="18"/>
  <c r="S132" i="18"/>
  <c r="S131" i="18"/>
  <c r="S130" i="18"/>
  <c r="S129" i="18"/>
  <c r="S128" i="18"/>
  <c r="S127" i="18"/>
  <c r="S126" i="18"/>
  <c r="S125" i="18"/>
  <c r="S124" i="18"/>
  <c r="S123" i="18"/>
  <c r="S122" i="18"/>
  <c r="S121" i="18"/>
  <c r="S120" i="18"/>
  <c r="S119" i="18"/>
  <c r="S118" i="18"/>
  <c r="S117" i="18"/>
  <c r="S116" i="18"/>
  <c r="S115" i="18"/>
  <c r="S114" i="18"/>
  <c r="S113" i="18"/>
  <c r="S112" i="18"/>
  <c r="S111" i="18"/>
  <c r="S110" i="18"/>
  <c r="S109" i="18"/>
  <c r="S108" i="18"/>
  <c r="S107" i="18"/>
  <c r="S106" i="18"/>
  <c r="S105" i="18"/>
  <c r="S104" i="18"/>
  <c r="S103" i="18"/>
  <c r="S102" i="18"/>
  <c r="S101" i="18"/>
  <c r="S100" i="18"/>
  <c r="S99" i="18"/>
  <c r="S98" i="18"/>
  <c r="S97" i="18"/>
  <c r="S96" i="18"/>
  <c r="S95" i="18"/>
  <c r="S94" i="18"/>
  <c r="S93" i="18"/>
  <c r="S92" i="18"/>
  <c r="S91" i="18"/>
  <c r="S90" i="18"/>
  <c r="S89" i="18"/>
  <c r="S88" i="18"/>
  <c r="S87" i="18"/>
  <c r="S86" i="18"/>
  <c r="S85" i="18"/>
  <c r="S84" i="18"/>
  <c r="S83" i="18"/>
  <c r="S82" i="18"/>
  <c r="S81" i="18"/>
  <c r="S80" i="18"/>
  <c r="S79" i="18"/>
  <c r="S78" i="18"/>
  <c r="S77" i="18"/>
  <c r="S76" i="18"/>
  <c r="S75" i="18"/>
  <c r="S74" i="18"/>
  <c r="S73" i="18"/>
  <c r="S72" i="18"/>
  <c r="S71" i="18"/>
  <c r="S70" i="18"/>
  <c r="S69" i="18"/>
  <c r="S68" i="18"/>
  <c r="S67" i="18"/>
  <c r="S66" i="18"/>
  <c r="H99" i="17"/>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5" i="9"/>
  <c r="T775" i="9"/>
  <c r="T785" i="9"/>
  <c r="T746" i="9"/>
  <c r="T795" i="9"/>
  <c r="T755"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76" i="9"/>
  <c r="M76" i="9"/>
  <c r="N76" i="9"/>
  <c r="O76" i="9"/>
  <c r="P76" i="9"/>
  <c r="Q76" i="9"/>
  <c r="R76" i="9"/>
  <c r="S76" i="9"/>
  <c r="K76"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K95" i="18"/>
  <c r="I98" i="17"/>
  <c r="I99" i="17"/>
  <c r="K135" i="18"/>
  <c r="M98" i="17"/>
  <c r="K115" i="18"/>
  <c r="K98" i="17"/>
  <c r="K86" i="18"/>
  <c r="H100" i="17"/>
  <c r="W100" i="17" s="1"/>
  <c r="K157" i="18"/>
  <c r="T117" i="22"/>
  <c r="AL79" i="18" l="1"/>
  <c r="AL84" i="18"/>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00" i="18" l="1"/>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5" i="18" l="1"/>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65"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X121" i="18" a="1"/>
  <c r="X12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X91" i="18" l="1"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T112" i="18" l="1"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X329" i="9" l="1"/>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48" i="9" l="1"/>
  <c r="J149" i="9" s="1"/>
  <c r="J150" i="9"/>
  <c r="J151" i="9" s="1"/>
  <c r="J153" i="9"/>
  <c r="I462" i="9"/>
  <c r="M430" i="9"/>
  <c r="T462" i="9"/>
  <c r="I860" i="9"/>
  <c r="T860" i="9"/>
  <c r="M601" i="9"/>
  <c r="G398" i="1" l="1"/>
  <c r="G452" i="1"/>
  <c r="G506" i="1"/>
  <c r="G284" i="1"/>
  <c r="N279" i="1" s="1"/>
  <c r="T284"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41" i="27"/>
  <c r="R141" i="27"/>
  <c r="Q141" i="27"/>
  <c r="P141" i="27"/>
  <c r="O141" i="27"/>
  <c r="N141" i="27"/>
  <c r="M141" i="27"/>
  <c r="L141" i="27"/>
  <c r="K141" i="27"/>
  <c r="S141" i="9"/>
  <c r="R141" i="9"/>
  <c r="Q141" i="9"/>
  <c r="P141" i="9"/>
  <c r="O141" i="9"/>
  <c r="N141" i="9"/>
  <c r="M141" i="9"/>
  <c r="L141" i="9"/>
  <c r="K141" i="9"/>
  <c r="I701" i="1"/>
  <c r="I700" i="1"/>
  <c r="I699" i="1"/>
  <c r="S148" i="9" l="1"/>
  <c r="S149" i="9" s="1"/>
  <c r="S150" i="9"/>
  <c r="S151" i="9" s="1"/>
  <c r="V430" i="9"/>
  <c r="R462" i="9"/>
  <c r="AC860" i="9"/>
  <c r="R860" i="9"/>
  <c r="S153" i="9"/>
  <c r="V601" i="9"/>
  <c r="AC462" i="9"/>
  <c r="AB462" i="9" s="1"/>
  <c r="AA462" i="9" s="1"/>
  <c r="X462" i="9" s="1"/>
  <c r="W462" i="9" s="1"/>
  <c r="V462" i="9" s="1"/>
  <c r="U462" i="9" s="1"/>
  <c r="R148" i="9"/>
  <c r="R150" i="9"/>
  <c r="Q462" i="9"/>
  <c r="U430" i="9"/>
  <c r="U601" i="9"/>
  <c r="AB860" i="9"/>
  <c r="R153" i="9"/>
  <c r="Q860" i="9"/>
  <c r="K150" i="9"/>
  <c r="K151" i="9" s="1"/>
  <c r="K148" i="9"/>
  <c r="K149" i="9" s="1"/>
  <c r="J462" i="9"/>
  <c r="N430" i="9"/>
  <c r="K153" i="9"/>
  <c r="N601" i="9"/>
  <c r="U860" i="9"/>
  <c r="J860" i="9"/>
  <c r="L150" i="9"/>
  <c r="L151" i="9" s="1"/>
  <c r="L148" i="9"/>
  <c r="L149" i="9" s="1"/>
  <c r="K462" i="9"/>
  <c r="O430" i="9"/>
  <c r="L153" i="9"/>
  <c r="K860" i="9"/>
  <c r="V860" i="9"/>
  <c r="O601" i="9"/>
  <c r="Q150" i="9"/>
  <c r="Q148" i="9"/>
  <c r="T430" i="9"/>
  <c r="P462" i="9"/>
  <c r="Q153" i="9"/>
  <c r="P860" i="9"/>
  <c r="AA860" i="9"/>
  <c r="T601" i="9"/>
  <c r="L462" i="9"/>
  <c r="P430" i="9"/>
  <c r="L860" i="9"/>
  <c r="P601" i="9"/>
  <c r="M153" i="9"/>
  <c r="W860" i="9"/>
  <c r="M462" i="9"/>
  <c r="Q430" i="9"/>
  <c r="X860" i="9"/>
  <c r="M860" i="9"/>
  <c r="Q601" i="9"/>
  <c r="N153" i="9"/>
  <c r="O150" i="9"/>
  <c r="O151" i="9" s="1"/>
  <c r="O148" i="9"/>
  <c r="O149" i="9" s="1"/>
  <c r="N462" i="9"/>
  <c r="R430" i="9"/>
  <c r="O153" i="9"/>
  <c r="N860" i="9"/>
  <c r="R601" i="9"/>
  <c r="Y860" i="9"/>
  <c r="P150" i="9"/>
  <c r="P151" i="9" s="1"/>
  <c r="P148" i="9"/>
  <c r="P149" i="9" s="1"/>
  <c r="S430" i="9"/>
  <c r="O462" i="9"/>
  <c r="P153" i="9"/>
  <c r="Z462" i="9"/>
  <c r="Y462" i="9" s="1"/>
  <c r="Z860" i="9"/>
  <c r="S601" i="9"/>
  <c r="O860" i="9"/>
  <c r="N150" i="9" l="1"/>
  <c r="N151" i="9" s="1"/>
  <c r="R151" i="9"/>
  <c r="N148" i="9"/>
  <c r="N149" i="9" s="1"/>
  <c r="R149" i="9"/>
  <c r="M148" i="9"/>
  <c r="M149" i="9" s="1"/>
  <c r="Q149" i="9"/>
  <c r="M150" i="9"/>
  <c r="M151" i="9" s="1"/>
  <c r="Q15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48" authorId="1" shapeId="0" xr:uid="{D2BA682F-BABF-47BE-8C4E-20A360DA66D3}">
      <text>
        <r>
          <rPr>
            <b/>
            <sz val="9"/>
            <color indexed="81"/>
            <rFont val="Tahoma"/>
            <charset val="1"/>
          </rPr>
          <t>Michael Young (21512438):</t>
        </r>
        <r>
          <rPr>
            <sz val="9"/>
            <color indexed="81"/>
            <rFont val="Tahoma"/>
            <charset val="1"/>
          </rPr>
          <t xml:space="preserve">
sow from start of season until the start of crop sowing. In a false brk allow sowing until false brk is finished so false brk years can sow after identified.</t>
        </r>
      </text>
    </comment>
    <comment ref="M148" authorId="1" shapeId="0" xr:uid="{CD16CB20-63FB-4767-A9F0-EFBD26BB0482}">
      <text>
        <r>
          <rPr>
            <b/>
            <sz val="9"/>
            <color indexed="81"/>
            <rFont val="Tahoma"/>
            <charset val="1"/>
          </rPr>
          <t>Michael Young (21512438):</t>
        </r>
        <r>
          <rPr>
            <sz val="9"/>
            <color indexed="81"/>
            <rFont val="Tahoma"/>
            <charset val="1"/>
          </rPr>
          <t xml:space="preserve">
can sow until late brk</t>
        </r>
      </text>
    </comment>
    <comment ref="I150" authorId="1" shapeId="0" xr:uid="{FC8701D2-1630-4E37-9B2B-1FD1407FD6B3}">
      <text>
        <r>
          <rPr>
            <b/>
            <sz val="9"/>
            <color indexed="81"/>
            <rFont val="Tahoma"/>
            <charset val="1"/>
          </rPr>
          <t>Michael Young (21512438):</t>
        </r>
        <r>
          <rPr>
            <sz val="9"/>
            <color indexed="81"/>
            <rFont val="Tahoma"/>
            <charset val="1"/>
          </rPr>
          <t xml:space="preserve">
6 weeks after brk. For the false brk it is 6 weeks after late brk.</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<sst xmlns="http://schemas.openxmlformats.org/spreadsheetml/2006/main" count="7533" uniqueCount="1278">
  <si>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</si>
  <si>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</si>
  <si>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</si>
  <si>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</si>
  <si>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</si>
  <si>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</si>
  <si>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</si>
  <si>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</si>
  <si>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</si>
  <si>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</si>
  <si>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</si>
  <si>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</si>
  <si>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</si>
  <si>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</si>
  <si>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</si>
  <si>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</si>
  <si>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</si>
  <si>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</si>
  <si>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</si>
  <si>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</si>
  <si>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</si>
  <si>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</si>
  <si>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</si>
  <si>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</si>
  <si>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</si>
  <si>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</si>
  <si>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</si>
  <si>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</si>
  <si>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</si>
  <si>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</si>
  <si>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</si>
  <si>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</si>
  <si>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</si>
  <si>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</si>
  <si>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</si>
  <si>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</si>
  <si>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</si>
  <si>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</si>
  <si>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</si>
  <si>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</si>
  <si>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</si>
  <si>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</si>
  <si>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</si>
  <si>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</si>
  <si>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</si>
  <si>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</si>
  <si>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</si>
  <si>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</si>
  <si>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</si>
  <si>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</si>
  <si>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</si>
  <si>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</si>
  <si>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</si>
  <si>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</si>
  <si>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</si>
  <si>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</si>
  <si>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</si>
  <si>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</si>
  <si>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</si>
  <si>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</si>
  <si>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</si>
  <si>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</si>
  <si>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</si>
  <si>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</si>
  <si>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</si>
  <si>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</si>
  <si>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</si>
  <si>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</si>
  <si>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</si>
  <si>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</si>
  <si>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</si>
  <si>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</si>
  <si>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</si>
  <si>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</si>
  <si>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</si>
  <si>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</si>
  <si>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</si>
  <si>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</si>
  <si>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</si>
  <si>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</si>
  <si>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</si>
  <si>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</si>
  <si>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</si>
  <si>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</si>
  <si>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</si>
  <si>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</si>
  <si>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</si>
  <si>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</si>
  <si>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</si>
  <si>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</si>
  <si>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</si>
  <si>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</si>
  <si>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</si>
  <si>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</si>
  <si>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</si>
  <si>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</si>
  <si>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</si>
  <si>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</si>
  <si>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</si>
  <si>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</si>
  <si>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</si>
  <si>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</si>
  <si>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</si>
  <si>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</si>
  <si>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</si>
  <si>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</si>
  <si>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</si>
  <si>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</si>
  <si>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</si>
  <si>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</si>
  <si>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</si>
  <si>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</si>
  <si>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</si>
  <si>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</si>
  <si>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</si>
  <si>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</si>
  <si>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</si>
  <si>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</si>
  <si>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</si>
  <si>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</si>
  <si>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</si>
  <si>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</si>
  <si>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</si>
  <si>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</si>
  <si>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</si>
  <si>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</si>
  <si>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</si>
  <si>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</si>
  <si>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</si>
  <si>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</si>
  <si>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</si>
  <si>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</si>
  <si>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</si>
  <si>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</si>
  <si>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</si>
  <si>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</si>
  <si>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</si>
  <si>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</si>
  <si>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</si>
  <si>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</si>
  <si>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</si>
  <si>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</si>
  <si>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</si>
  <si>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</si>
  <si>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</si>
  <si>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</si>
  <si>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</si>
  <si>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</si>
  <si>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</si>
  <si>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</si>
  <si>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</si>
  <si>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</si>
  <si>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</si>
  <si>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</si>
  <si>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</si>
  <si>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</si>
  <si>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</si>
  <si>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</si>
  <si>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</si>
  <si>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</si>
  <si>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</si>
  <si>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</si>
  <si>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</si>
  <si>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</si>
  <si>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</si>
  <si>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</si>
  <si>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</si>
  <si>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</si>
  <si>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</si>
  <si>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</si>
  <si>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</si>
  <si>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</si>
  <si>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</si>
  <si>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</si>
  <si>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</si>
  <si>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</si>
  <si>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</si>
  <si>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</si>
  <si>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</si>
  <si>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</si>
  <si>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</si>
  <si>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</si>
  <si>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</si>
  <si>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</si>
  <si>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</si>
  <si>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</si>
  <si>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</si>
  <si>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</si>
  <si>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</si>
  <si>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</si>
  <si>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</si>
  <si>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</si>
  <si>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</si>
  <si>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</si>
  <si>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</si>
  <si>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</si>
  <si>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</si>
  <si>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</si>
  <si>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</si>
  <si>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</si>
  <si>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</si>
  <si>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</si>
  <si>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</si>
  <si>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</si>
  <si>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</si>
  <si>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</si>
  <si>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</si>
  <si>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</si>
  <si>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</si>
  <si>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</si>
  <si>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</si>
  <si>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</si>
  <si>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</si>
  <si>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</si>
  <si>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</si>
  <si>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</si>
  <si>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</si>
  <si>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</si>
  <si>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</si>
  <si>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</si>
  <si>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</si>
  <si>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</si>
  <si>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</si>
  <si>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</si>
  <si>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</si>
  <si>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</si>
  <si>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</si>
  <si>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</si>
  <si>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</si>
  <si>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</si>
  <si>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</si>
  <si>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</si>
  <si>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</si>
  <si>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</si>
  <si>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</si>
  <si>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</si>
  <si>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</si>
  <si>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</si>
  <si>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</si>
  <si>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</si>
  <si>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</si>
  <si>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</si>
  <si>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</si>
  <si>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</si>
  <si>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</si>
  <si>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</si>
  <si>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</si>
  <si>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</si>
  <si>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</si>
  <si>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</si>
  <si>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</si>
  <si>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</si>
  <si>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</si>
  <si>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</si>
  <si>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</si>
  <si>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</si>
  <si>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</si>
  <si>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</si>
  <si>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</si>
  <si>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</si>
  <si>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</si>
  <si>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</si>
  <si>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</si>
  <si>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</si>
  <si>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</si>
  <si>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</si>
  <si>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</si>
  <si>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</si>
  <si>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</si>
  <si>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</si>
  <si>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</si>
  <si>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</si>
  <si>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</si>
  <si>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</si>
  <si>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</si>
  <si>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</si>
  <si>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</si>
  <si>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</si>
  <si>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</si>
  <si>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</si>
  <si>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</si>
  <si>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</si>
  <si>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</si>
  <si>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</si>
  <si>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</si>
  <si>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</si>
  <si>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</si>
  <si>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</si>
  <si>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</si>
  <si>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</si>
  <si>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</si>
  <si>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</si>
  <si>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</si>
  <si>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</si>
  <si>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</si>
  <si>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</si>
  <si>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</si>
  <si>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</si>
  <si>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</si>
  <si>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</si>
  <si>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</si>
  <si>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</si>
  <si>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</si>
  <si>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</si>
  <si>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</si>
  <si>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</si>
  <si>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</si>
  <si>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</si>
  <si>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</si>
  <si>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</si>
  <si>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</si>
  <si>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</si>
  <si>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</si>
  <si>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</si>
  <si>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</si>
  <si>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</si>
  <si>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</si>
  <si>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</si>
  <si>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</si>
  <si>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</si>
  <si>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</si>
  <si>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</si>
  <si>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</si>
  <si>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</si>
  <si>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</si>
  <si>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</si>
  <si>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</si>
  <si>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</si>
  <si>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</si>
  <si>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</si>
  <si>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</si>
  <si>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</si>
  <si>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</si>
  <si>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</si>
  <si>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</si>
  <si>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</si>
  <si>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</si>
  <si>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</si>
  <si>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</si>
  <si>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</si>
  <si>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</si>
  <si>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</si>
  <si>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</si>
  <si>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</si>
  <si>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</si>
  <si>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</si>
  <si>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</si>
  <si>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</si>
  <si>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</si>
  <si>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</si>
  <si>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</si>
  <si>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</si>
  <si>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</si>
  <si>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</si>
  <si>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</si>
  <si>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</si>
  <si>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</si>
  <si>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</si>
  <si>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</si>
  <si>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</si>
  <si>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</si>
  <si>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</si>
  <si>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</si>
  <si>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</si>
  <si>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</si>
  <si>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</si>
  <si>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</si>
  <si>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</si>
  <si>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</si>
  <si>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</si>
  <si>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</si>
  <si>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</si>
  <si>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</si>
  <si>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</si>
  <si>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</si>
  <si>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</si>
  <si>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</si>
  <si>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</si>
  <si>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</si>
  <si>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</si>
  <si>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</si>
  <si>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</si>
  <si>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</si>
  <si>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</si>
  <si>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</si>
  <si>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</si>
  <si>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</si>
  <si>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</si>
  <si>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</si>
  <si>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</si>
  <si>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</si>
  <si>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</si>
  <si>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</si>
  <si>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</si>
  <si>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</si>
  <si>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</si>
  <si>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</si>
  <si>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</si>
  <si>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</si>
  <si>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</si>
  <si>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</si>
  <si>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</si>
  <si>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</si>
  <si>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</si>
  <si>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</si>
  <si>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</si>
  <si>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</si>
  <si>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</si>
  <si>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</si>
  <si>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</si>
  <si>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</si>
  <si>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</si>
  <si>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</si>
  <si>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</si>
  <si>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</si>
  <si>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</si>
  <si>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</si>
  <si>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</si>
  <si>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</si>
  <si>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</si>
  <si>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</si>
  <si>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</si>
  <si>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</si>
  <si>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</si>
  <si>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</si>
  <si>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</si>
  <si>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</si>
  <si>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</si>
  <si>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</si>
  <si>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</si>
  <si>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</si>
  <si>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</si>
  <si>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</si>
  <si>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</si>
  <si>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</si>
  <si>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</si>
  <si>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</si>
  <si>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</si>
  <si>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</si>
  <si>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</si>
  <si>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</si>
  <si>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</si>
  <si>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</si>
  <si>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</si>
  <si>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</si>
  <si>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</si>
  <si>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</si>
  <si>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</si>
  <si>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</si>
  <si>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</si>
  <si>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</si>
  <si>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</si>
  <si>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</si>
  <si>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</si>
  <si>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</si>
  <si>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</si>
  <si>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</si>
  <si>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</si>
  <si>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</si>
  <si>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</si>
  <si>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</si>
  <si>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</si>
  <si>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</si>
  <si>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</si>
  <si>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</si>
  <si>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</si>
  <si>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</si>
  <si>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</si>
  <si>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</si>
  <si>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</si>
  <si>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</si>
  <si>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</si>
  <si>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</si>
  <si>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</si>
  <si>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</si>
  <si>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</si>
  <si>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</si>
  <si>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</si>
  <si>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</si>
  <si>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</si>
  <si>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</si>
  <si>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</si>
  <si>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</si>
  <si>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</si>
  <si>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</si>
  <si>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</si>
  <si>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</si>
  <si>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</si>
  <si>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</si>
  <si>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</si>
  <si>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</si>
  <si>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</si>
  <si>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</si>
  <si>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</si>
  <si>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</si>
  <si>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</si>
  <si>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</si>
  <si>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</si>
  <si>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</si>
  <si>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</si>
  <si>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</si>
  <si>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</si>
  <si>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</si>
  <si>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</si>
  <si>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</si>
  <si>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</si>
  <si>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</si>
  <si>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</si>
  <si>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</si>
  <si>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</si>
  <si>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</si>
  <si>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</si>
  <si>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</si>
  <si>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</si>
  <si>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</si>
  <si>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</si>
  <si>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</si>
  <si>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</si>
  <si>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</si>
  <si>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</si>
  <si>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</si>
  <si>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</si>
  <si>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</si>
  <si>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</si>
  <si>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</si>
  <si>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</si>
  <si>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</si>
  <si>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</si>
  <si>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</si>
  <si>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</si>
  <si>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</si>
  <si>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</si>
  <si>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</si>
  <si>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</si>
  <si>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</si>
  <si>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</si>
  <si>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</si>
  <si>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</si>
  <si>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</si>
  <si>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</si>
  <si>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</si>
  <si>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</si>
  <si>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</si>
  <si>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</si>
  <si>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</si>
  <si>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</si>
  <si>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</si>
  <si>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</si>
  <si>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</si>
  <si>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</si>
  <si>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</si>
  <si>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</si>
  <si>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</si>
  <si>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</si>
  <si>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</si>
  <si>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</si>
  <si>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</si>
  <si>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</si>
  <si>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</si>
  <si>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</si>
  <si>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</si>
  <si>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</si>
  <si>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</si>
  <si>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</si>
  <si>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</si>
  <si>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</si>
  <si>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</si>
  <si>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</si>
  <si>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</si>
  <si>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</si>
  <si>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</si>
  <si>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</si>
  <si>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</si>
  <si>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</si>
  <si>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</si>
  <si>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</si>
  <si>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</si>
  <si>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</si>
  <si>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</si>
  <si>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</si>
  <si>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</si>
  <si>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</si>
  <si>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</si>
  <si>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</si>
  <si>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</si>
  <si>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</si>
  <si>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</si>
  <si>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</si>
  <si>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</si>
  <si>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</si>
  <si>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</si>
  <si>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</si>
  <si>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</si>
  <si>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</si>
  <si>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</si>
  <si>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</si>
  <si>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</si>
  <si>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</si>
  <si>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</si>
  <si>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</si>
  <si>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</si>
  <si>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</si>
  <si>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</si>
  <si>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</si>
  <si>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</si>
  <si>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</si>
  <si>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</si>
  <si>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</si>
  <si>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</si>
  <si>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</si>
  <si>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</si>
  <si>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</si>
  <si>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</si>
  <si>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</si>
  <si>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</si>
  <si>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</si>
  <si>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</si>
  <si>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</si>
  <si>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</si>
  <si>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</si>
  <si>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</si>
  <si>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</si>
  <si>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</si>
  <si>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</si>
  <si>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</si>
  <si>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</si>
  <si>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</si>
  <si>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</si>
  <si>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</si>
  <si>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</si>
  <si>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</si>
  <si>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</si>
  <si>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</si>
  <si>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</si>
  <si>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</si>
  <si>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</si>
  <si>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</si>
  <si>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</si>
  <si>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</si>
  <si>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</si>
  <si>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</si>
  <si>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</si>
  <si>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</si>
  <si>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</si>
  <si>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</si>
  <si>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</si>
  <si>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</si>
  <si>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</si>
  <si>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</si>
  <si>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</si>
  <si>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</si>
  <si>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</si>
  <si>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</si>
  <si>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</si>
  <si>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</si>
  <si>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</si>
  <si>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</si>
  <si>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</si>
  <si>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</si>
  <si>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</si>
  <si>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</si>
  <si>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</si>
  <si>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</si>
  <si>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</si>
  <si>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</si>
  <si>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</si>
  <si>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</si>
  <si>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</si>
  <si>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</si>
  <si>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</si>
  <si>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</si>
  <si>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</si>
  <si>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</si>
  <si>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</si>
  <si>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</si>
  <si>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</si>
  <si>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</si>
  <si>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</si>
  <si>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</si>
  <si>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</si>
  <si>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</si>
  <si>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</si>
  <si>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</si>
  <si>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</si>
  <si>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</si>
  <si>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</si>
  <si>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</si>
  <si>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</si>
  <si>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</si>
  <si>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</si>
  <si>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</si>
  <si>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</si>
  <si>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</si>
  <si>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</si>
  <si>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</si>
  <si>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</si>
  <si>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</si>
  <si>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</si>
  <si>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</si>
  <si>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</si>
  <si>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</si>
  <si>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</si>
  <si>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</si>
  <si>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</si>
  <si>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</si>
  <si>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</si>
  <si>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</si>
  <si>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</si>
  <si>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</si>
  <si>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</si>
  <si>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</si>
  <si>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</si>
  <si>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</si>
  <si>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</si>
  <si>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</si>
  <si>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</si>
  <si>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</si>
  <si>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</si>
  <si>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</si>
  <si>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</si>
  <si>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</si>
  <si>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</si>
  <si>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</si>
  <si>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</si>
  <si>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</si>
  <si>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</si>
  <si>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</si>
  <si>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</si>
  <si>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</si>
  <si>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</si>
  <si>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</si>
  <si>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</si>
  <si>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</si>
  <si>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</si>
  <si>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</si>
  <si>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</si>
  <si>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</si>
  <si>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</si>
  <si>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</si>
  <si>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</si>
  <si>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</si>
  <si>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</si>
  <si>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</si>
  <si>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</si>
  <si>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</si>
  <si>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</si>
  <si>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</si>
  <si>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</si>
  <si>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</si>
  <si>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</si>
  <si>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</si>
  <si>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</si>
  <si>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</si>
  <si>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</si>
  <si>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</si>
  <si>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</si>
  <si>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</si>
  <si>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</si>
  <si>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</si>
  <si>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</si>
  <si>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</si>
  <si>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</si>
  <si>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</si>
  <si>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</si>
  <si>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</si>
  <si>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</si>
  <si>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</si>
  <si>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</si>
  <si>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</si>
  <si>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</si>
  <si>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</si>
  <si>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</si>
  <si>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</si>
  <si>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</si>
  <si>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</si>
  <si>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</si>
  <si>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</si>
  <si>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</si>
  <si>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</si>
  <si>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</si>
  <si>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</si>
  <si>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</si>
  <si>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</si>
  <si>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</si>
  <si>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</si>
  <si>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</si>
  <si>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</si>
  <si>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</si>
  <si>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</si>
  <si>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</si>
  <si>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</si>
  <si>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</si>
  <si>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</si>
  <si>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</si>
  <si>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</si>
  <si>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</si>
  <si>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</si>
  <si>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</si>
  <si>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</si>
  <si>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</si>
  <si>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</si>
  <si>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</si>
  <si>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</si>
  <si>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</si>
  <si>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</si>
  <si>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</si>
  <si>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</si>
  <si>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</si>
  <si>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</si>
  <si>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</si>
  <si>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</si>
  <si>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</si>
  <si>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</si>
  <si>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</si>
  <si>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</si>
  <si>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</si>
  <si>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</si>
  <si>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</si>
  <si>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</si>
  <si>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</si>
  <si>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</si>
  <si>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</si>
  <si>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</si>
  <si>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</si>
  <si>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</si>
  <si>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</si>
  <si>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</si>
  <si>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</si>
  <si>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</si>
  <si>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</si>
  <si>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</si>
  <si>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</si>
  <si>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</si>
  <si>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</si>
  <si>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</si>
  <si>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</si>
  <si>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</si>
  <si>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</si>
  <si>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</si>
  <si>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</si>
  <si>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</si>
  <si>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</si>
  <si>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</si>
  <si>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</si>
  <si>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</si>
  <si>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</si>
  <si>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</si>
  <si>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</si>
  <si>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</si>
  <si>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</si>
  <si>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</si>
  <si>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</si>
  <si>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</si>
  <si>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</si>
  <si>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</si>
  <si>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</si>
  <si>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</si>
  <si>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</si>
  <si>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</si>
  <si>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</si>
  <si>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</si>
  <si>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</si>
  <si>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</si>
  <si>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</si>
  <si>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</si>
  <si>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</si>
  <si>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</si>
  <si>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</si>
  <si>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</si>
  <si>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</si>
  <si>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</si>
  <si>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</si>
  <si>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</si>
  <si>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</si>
  <si>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</si>
  <si>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</si>
  <si>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</si>
  <si>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</si>
  <si>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</si>
  <si>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</si>
  <si>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</si>
  <si>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</si>
  <si>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</si>
  <si>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</si>
  <si>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</si>
  <si>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</si>
  <si>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</si>
  <si>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</si>
  <si>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</si>
  <si>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</si>
  <si>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</si>
  <si>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</si>
  <si>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</si>
  <si>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</si>
  <si>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</si>
  <si>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</si>
  <si>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</si>
  <si>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</si>
  <si>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</si>
  <si>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</si>
  <si>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</si>
  <si>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</si>
  <si>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</si>
  <si>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</si>
  <si>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</si>
  <si>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</si>
  <si>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</si>
  <si>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</si>
  <si>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</si>
  <si>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</si>
  <si>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</si>
  <si>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</si>
  <si>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</si>
  <si>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</si>
  <si>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</si>
  <si>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</si>
  <si>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</si>
  <si>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</si>
  <si>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</si>
  <si>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</si>
  <si>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</si>
  <si>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</si>
  <si>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</si>
  <si>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</si>
  <si>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</si>
  <si>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</si>
  <si>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</si>
  <si>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</si>
  <si>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</si>
  <si>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</si>
  <si>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</si>
  <si>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</si>
  <si>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</si>
  <si>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</si>
  <si>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</si>
  <si>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</si>
  <si>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</si>
  <si>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</si>
  <si>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</si>
  <si>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</si>
  <si>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</si>
  <si>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</si>
  <si>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</si>
  <si>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</si>
  <si>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</si>
  <si>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</si>
  <si>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</si>
  <si>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</si>
  <si>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</si>
  <si>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</si>
  <si>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</si>
  <si>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</si>
  <si>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</si>
  <si>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</si>
  <si>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</si>
  <si>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</si>
  <si>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</si>
  <si>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</si>
  <si>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</si>
  <si>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</si>
  <si>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</si>
  <si>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</si>
  <si>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</si>
  <si>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</si>
  <si>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</si>
  <si>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</si>
  <si>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</si>
  <si>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</si>
  <si>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</si>
  <si>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</si>
  <si>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</si>
  <si>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</si>
  <si>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</si>
  <si>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</si>
  <si>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</si>
  <si>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</si>
  <si>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</si>
  <si>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</si>
  <si>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</si>
  <si>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</si>
  <si>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</si>
  <si>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</si>
  <si>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</si>
  <si>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</si>
  <si>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</si>
  <si>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</si>
  <si>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</si>
  <si>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</si>
  <si>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</si>
  <si>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</si>
  <si>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</si>
  <si>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</si>
  <si>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</si>
  <si>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</si>
  <si>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</si>
  <si>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</si>
  <si>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</si>
  <si>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</si>
  <si>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</si>
  <si>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</si>
  <si>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</si>
  <si>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</si>
  <si>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</si>
  <si>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</si>
  <si>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</si>
  <si>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</si>
  <si>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</si>
  <si>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</si>
  <si>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</si>
  <si>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</si>
  <si>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</si>
  <si>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</si>
  <si>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</si>
  <si>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</si>
  <si>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</si>
  <si>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</si>
  <si>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</si>
  <si>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</si>
  <si>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</si>
  <si>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</si>
  <si>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</si>
  <si>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</si>
  <si>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</si>
  <si>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</si>
  <si>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</si>
  <si>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</si>
  <si>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</si>
  <si>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</si>
  <si>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</si>
  <si>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</si>
  <si>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</si>
  <si>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</si>
  <si>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</si>
  <si>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</si>
  <si>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</si>
  <si>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</si>
  <si>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</si>
  <si>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</si>
  <si>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</si>
  <si>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</si>
  <si>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</si>
  <si>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</si>
  <si>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</si>
  <si>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</si>
  <si>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</si>
  <si>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</si>
  <si>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</si>
  <si>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</si>
  <si>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</si>
  <si>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</si>
  <si>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</si>
  <si>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</si>
  <si>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</si>
  <si>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</si>
  <si>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</si>
  <si>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</si>
  <si>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</si>
  <si>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</si>
  <si>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</si>
  <si>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</si>
  <si>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</si>
  <si>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</si>
  <si>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</si>
  <si>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</si>
  <si>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</si>
  <si>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</si>
  <si>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</si>
  <si>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</si>
  <si>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</si>
  <si>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</si>
  <si>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</si>
  <si>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</si>
  <si>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</si>
  <si>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</si>
  <si>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</si>
  <si>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</si>
  <si>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</si>
  <si>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</si>
  <si>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</si>
  <si>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</si>
  <si>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</si>
  <si>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</si>
  <si>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</si>
  <si>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</si>
  <si>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</si>
  <si>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</si>
  <si>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</si>
  <si>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</si>
  <si>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</si>
  <si>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</si>
  <si>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</si>
  <si>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</si>
  <si>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</si>
  <si>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</si>
  <si>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</si>
  <si>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</si>
  <si>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</si>
  <si>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</si>
  <si>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</si>
  <si>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</si>
  <si>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</si>
  <si>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</si>
  <si>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</si>
  <si>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</si>
  <si>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</si>
  <si>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</si>
  <si>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</si>
  <si>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</si>
  <si>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</si>
  <si>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</si>
  <si>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</si>
  <si>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</si>
  <si>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</si>
  <si>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</si>
  <si>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</si>
  <si>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</si>
  <si>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</si>
  <si>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</si>
  <si>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</si>
  <si>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</si>
  <si>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</si>
  <si>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</si>
  <si>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</si>
  <si>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</si>
  <si>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</si>
  <si>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</si>
  <si>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</si>
  <si>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</si>
  <si>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</si>
  <si>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</si>
  <si>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</si>
  <si>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</si>
  <si>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</si>
  <si>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</si>
  <si>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</si>
  <si>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</si>
  <si>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</si>
  <si>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</si>
  <si>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</si>
  <si>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</si>
  <si>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</si>
  <si>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</si>
  <si>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</si>
  <si>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</si>
  <si>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</si>
  <si>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</si>
  <si>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</si>
  <si>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</si>
  <si>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</si>
  <si>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</si>
  <si>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</si>
  <si>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</si>
  <si>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</si>
  <si>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</si>
  <si>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</si>
  <si>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</si>
  <si>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</si>
  <si>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</si>
  <si>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</si>
  <si>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</si>
  <si>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</si>
  <si>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</si>
  <si>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</si>
  <si>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</si>
  <si>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</si>
  <si>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</si>
  <si>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</si>
  <si>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</si>
  <si>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</si>
  <si>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</si>
  <si>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</si>
  <si>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</si>
  <si>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</si>
  <si>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</si>
  <si>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</si>
  <si>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</si>
  <si>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</si>
  <si>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</si>
  <si>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</si>
  <si>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</si>
  <si>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</si>
  <si>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</si>
  <si>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</si>
  <si>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</si>
  <si>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</si>
  <si>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</si>
  <si>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</si>
  <si>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</si>
  <si>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</si>
  <si>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</si>
  <si>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</si>
  <si>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</si>
  <si>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</si>
  <si>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</si>
  <si>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</si>
  <si>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</si>
  <si>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</si>
  <si>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</si>
  <si>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</si>
  <si>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</si>
  <si>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</si>
  <si>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</si>
  <si>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</si>
  <si>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</si>
  <si>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</si>
  <si>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</si>
  <si>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</si>
  <si>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</si>
  <si>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</si>
  <si>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</si>
  <si>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</si>
  <si>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</si>
  <si>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</si>
  <si>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</si>
  <si>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</si>
  <si>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</si>
  <si>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</si>
  <si>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</si>
  <si>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</si>
  <si>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</si>
  <si>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</si>
  <si>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</si>
  <si>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</si>
  <si>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</si>
  <si>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</si>
  <si>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</si>
  <si>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</si>
  <si>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</si>
  <si>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</si>
  <si>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</si>
  <si>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</si>
  <si>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</si>
  <si>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</si>
  <si>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</si>
  <si>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</si>
  <si>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</si>
  <si>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</si>
  <si>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</si>
  <si>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</si>
  <si>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</si>
  <si>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</si>
  <si>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</si>
  <si>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</si>
  <si>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</si>
  <si>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</si>
  <si>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</si>
  <si>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</si>
  <si>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</si>
  <si>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</si>
  <si>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</si>
  <si>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</si>
  <si>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</si>
  <si>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</si>
  <si>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</si>
  <si>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</si>
  <si>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</si>
  <si>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</si>
  <si>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</si>
  <si>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</si>
  <si>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</si>
  <si>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</si>
  <si>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</si>
  <si>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</si>
  <si>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</si>
  <si>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</si>
  <si>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</si>
  <si>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</si>
  <si>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</si>
  <si>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</si>
  <si>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</si>
  <si>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</si>
  <si>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</si>
  <si>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</si>
  <si>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</si>
  <si>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</si>
  <si>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</si>
  <si>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</si>
  <si>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9Dec22: Change the pasture stage for typ. Needs calculations done to work out the stage by z based on period length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</si>
</sst>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1" fontId="3" fillId="0" borderId="7"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16" fillId="14" borderId="12" xfId="4" applyNumberFormat="1" applyFill="1" applyBorder="1" applyAlignment="1">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2"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3"/>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opLeftCell="A316" workbookViewId="0">
      <selection activeCell="I86" sqref="I8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s="687" customFormat="1" ht="15" x14ac:dyDescent="0.25">
      <c r="A85" s="691"/>
      <c r="B85" s="688"/>
      <c r="C85" s="700"/>
      <c r="D85" s="700"/>
      <c r="E85" s="700"/>
      <c r="F85" s="704"/>
      <c r="G85" s="1181"/>
      <c r="H85" s="314" t="s">
        <v>1276</v>
      </c>
      <c r="I85" s="355" t="b">
        <v>1</v>
      </c>
      <c r="J85" s="314"/>
      <c r="K85" s="271"/>
      <c r="L85" s="271"/>
      <c r="M85" s="271"/>
      <c r="N85" s="314"/>
      <c r="O85" s="314"/>
      <c r="P85" s="314"/>
      <c r="Q85" s="314"/>
      <c r="R85" s="314"/>
      <c r="S85" s="314"/>
      <c r="T85" s="314"/>
      <c r="U85" s="314"/>
      <c r="V85" s="314"/>
      <c r="W85" s="314"/>
      <c r="X85" s="314"/>
      <c r="Y85" s="314"/>
      <c r="Z85" s="314"/>
      <c r="AA85" s="314"/>
      <c r="AB85" s="314"/>
      <c r="AC85" s="314"/>
      <c r="AD85" s="314"/>
      <c r="AE85" s="314"/>
      <c r="AF85" s="695"/>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row>
    <row r="86" spans="1:93" ht="13.35" customHeight="1" outlineLevel="1" x14ac:dyDescent="0.25">
      <c r="A86" s="6"/>
      <c r="B86" s="7"/>
      <c r="C86" s="18"/>
      <c r="D86" s="18"/>
      <c r="E86" s="18"/>
      <c r="F86" s="27"/>
      <c r="G86" s="35"/>
      <c r="H86" s="36" t="s">
        <v>242</v>
      </c>
      <c r="I86" s="355">
        <v>10</v>
      </c>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15" outlineLevel="1" x14ac:dyDescent="0.25">
      <c r="A87" s="6"/>
      <c r="B87" s="7"/>
      <c r="C87" s="18"/>
      <c r="D87" s="18"/>
      <c r="E87" s="18"/>
      <c r="F87" s="27"/>
      <c r="G87" s="35"/>
      <c r="H87" s="36"/>
      <c r="I87" s="36"/>
      <c r="J87" s="36"/>
      <c r="K87" s="69"/>
      <c r="L87" s="69"/>
      <c r="M87" s="69"/>
      <c r="N87" s="36"/>
      <c r="O87" s="36"/>
      <c r="P87" s="36"/>
      <c r="Q87" s="36"/>
      <c r="R87" s="36"/>
      <c r="S87" s="314"/>
      <c r="T87" s="314"/>
      <c r="U87" s="314"/>
      <c r="V87" s="314"/>
      <c r="W87" s="314"/>
      <c r="X87" s="314"/>
      <c r="Y87" s="314"/>
      <c r="Z87" s="314"/>
      <c r="AA87" s="314"/>
      <c r="AB87" s="314"/>
      <c r="AC87" s="314"/>
      <c r="AD87" s="314"/>
      <c r="AE87" s="36"/>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5.0999999999999996" customHeight="1" outlineLevel="1" x14ac:dyDescent="0.25">
      <c r="A88" s="6"/>
      <c r="B88" s="7"/>
      <c r="C88" s="18"/>
      <c r="D88" s="18"/>
      <c r="E88" s="18"/>
      <c r="F88" s="37"/>
      <c r="G88" s="38"/>
      <c r="H88" s="38"/>
      <c r="I88" s="38"/>
      <c r="J88" s="39"/>
      <c r="K88" s="39"/>
      <c r="L88" s="39"/>
      <c r="M88" s="39"/>
      <c r="N88" s="39"/>
      <c r="O88" s="39"/>
      <c r="P88" s="39"/>
      <c r="Q88" s="39"/>
      <c r="R88" s="39"/>
      <c r="S88" s="697"/>
      <c r="T88" s="697"/>
      <c r="U88" s="697"/>
      <c r="V88" s="697"/>
      <c r="W88" s="697"/>
      <c r="X88" s="697"/>
      <c r="Y88" s="697"/>
      <c r="Z88" s="697"/>
      <c r="AA88" s="697"/>
      <c r="AB88" s="697"/>
      <c r="AC88" s="697"/>
      <c r="AD88" s="697"/>
      <c r="AE88" s="39"/>
      <c r="AF88" s="17"/>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693"/>
      <c r="T89" s="693"/>
      <c r="U89" s="693"/>
      <c r="V89" s="693"/>
      <c r="W89" s="693"/>
      <c r="X89" s="693"/>
      <c r="Y89" s="693"/>
      <c r="Z89" s="693"/>
      <c r="AA89" s="693"/>
      <c r="AB89" s="693"/>
      <c r="AC89" s="693"/>
      <c r="AD89" s="693"/>
      <c r="AE89" s="40"/>
      <c r="AF89" s="42" t="s">
        <v>24</v>
      </c>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row>
    <row r="90" spans="1:93" ht="12" customHeight="1" outlineLevel="1" x14ac:dyDescent="0.25">
      <c r="A90" s="6"/>
      <c r="B90" s="7"/>
      <c r="C90" s="7"/>
      <c r="D90" s="7"/>
      <c r="E90" s="7"/>
      <c r="F90" s="8"/>
      <c r="G90" s="8"/>
      <c r="H90" s="8"/>
      <c r="I90" s="8"/>
      <c r="J90" s="8"/>
      <c r="K90" s="8"/>
      <c r="L90" s="8"/>
      <c r="M90" s="8"/>
      <c r="N90" s="8"/>
      <c r="O90" s="8"/>
      <c r="P90" s="8"/>
      <c r="Q90" s="8"/>
      <c r="R90" s="8"/>
      <c r="S90" s="690"/>
      <c r="T90" s="690"/>
      <c r="U90" s="690"/>
      <c r="V90" s="690"/>
      <c r="W90" s="690"/>
      <c r="X90" s="690"/>
      <c r="Y90" s="690"/>
      <c r="Z90" s="690"/>
      <c r="AA90" s="690"/>
      <c r="AB90" s="690"/>
      <c r="AC90" s="690"/>
      <c r="AD90" s="690"/>
      <c r="AE90" s="8"/>
      <c r="AF90" s="8"/>
      <c r="AG90" s="8"/>
      <c r="AH90" s="8"/>
      <c r="AI90" s="8"/>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8"/>
      <c r="CA90" s="8"/>
      <c r="CB90" s="8"/>
      <c r="CC90" s="8"/>
      <c r="CD90" s="8"/>
      <c r="CE90" s="8"/>
      <c r="CF90" s="8"/>
      <c r="CG90" s="8"/>
      <c r="CH90" s="8"/>
      <c r="CI90" s="8"/>
      <c r="CJ90" s="8"/>
      <c r="CK90" s="8"/>
      <c r="CL90" s="8"/>
      <c r="CM90" s="8"/>
      <c r="CN90" s="8"/>
      <c r="CO90" s="8"/>
    </row>
    <row r="91" spans="1:93" ht="12" customHeight="1" outlineLevel="1" x14ac:dyDescent="0.25">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thickBot="1" x14ac:dyDescent="0.3">
      <c r="A92" s="6"/>
      <c r="B92" s="7"/>
      <c r="C92" s="7"/>
      <c r="D92" s="7"/>
      <c r="E92" s="7"/>
      <c r="F92" s="7"/>
      <c r="G92" s="7"/>
      <c r="H92" s="8"/>
      <c r="I92" s="8"/>
      <c r="J92" s="8"/>
      <c r="K92" s="8"/>
      <c r="L92" s="8"/>
      <c r="M92" s="235"/>
      <c r="N92" s="235"/>
      <c r="O92" s="235"/>
      <c r="P92" s="8"/>
      <c r="Q92" s="8"/>
      <c r="R92" s="8"/>
      <c r="S92" s="8"/>
      <c r="T92" s="8"/>
      <c r="U92" s="8"/>
      <c r="V92" s="8"/>
      <c r="W92" s="8"/>
      <c r="X92" s="7"/>
      <c r="Y92" s="7"/>
      <c r="Z92" s="7"/>
      <c r="AA92" s="234"/>
      <c r="AB92" s="234"/>
      <c r="AC92" s="234"/>
      <c r="AD92" s="234"/>
      <c r="AE92" s="234"/>
      <c r="AF92" s="234"/>
      <c r="AG92" s="234"/>
      <c r="AH92" s="234"/>
      <c r="AI92" s="234"/>
      <c r="AJ92" s="234"/>
      <c r="AK92" s="234"/>
      <c r="AL92" s="234"/>
      <c r="AM92" s="234"/>
      <c r="AN92" s="234"/>
      <c r="AO92" s="234"/>
      <c r="AP92" s="234"/>
      <c r="AQ92" s="234"/>
      <c r="AR92" s="234"/>
      <c r="AS92" s="234"/>
      <c r="AT92" s="234"/>
      <c r="AU92" s="234"/>
      <c r="AV92" s="234"/>
      <c r="AW92" s="234"/>
      <c r="AX92" s="234"/>
      <c r="AY92" s="234"/>
      <c r="AZ92" s="234"/>
      <c r="BA92" s="234"/>
      <c r="BB92" s="234"/>
      <c r="BC92" s="234"/>
      <c r="BD92" s="234"/>
      <c r="BE92" s="234"/>
      <c r="BF92" s="234"/>
      <c r="BG92" s="234"/>
      <c r="BH92" s="234"/>
      <c r="BI92" s="234"/>
      <c r="BJ92" s="234"/>
      <c r="BK92" s="234"/>
      <c r="BL92" s="234"/>
      <c r="BM92" s="234"/>
      <c r="BN92" s="234"/>
      <c r="BO92" s="234"/>
      <c r="BP92" s="234"/>
    </row>
    <row r="93" spans="1:93" ht="5.0999999999999996" customHeight="1" x14ac:dyDescent="0.25">
      <c r="A93" s="6"/>
      <c r="B93" s="7"/>
      <c r="C93" s="10" t="s">
        <v>0</v>
      </c>
      <c r="D93" s="10"/>
      <c r="E93" s="10"/>
      <c r="F93" s="10"/>
      <c r="G93" s="10"/>
      <c r="H93" s="10"/>
      <c r="I93" s="10"/>
      <c r="J93" s="10"/>
      <c r="K93" s="11"/>
      <c r="L93" s="11"/>
      <c r="M93" s="237"/>
      <c r="N93" s="237"/>
      <c r="O93" s="237"/>
      <c r="P93" s="11"/>
      <c r="Q93" s="11"/>
      <c r="R93" s="11"/>
      <c r="S93" s="11"/>
      <c r="T93" s="11"/>
      <c r="U93" s="11"/>
      <c r="V93" s="11"/>
      <c r="W93" s="12"/>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x14ac:dyDescent="0.25">
      <c r="A94" s="6"/>
      <c r="B94" s="7"/>
      <c r="C94" s="13"/>
      <c r="D94" s="13"/>
      <c r="E94" s="13" t="s">
        <v>1</v>
      </c>
      <c r="F94" s="14"/>
      <c r="G94" s="15" t="s">
        <v>58</v>
      </c>
      <c r="H94" s="14"/>
      <c r="I94" s="14"/>
      <c r="J94" s="14"/>
      <c r="K94" s="14"/>
      <c r="L94" s="14"/>
      <c r="M94" s="240"/>
      <c r="N94" s="240"/>
      <c r="O94" s="240"/>
      <c r="P94" s="14"/>
      <c r="Q94" s="14"/>
      <c r="R94" s="14"/>
      <c r="S94" s="16"/>
      <c r="T94" s="14"/>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3"/>
      <c r="D95" s="13"/>
      <c r="E95" s="18"/>
      <c r="F95" s="14"/>
      <c r="G95" s="19"/>
      <c r="H95" s="14" t="s">
        <v>26</v>
      </c>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18"/>
      <c r="D96" s="13"/>
      <c r="E96" s="18"/>
      <c r="F96" s="14"/>
      <c r="G96" s="14" t="s">
        <v>2</v>
      </c>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21">
        <v>0</v>
      </c>
      <c r="D97" s="13"/>
      <c r="E97" s="18"/>
      <c r="F97" s="14"/>
      <c r="G97" s="22"/>
      <c r="H97" s="14"/>
      <c r="I97" s="14"/>
      <c r="J97" s="14"/>
      <c r="K97" s="14"/>
      <c r="L97" s="14"/>
      <c r="M97" s="240"/>
      <c r="N97" s="240"/>
      <c r="O97" s="240"/>
      <c r="P97" s="14"/>
      <c r="Q97" s="14"/>
      <c r="R97" s="14"/>
      <c r="S97" s="16"/>
      <c r="T97" s="20"/>
      <c r="U97" s="16"/>
      <c r="V97" s="16"/>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23"/>
      <c r="K98" s="23"/>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23"/>
      <c r="M99" s="740"/>
      <c r="N99" s="740"/>
      <c r="O99" s="740"/>
      <c r="P99" s="23"/>
      <c r="Q99" s="23"/>
      <c r="R99" s="23"/>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18"/>
      <c r="J100" s="18"/>
      <c r="K100" s="18"/>
      <c r="L100" s="18"/>
      <c r="M100" s="244"/>
      <c r="N100" s="244"/>
      <c r="O100" s="244"/>
      <c r="P100" s="18"/>
      <c r="Q100" s="25"/>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2" customHeight="1" outlineLevel="1" x14ac:dyDescent="0.25">
      <c r="A101" s="6"/>
      <c r="B101" s="7"/>
      <c r="C101" s="18"/>
      <c r="D101" s="18"/>
      <c r="E101" s="18"/>
      <c r="F101" s="18"/>
      <c r="G101" s="18"/>
      <c r="H101" s="18"/>
      <c r="I101" s="24" t="s">
        <v>396</v>
      </c>
      <c r="J101" s="24" t="s">
        <v>59</v>
      </c>
      <c r="K101" s="24" t="s">
        <v>60</v>
      </c>
      <c r="L101" s="24" t="s">
        <v>61</v>
      </c>
      <c r="M101" s="250" t="s">
        <v>62</v>
      </c>
      <c r="N101" s="250" t="s">
        <v>899</v>
      </c>
      <c r="O101" s="250" t="s">
        <v>900</v>
      </c>
      <c r="P101" s="725" t="s">
        <v>901</v>
      </c>
      <c r="Q101" s="725" t="s">
        <v>1223</v>
      </c>
      <c r="R101" s="25"/>
      <c r="S101" s="23"/>
      <c r="T101" s="23"/>
      <c r="U101" s="23"/>
      <c r="V101" s="23"/>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5" outlineLevel="1" x14ac:dyDescent="0.25">
      <c r="A102" s="6"/>
      <c r="B102" s="7"/>
      <c r="C102" s="18"/>
      <c r="D102" s="18"/>
      <c r="E102" s="18"/>
      <c r="F102" s="27"/>
      <c r="G102" s="35"/>
      <c r="H102" s="28" t="s">
        <v>225</v>
      </c>
      <c r="I102" s="353">
        <v>1</v>
      </c>
      <c r="J102" s="353">
        <v>1</v>
      </c>
      <c r="K102" s="353">
        <v>1</v>
      </c>
      <c r="L102" s="356">
        <v>0.8</v>
      </c>
      <c r="M102" s="356">
        <v>0.8</v>
      </c>
      <c r="N102" s="356">
        <v>0</v>
      </c>
      <c r="O102" s="356">
        <v>0</v>
      </c>
      <c r="P102" s="356">
        <v>0</v>
      </c>
      <c r="Q102" s="356">
        <v>0</v>
      </c>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4"/>
      <c r="I103" s="34"/>
      <c r="J103" s="34"/>
      <c r="K103" s="34"/>
      <c r="L103" s="34"/>
      <c r="M103" s="260"/>
      <c r="N103" s="260"/>
      <c r="O103" s="260"/>
      <c r="P103" s="34"/>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12" customHeight="1" outlineLevel="1" x14ac:dyDescent="0.25">
      <c r="A104" s="6"/>
      <c r="B104" s="7"/>
      <c r="C104" s="18"/>
      <c r="D104" s="18"/>
      <c r="E104" s="18"/>
      <c r="F104" s="34"/>
      <c r="G104" s="35"/>
      <c r="H104" s="35"/>
      <c r="I104" s="59"/>
      <c r="J104" s="59"/>
      <c r="K104" s="59"/>
      <c r="L104" s="59"/>
      <c r="M104" s="314"/>
      <c r="N104" s="314"/>
      <c r="O104" s="314"/>
      <c r="P104" s="59"/>
      <c r="Q104" s="36"/>
      <c r="R104" s="36"/>
      <c r="S104" s="36"/>
      <c r="T104" s="36"/>
      <c r="U104" s="36"/>
      <c r="V104" s="36"/>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5.0999999999999996" customHeight="1" outlineLevel="1" x14ac:dyDescent="0.25">
      <c r="A105" s="6"/>
      <c r="B105" s="7"/>
      <c r="C105" s="18"/>
      <c r="D105" s="18"/>
      <c r="E105" s="18"/>
      <c r="F105" s="37"/>
      <c r="G105" s="38"/>
      <c r="H105" s="38"/>
      <c r="I105" s="38"/>
      <c r="J105" s="39"/>
      <c r="K105" s="39"/>
      <c r="L105" s="39"/>
      <c r="M105" s="263"/>
      <c r="N105" s="263"/>
      <c r="O105" s="263"/>
      <c r="P105" s="39"/>
      <c r="Q105" s="39"/>
      <c r="R105" s="39"/>
      <c r="S105" s="39"/>
      <c r="T105" s="39"/>
      <c r="U105" s="39"/>
      <c r="V105" s="31"/>
      <c r="W105" s="17"/>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25.15" customHeight="1" outlineLevel="1" x14ac:dyDescent="0.25">
      <c r="A106" s="6"/>
      <c r="B106" s="7"/>
      <c r="C106" s="40"/>
      <c r="D106" s="40"/>
      <c r="E106" s="40"/>
      <c r="F106" s="40"/>
      <c r="G106" s="41" t="str">
        <f>G94</f>
        <v>Arable Area (Work Wise)</v>
      </c>
      <c r="H106" s="40"/>
      <c r="I106" s="40"/>
      <c r="J106" s="40"/>
      <c r="K106" s="40"/>
      <c r="L106" s="40"/>
      <c r="M106" s="264"/>
      <c r="N106" s="264"/>
      <c r="O106" s="264"/>
      <c r="P106" s="40"/>
      <c r="Q106" s="40"/>
      <c r="R106" s="40"/>
      <c r="S106" s="40"/>
      <c r="T106" s="40"/>
      <c r="U106" s="40"/>
      <c r="V106" s="40"/>
      <c r="W106" s="42" t="s">
        <v>24</v>
      </c>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row>
    <row r="107" spans="1:84" ht="12" customHeight="1" outlineLevel="1" x14ac:dyDescent="0.25">
      <c r="A107" s="6"/>
      <c r="B107" s="7"/>
      <c r="C107" s="7"/>
      <c r="D107" s="7"/>
      <c r="E107" s="7"/>
      <c r="F107" s="8"/>
      <c r="G107" s="8"/>
      <c r="H107" s="8"/>
      <c r="I107" s="8"/>
      <c r="J107" s="8"/>
      <c r="K107" s="8"/>
      <c r="L107" s="8"/>
      <c r="M107" s="235"/>
      <c r="N107" s="235"/>
      <c r="O107" s="235"/>
      <c r="P107" s="8"/>
      <c r="Q107" s="8"/>
      <c r="R107" s="8"/>
      <c r="S107" s="8"/>
      <c r="T107" s="8"/>
      <c r="U107" s="8"/>
      <c r="V107" s="8"/>
      <c r="W107" s="8"/>
      <c r="X107" s="8"/>
      <c r="Y107" s="8"/>
      <c r="Z107" s="8"/>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34"/>
      <c r="AB109" s="234"/>
      <c r="AC109" s="234"/>
      <c r="AD109" s="234"/>
      <c r="AE109" s="234"/>
      <c r="AF109" s="234"/>
      <c r="AG109" s="234"/>
      <c r="AH109" s="234"/>
      <c r="AI109" s="234"/>
      <c r="AJ109" s="234"/>
      <c r="AK109" s="234"/>
      <c r="AL109" s="234"/>
      <c r="AM109" s="234"/>
      <c r="AN109" s="234"/>
      <c r="AO109" s="234"/>
      <c r="AP109" s="234"/>
      <c r="AQ109" s="234"/>
      <c r="AR109" s="234"/>
      <c r="AS109" s="234"/>
      <c r="AT109" s="234"/>
      <c r="AU109" s="234"/>
      <c r="AV109" s="234"/>
      <c r="AW109" s="234"/>
      <c r="AX109" s="234"/>
      <c r="AY109" s="234"/>
      <c r="AZ109" s="234"/>
      <c r="BA109" s="234"/>
      <c r="BB109" s="234"/>
      <c r="BC109" s="234"/>
      <c r="BD109" s="234"/>
      <c r="BE109" s="234"/>
      <c r="BF109" s="234"/>
      <c r="BG109" s="234"/>
      <c r="BH109" s="234"/>
      <c r="BI109" s="234"/>
      <c r="BJ109" s="234"/>
      <c r="BK109" s="234"/>
      <c r="BL109" s="234"/>
      <c r="BM109" s="234"/>
      <c r="BN109" s="234"/>
      <c r="BO109" s="234"/>
      <c r="BP109" s="234"/>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3"/>
      <c r="D112" s="13"/>
      <c r="E112" s="18"/>
      <c r="F112" s="14"/>
      <c r="G112" s="19"/>
      <c r="H112" s="14"/>
      <c r="I112" s="308"/>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305"/>
      <c r="I115" s="304"/>
      <c r="J115" s="304"/>
      <c r="K115" s="304"/>
      <c r="L115" s="316"/>
      <c r="M115" s="316"/>
      <c r="N115" s="316"/>
      <c r="O115" s="316"/>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1186" t="s">
        <v>361</v>
      </c>
      <c r="I116" s="1186"/>
      <c r="J116" s="1186"/>
      <c r="K116" s="304"/>
      <c r="L116" s="316"/>
      <c r="M116" s="1185" t="s">
        <v>277</v>
      </c>
      <c r="N116" s="1185"/>
      <c r="O116" s="1185"/>
      <c r="P116" s="316"/>
      <c r="Q116" s="316"/>
      <c r="R116" s="316"/>
      <c r="S116" s="316"/>
      <c r="T116" s="316"/>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18"/>
      <c r="H117" s="316" t="s">
        <v>63</v>
      </c>
      <c r="I117" s="316" t="s">
        <v>63</v>
      </c>
      <c r="J117" s="316" t="s">
        <v>63</v>
      </c>
      <c r="K117" s="316"/>
      <c r="L117" s="316"/>
      <c r="M117" s="18"/>
      <c r="N117" s="316"/>
      <c r="O117" s="316"/>
      <c r="P117" s="18"/>
      <c r="Q117" s="18"/>
      <c r="R117" s="18"/>
      <c r="S117" s="18"/>
      <c r="T117" s="18"/>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2" customHeight="1" outlineLevel="1" x14ac:dyDescent="0.25">
      <c r="A118" s="6"/>
      <c r="B118" s="7"/>
      <c r="C118" s="18"/>
      <c r="D118" s="18"/>
      <c r="E118" s="18"/>
      <c r="F118" s="18"/>
      <c r="G118" s="24"/>
      <c r="H118" s="25" t="s">
        <v>66</v>
      </c>
      <c r="I118" s="25" t="s">
        <v>65</v>
      </c>
      <c r="J118" s="25" t="s">
        <v>64</v>
      </c>
      <c r="K118" s="321"/>
      <c r="L118" s="321"/>
      <c r="M118" s="25" t="s">
        <v>66</v>
      </c>
      <c r="N118" s="25" t="s">
        <v>65</v>
      </c>
      <c r="O118" s="25" t="s">
        <v>64</v>
      </c>
      <c r="P118" s="25"/>
      <c r="Q118" s="25"/>
      <c r="R118" s="25"/>
      <c r="S118" s="25"/>
      <c r="T118" s="25"/>
      <c r="U118" s="304"/>
      <c r="V118" s="304"/>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ht="15" outlineLevel="1" x14ac:dyDescent="0.25">
      <c r="A119" s="6"/>
      <c r="B119" s="7"/>
      <c r="C119" s="18"/>
      <c r="D119" s="18"/>
      <c r="E119" s="18"/>
      <c r="F119" s="27"/>
      <c r="G119" s="907" t="str">
        <f>General!L17</f>
        <v>a</v>
      </c>
      <c r="H119" s="356">
        <v>250</v>
      </c>
      <c r="I119" s="356">
        <v>60</v>
      </c>
      <c r="J119" s="356">
        <v>120</v>
      </c>
      <c r="L119" s="9" t="str">
        <f t="shared" ref="L119:L154" si="12">G119</f>
        <v>a</v>
      </c>
      <c r="M119" s="357">
        <f t="shared" ref="M119:M154" si="13">1/4</f>
        <v>0.25</v>
      </c>
      <c r="N119" s="356">
        <f t="shared" ref="N119:O127" si="14">IF(I119&gt;0,1,0)</f>
        <v>1</v>
      </c>
      <c r="O119" s="356">
        <f t="shared" si="14"/>
        <v>1</v>
      </c>
      <c r="S119" s="36"/>
      <c r="T119" s="36"/>
      <c r="U119" s="36"/>
      <c r="V119" s="36"/>
      <c r="W119" s="17"/>
      <c r="X119" s="8"/>
      <c r="Y119" s="8"/>
      <c r="Z119" s="8"/>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row>
    <row r="120" spans="1:68" s="687" customFormat="1" ht="15" outlineLevel="1" x14ac:dyDescent="0.25">
      <c r="A120" s="691"/>
      <c r="B120" s="688"/>
      <c r="C120" s="700"/>
      <c r="D120" s="700"/>
      <c r="E120" s="700"/>
      <c r="F120" s="704"/>
      <c r="G120" s="907" t="str">
        <f>General!L18</f>
        <v>ar</v>
      </c>
      <c r="H120" s="356">
        <v>250</v>
      </c>
      <c r="I120" s="356">
        <v>60</v>
      </c>
      <c r="J120" s="356">
        <v>170</v>
      </c>
      <c r="L120" s="687" t="str">
        <f t="shared" si="12"/>
        <v>ar</v>
      </c>
      <c r="M120" s="357">
        <f t="shared" si="13"/>
        <v>0.25</v>
      </c>
      <c r="N120" s="356">
        <f t="shared" si="14"/>
        <v>1</v>
      </c>
      <c r="O120" s="356">
        <f t="shared" si="14"/>
        <v>1</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s="687" customFormat="1" ht="15" outlineLevel="1" x14ac:dyDescent="0.25">
      <c r="A121" s="691"/>
      <c r="B121" s="688"/>
      <c r="C121" s="700"/>
      <c r="D121" s="700"/>
      <c r="E121" s="700"/>
      <c r="F121" s="704"/>
      <c r="G121" s="907" t="str">
        <f>General!L19</f>
        <v>a2</v>
      </c>
      <c r="H121" s="356">
        <v>0</v>
      </c>
      <c r="I121" s="356">
        <v>0</v>
      </c>
      <c r="J121" s="356">
        <v>0</v>
      </c>
      <c r="L121" s="687" t="str">
        <f t="shared" ref="L121" si="15">G121</f>
        <v>a2</v>
      </c>
      <c r="M121" s="357">
        <v>0</v>
      </c>
      <c r="N121" s="356">
        <f t="shared" ref="N121" si="16">IF(I121&gt;0,1,0)</f>
        <v>0</v>
      </c>
      <c r="O121" s="356">
        <f t="shared" ref="O121" si="17">IF(J121&gt;0,1,0)</f>
        <v>0</v>
      </c>
      <c r="S121" s="314"/>
      <c r="T121" s="314"/>
      <c r="U121" s="314"/>
      <c r="V121" s="314"/>
      <c r="W121" s="695"/>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row>
    <row r="122" spans="1:68" ht="15" outlineLevel="1" x14ac:dyDescent="0.25">
      <c r="A122" s="6"/>
      <c r="B122" s="7"/>
      <c r="C122" s="18"/>
      <c r="D122" s="18"/>
      <c r="E122" s="18"/>
      <c r="F122" s="27"/>
      <c r="G122" s="907" t="str">
        <f>General!L20</f>
        <v>b</v>
      </c>
      <c r="H122" s="356">
        <v>250</v>
      </c>
      <c r="I122" s="356">
        <v>0</v>
      </c>
      <c r="J122" s="356">
        <v>0</v>
      </c>
      <c r="L122" s="687" t="str">
        <f t="shared" si="12"/>
        <v>b</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General!L21</f>
        <v>bd</v>
      </c>
      <c r="H123" s="356">
        <v>250</v>
      </c>
      <c r="I123" s="356">
        <v>0</v>
      </c>
      <c r="J123" s="356">
        <v>0</v>
      </c>
      <c r="L123" s="687" t="str">
        <f t="shared" si="12"/>
        <v>bd</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General!L22</f>
        <v>f</v>
      </c>
      <c r="H124" s="356">
        <v>250</v>
      </c>
      <c r="I124" s="356">
        <v>0</v>
      </c>
      <c r="J124" s="356">
        <v>0</v>
      </c>
      <c r="L124" s="687" t="str">
        <f t="shared" si="12"/>
        <v>f</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General!L23</f>
        <v>h</v>
      </c>
      <c r="H125" s="356">
        <v>250</v>
      </c>
      <c r="I125" s="356">
        <v>0</v>
      </c>
      <c r="J125" s="356">
        <v>0</v>
      </c>
      <c r="L125" s="687" t="str">
        <f t="shared" si="12"/>
        <v>h</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General!L24</f>
        <v>i</v>
      </c>
      <c r="H126" s="356">
        <v>250</v>
      </c>
      <c r="I126" s="356">
        <v>0</v>
      </c>
      <c r="J126" s="356">
        <v>0</v>
      </c>
      <c r="L126" s="687" t="str">
        <f t="shared" si="12"/>
        <v>i</v>
      </c>
      <c r="M126" s="357">
        <f t="shared" si="13"/>
        <v>0.25</v>
      </c>
      <c r="N126" s="356">
        <f t="shared" si="14"/>
        <v>0</v>
      </c>
      <c r="O126" s="356">
        <f t="shared" si="14"/>
        <v>0</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ht="15" outlineLevel="1" x14ac:dyDescent="0.25">
      <c r="A127" s="6"/>
      <c r="B127" s="7"/>
      <c r="C127" s="18"/>
      <c r="D127" s="18"/>
      <c r="E127" s="18"/>
      <c r="F127" s="27"/>
      <c r="G127" s="907" t="str">
        <f>General!L25</f>
        <v>j</v>
      </c>
      <c r="H127" s="356">
        <v>250</v>
      </c>
      <c r="I127" s="356">
        <v>60</v>
      </c>
      <c r="J127" s="356">
        <v>120</v>
      </c>
      <c r="L127" s="687" t="str">
        <f t="shared" si="12"/>
        <v>j</v>
      </c>
      <c r="M127" s="357">
        <f t="shared" si="13"/>
        <v>0.25</v>
      </c>
      <c r="N127" s="356">
        <f t="shared" si="14"/>
        <v>1</v>
      </c>
      <c r="O127" s="356">
        <f t="shared" si="14"/>
        <v>1</v>
      </c>
      <c r="Q127" s="687"/>
      <c r="S127" s="36"/>
      <c r="T127" s="36"/>
      <c r="U127" s="36"/>
      <c r="V127" s="36"/>
      <c r="W127" s="17"/>
      <c r="X127" s="8"/>
      <c r="Y127" s="8"/>
      <c r="Z127" s="8"/>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row>
    <row r="128" spans="1:68" s="687" customFormat="1" ht="15" outlineLevel="1" x14ac:dyDescent="0.25">
      <c r="A128" s="691"/>
      <c r="B128" s="688"/>
      <c r="C128" s="700"/>
      <c r="D128" s="700"/>
      <c r="E128" s="700"/>
      <c r="F128" s="704"/>
      <c r="G128" s="907" t="str">
        <f>General!L26</f>
        <v>jc</v>
      </c>
      <c r="H128" s="931">
        <f>H129*$T$726+H127*(1-$T$726)</f>
        <v>250</v>
      </c>
      <c r="I128" s="931">
        <f>I129*$T$726+I127*(1-$T$726)</f>
        <v>60</v>
      </c>
      <c r="J128" s="931">
        <f>J129*$T$726+J127*(1-$T$726)</f>
        <v>125</v>
      </c>
      <c r="L128" s="687" t="str">
        <f t="shared" si="12"/>
        <v>jc</v>
      </c>
      <c r="M128" s="931">
        <f>M129*$T$726+M127*(1-$T$726)</f>
        <v>0.25</v>
      </c>
      <c r="N128" s="931">
        <f>N129*$T$726+N127*(1-$T$726)</f>
        <v>1</v>
      </c>
      <c r="O128" s="931">
        <f>O129*$T$726+O127*(1-$T$726)</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s="687" customFormat="1" ht="15" outlineLevel="1" x14ac:dyDescent="0.25">
      <c r="A129" s="691"/>
      <c r="B129" s="688"/>
      <c r="C129" s="700"/>
      <c r="D129" s="700"/>
      <c r="E129" s="700"/>
      <c r="F129" s="704"/>
      <c r="G129" s="907" t="str">
        <f>General!L27</f>
        <v>jr</v>
      </c>
      <c r="H129" s="356">
        <v>250</v>
      </c>
      <c r="I129" s="356">
        <v>60</v>
      </c>
      <c r="J129" s="356">
        <v>170</v>
      </c>
      <c r="L129" s="687" t="str">
        <f t="shared" si="12"/>
        <v>jr</v>
      </c>
      <c r="M129" s="357">
        <f t="shared" si="13"/>
        <v>0.25</v>
      </c>
      <c r="N129" s="356">
        <f t="shared" ref="N129:N141" si="18">IF(I129&gt;0,1,0)</f>
        <v>1</v>
      </c>
      <c r="O129" s="356">
        <f t="shared" ref="O129:O141" si="19">IF(J129&gt;0,1,0)</f>
        <v>1</v>
      </c>
      <c r="S129" s="314"/>
      <c r="T129" s="314"/>
      <c r="U129" s="314"/>
      <c r="V129" s="314"/>
      <c r="W129" s="695"/>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row>
    <row r="130" spans="1:68" ht="15" outlineLevel="1" x14ac:dyDescent="0.25">
      <c r="A130" s="6"/>
      <c r="B130" s="7"/>
      <c r="C130" s="18"/>
      <c r="D130" s="18"/>
      <c r="E130" s="18"/>
      <c r="F130" s="27"/>
      <c r="G130" s="907" t="str">
        <f>General!L28</f>
        <v>k</v>
      </c>
      <c r="H130" s="356">
        <v>250</v>
      </c>
      <c r="I130" s="356">
        <v>0</v>
      </c>
      <c r="J130" s="356">
        <v>0</v>
      </c>
      <c r="L130" s="687" t="str">
        <f t="shared" si="12"/>
        <v>k</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ht="15" outlineLevel="1" x14ac:dyDescent="0.25">
      <c r="A131" s="6"/>
      <c r="B131" s="7"/>
      <c r="C131" s="18"/>
      <c r="D131" s="18"/>
      <c r="E131" s="18"/>
      <c r="F131" s="27"/>
      <c r="G131" s="907" t="str">
        <f>General!L29</f>
        <v>l</v>
      </c>
      <c r="H131" s="356">
        <v>250</v>
      </c>
      <c r="I131" s="356">
        <v>0</v>
      </c>
      <c r="J131" s="356">
        <v>0</v>
      </c>
      <c r="L131" s="687" t="str">
        <f t="shared" si="12"/>
        <v>l</v>
      </c>
      <c r="M131" s="357">
        <f t="shared" si="13"/>
        <v>0.25</v>
      </c>
      <c r="N131" s="356">
        <f t="shared" si="18"/>
        <v>0</v>
      </c>
      <c r="O131" s="356">
        <f t="shared" si="19"/>
        <v>0</v>
      </c>
      <c r="Q131" s="687"/>
      <c r="S131" s="36"/>
      <c r="T131" s="36"/>
      <c r="U131" s="36"/>
      <c r="V131" s="36"/>
      <c r="W131" s="17"/>
      <c r="X131" s="8"/>
      <c r="Y131" s="8"/>
      <c r="Z131" s="8"/>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s="687" customFormat="1" ht="15" outlineLevel="1" x14ac:dyDescent="0.25">
      <c r="A132" s="691"/>
      <c r="B132" s="688"/>
      <c r="C132" s="700"/>
      <c r="D132" s="700"/>
      <c r="E132" s="700"/>
      <c r="F132" s="704"/>
      <c r="G132" s="907" t="str">
        <f>General!L30</f>
        <v>m</v>
      </c>
      <c r="H132" s="356">
        <v>250</v>
      </c>
      <c r="I132" s="356">
        <v>60</v>
      </c>
      <c r="J132" s="356">
        <v>120</v>
      </c>
      <c r="L132" s="687" t="str">
        <f t="shared" si="12"/>
        <v>m</v>
      </c>
      <c r="M132" s="357">
        <f t="shared" si="13"/>
        <v>0.25</v>
      </c>
      <c r="N132" s="356">
        <f t="shared" si="18"/>
        <v>1</v>
      </c>
      <c r="O132" s="356">
        <f t="shared" si="19"/>
        <v>1</v>
      </c>
      <c r="S132" s="314"/>
      <c r="T132" s="314"/>
      <c r="U132" s="314"/>
      <c r="V132" s="314"/>
      <c r="W132" s="695"/>
      <c r="X132" s="690"/>
      <c r="Y132" s="690"/>
      <c r="Z132" s="690"/>
      <c r="AA132" s="690"/>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row>
    <row r="133" spans="1:68" ht="15" outlineLevel="1" x14ac:dyDescent="0.25">
      <c r="A133" s="6"/>
      <c r="B133" s="7"/>
      <c r="C133" s="18"/>
      <c r="D133" s="18"/>
      <c r="E133" s="18"/>
      <c r="F133" s="27"/>
      <c r="G133" s="907" t="str">
        <f>General!L31</f>
        <v>o</v>
      </c>
      <c r="H133" s="356">
        <v>250</v>
      </c>
      <c r="I133" s="356">
        <v>0</v>
      </c>
      <c r="J133" s="356">
        <v>0</v>
      </c>
      <c r="L133" s="687" t="str">
        <f t="shared" si="12"/>
        <v>o</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ht="15" outlineLevel="1" x14ac:dyDescent="0.25">
      <c r="A134" s="6"/>
      <c r="B134" s="7"/>
      <c r="C134" s="18"/>
      <c r="D134" s="18"/>
      <c r="E134" s="18"/>
      <c r="F134" s="27"/>
      <c r="G134" s="907" t="str">
        <f>General!L32</f>
        <v>od</v>
      </c>
      <c r="H134" s="356">
        <v>250</v>
      </c>
      <c r="I134" s="356">
        <v>0</v>
      </c>
      <c r="J134" s="356">
        <v>0</v>
      </c>
      <c r="L134" s="687" t="str">
        <f t="shared" si="12"/>
        <v>od</v>
      </c>
      <c r="M134" s="357">
        <f t="shared" si="13"/>
        <v>0.25</v>
      </c>
      <c r="N134" s="356">
        <f t="shared" si="18"/>
        <v>0</v>
      </c>
      <c r="O134" s="356">
        <f t="shared" si="19"/>
        <v>0</v>
      </c>
      <c r="Q134" s="687"/>
      <c r="S134" s="36"/>
      <c r="T134" s="36"/>
      <c r="U134" s="36"/>
      <c r="V134" s="36"/>
      <c r="W134" s="17"/>
      <c r="X134" s="8"/>
      <c r="Y134" s="8"/>
      <c r="Z134" s="8"/>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687" customFormat="1" ht="15" outlineLevel="1" x14ac:dyDescent="0.25">
      <c r="A135" s="691"/>
      <c r="B135" s="688"/>
      <c r="C135" s="700"/>
      <c r="D135" s="700"/>
      <c r="E135" s="700"/>
      <c r="F135" s="704"/>
      <c r="G135" s="907" t="str">
        <f>General!L33</f>
        <v>of</v>
      </c>
      <c r="H135" s="356">
        <v>250</v>
      </c>
      <c r="I135" s="356">
        <v>0</v>
      </c>
      <c r="J135" s="356">
        <v>0</v>
      </c>
      <c r="L135" s="687" t="str">
        <f t="shared" si="12"/>
        <v>of</v>
      </c>
      <c r="M135" s="357">
        <f t="shared" si="13"/>
        <v>0.25</v>
      </c>
      <c r="N135" s="356">
        <f t="shared" si="18"/>
        <v>0</v>
      </c>
      <c r="O135" s="356">
        <f t="shared" si="19"/>
        <v>0</v>
      </c>
      <c r="S135" s="314"/>
      <c r="T135" s="314"/>
      <c r="U135" s="314"/>
      <c r="V135" s="314"/>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7" t="str">
        <f>General!L34</f>
        <v>r</v>
      </c>
      <c r="H136" s="356">
        <v>250</v>
      </c>
      <c r="I136" s="356">
        <v>0</v>
      </c>
      <c r="J136" s="356">
        <v>0</v>
      </c>
      <c r="L136" s="687" t="str">
        <f t="shared" si="12"/>
        <v>r</v>
      </c>
      <c r="M136" s="357">
        <f t="shared" si="13"/>
        <v>0.25</v>
      </c>
      <c r="N136" s="356">
        <f t="shared" si="18"/>
        <v>0</v>
      </c>
      <c r="O136" s="356">
        <f t="shared" si="19"/>
        <v>0</v>
      </c>
      <c r="Q136" s="687"/>
      <c r="S136" s="36"/>
      <c r="T136" s="36"/>
      <c r="U136" s="36"/>
      <c r="V136" s="36"/>
      <c r="W136" s="17"/>
      <c r="X136" s="8"/>
      <c r="Y136" s="8"/>
      <c r="Z136" s="8"/>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s="687" customFormat="1" ht="15" outlineLevel="1" x14ac:dyDescent="0.25">
      <c r="A137" s="691"/>
      <c r="B137" s="688"/>
      <c r="C137" s="700"/>
      <c r="D137" s="700"/>
      <c r="E137" s="700"/>
      <c r="F137" s="704"/>
      <c r="G137" s="907" t="str">
        <f>General!L35</f>
        <v>rd</v>
      </c>
      <c r="H137" s="356">
        <v>250</v>
      </c>
      <c r="I137" s="356">
        <v>0</v>
      </c>
      <c r="J137" s="356">
        <v>0</v>
      </c>
      <c r="L137" s="687" t="str">
        <f t="shared" si="12"/>
        <v>rd</v>
      </c>
      <c r="M137" s="357">
        <f t="shared" si="13"/>
        <v>0.25</v>
      </c>
      <c r="N137" s="356">
        <f t="shared" si="18"/>
        <v>0</v>
      </c>
      <c r="O137" s="356">
        <f t="shared" si="19"/>
        <v>0</v>
      </c>
      <c r="S137" s="314"/>
      <c r="T137" s="314"/>
      <c r="U137" s="314"/>
      <c r="V137" s="314"/>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7" t="str">
        <f>General!L36</f>
        <v>s</v>
      </c>
      <c r="H138" s="356">
        <v>250</v>
      </c>
      <c r="I138" s="356">
        <v>60</v>
      </c>
      <c r="J138" s="356">
        <v>120</v>
      </c>
      <c r="K138" s="28"/>
      <c r="L138" s="687" t="str">
        <f t="shared" si="12"/>
        <v>s</v>
      </c>
      <c r="M138" s="357">
        <f t="shared" si="13"/>
        <v>0.25</v>
      </c>
      <c r="N138" s="356">
        <f t="shared" si="18"/>
        <v>1</v>
      </c>
      <c r="O138" s="356">
        <f t="shared" si="19"/>
        <v>1</v>
      </c>
      <c r="Q138" s="687"/>
      <c r="S138" s="36"/>
      <c r="T138" s="36"/>
      <c r="U138" s="36"/>
      <c r="V138" s="36"/>
      <c r="W138" s="17"/>
      <c r="X138" s="8"/>
      <c r="Y138" s="8"/>
      <c r="Z138" s="8"/>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687" customFormat="1" ht="15" outlineLevel="1" x14ac:dyDescent="0.25">
      <c r="A139" s="691"/>
      <c r="B139" s="688"/>
      <c r="C139" s="700"/>
      <c r="D139" s="700"/>
      <c r="E139" s="700"/>
      <c r="F139" s="704"/>
      <c r="G139" s="907" t="str">
        <f>General!L37</f>
        <v>sp</v>
      </c>
      <c r="H139" s="356">
        <v>250</v>
      </c>
      <c r="I139" s="356">
        <v>60</v>
      </c>
      <c r="J139" s="356">
        <v>120</v>
      </c>
      <c r="K139" s="705"/>
      <c r="L139" s="687" t="str">
        <f t="shared" ref="L139" si="20">G139</f>
        <v>sp</v>
      </c>
      <c r="M139" s="357">
        <f t="shared" si="13"/>
        <v>0.25</v>
      </c>
      <c r="N139" s="356">
        <f t="shared" ref="N139" si="21">IF(I139&gt;0,1,0)</f>
        <v>1</v>
      </c>
      <c r="O139" s="356">
        <f t="shared" ref="O139" si="22">IF(J139&gt;0,1,0)</f>
        <v>1</v>
      </c>
      <c r="S139" s="314"/>
      <c r="T139" s="314"/>
      <c r="U139" s="314"/>
      <c r="V139" s="314"/>
      <c r="W139" s="695"/>
      <c r="X139" s="690"/>
      <c r="Y139" s="690"/>
      <c r="Z139" s="690"/>
      <c r="AA139" s="690"/>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row>
    <row r="140" spans="1:68" ht="15" outlineLevel="1" x14ac:dyDescent="0.25">
      <c r="A140" s="6"/>
      <c r="B140" s="7"/>
      <c r="C140" s="18"/>
      <c r="D140" s="18"/>
      <c r="E140" s="18"/>
      <c r="F140" s="27"/>
      <c r="G140" s="907" t="str">
        <f>General!L38</f>
        <v>sr</v>
      </c>
      <c r="H140" s="356">
        <v>250</v>
      </c>
      <c r="I140" s="356">
        <v>60</v>
      </c>
      <c r="J140" s="356">
        <v>170</v>
      </c>
      <c r="K140" s="28"/>
      <c r="L140" s="687" t="str">
        <f t="shared" si="12"/>
        <v>sr</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6"/>
      <c r="B141" s="7"/>
      <c r="C141" s="18"/>
      <c r="D141" s="18"/>
      <c r="E141" s="18"/>
      <c r="F141" s="27"/>
      <c r="G141" s="907" t="str">
        <f>General!L39</f>
        <v>t</v>
      </c>
      <c r="H141" s="356">
        <v>250</v>
      </c>
      <c r="I141" s="356">
        <v>60</v>
      </c>
      <c r="J141" s="356">
        <v>120</v>
      </c>
      <c r="K141" s="28"/>
      <c r="L141" s="687" t="str">
        <f t="shared" si="12"/>
        <v>t</v>
      </c>
      <c r="M141" s="357">
        <f t="shared" si="13"/>
        <v>0.25</v>
      </c>
      <c r="N141" s="356">
        <f t="shared" si="18"/>
        <v>1</v>
      </c>
      <c r="O141" s="356">
        <f t="shared" si="19"/>
        <v>1</v>
      </c>
      <c r="Q141" s="687"/>
      <c r="S141" s="36"/>
      <c r="T141" s="36"/>
      <c r="U141" s="36"/>
      <c r="V141" s="36"/>
      <c r="W141" s="17"/>
      <c r="X141" s="8"/>
      <c r="Y141" s="8"/>
      <c r="Z141" s="8"/>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687" customFormat="1" ht="15" outlineLevel="1" x14ac:dyDescent="0.25">
      <c r="A142" s="691"/>
      <c r="B142" s="688"/>
      <c r="C142" s="700"/>
      <c r="D142" s="700"/>
      <c r="E142" s="700"/>
      <c r="F142" s="704"/>
      <c r="G142" s="907" t="str">
        <f>General!L40</f>
        <v>tc</v>
      </c>
      <c r="H142" s="931">
        <f>H143*$T$740+H141*(1-$T$740)</f>
        <v>250</v>
      </c>
      <c r="I142" s="931">
        <f>I143*$T$740+I141*(1-$T$740)</f>
        <v>60</v>
      </c>
      <c r="J142" s="931">
        <f>J143*$T$740+J141*(1-$T$740)</f>
        <v>125</v>
      </c>
      <c r="K142" s="271"/>
      <c r="L142" s="687" t="str">
        <f t="shared" si="12"/>
        <v>tc</v>
      </c>
      <c r="M142" s="931">
        <f>M143*$T$740+M141*(1-$T$740)</f>
        <v>0.25</v>
      </c>
      <c r="N142" s="931">
        <f>N143*$T$740+N141*(1-$T$740)</f>
        <v>1</v>
      </c>
      <c r="O142" s="931">
        <f>O143*$T$740+O141*(1-$T$740)</f>
        <v>1</v>
      </c>
      <c r="S142" s="314"/>
      <c r="T142" s="314"/>
      <c r="U142" s="314"/>
      <c r="V142" s="314"/>
      <c r="W142" s="695"/>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row>
    <row r="143" spans="1:68" ht="15" outlineLevel="1" x14ac:dyDescent="0.25">
      <c r="A143" s="6"/>
      <c r="B143" s="7"/>
      <c r="C143" s="18"/>
      <c r="D143" s="18"/>
      <c r="E143" s="18"/>
      <c r="F143" s="27"/>
      <c r="G143" s="907" t="str">
        <f>General!L41</f>
        <v>tr</v>
      </c>
      <c r="H143" s="356">
        <v>250</v>
      </c>
      <c r="I143" s="356">
        <v>60</v>
      </c>
      <c r="J143" s="356">
        <v>170</v>
      </c>
      <c r="L143" s="687" t="str">
        <f t="shared" si="12"/>
        <v>tr</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6"/>
      <c r="B144" s="7"/>
      <c r="C144" s="18"/>
      <c r="D144" s="18"/>
      <c r="E144" s="18"/>
      <c r="F144" s="27"/>
      <c r="G144" s="907" t="str">
        <f>General!L42</f>
        <v>u</v>
      </c>
      <c r="H144" s="356">
        <v>250</v>
      </c>
      <c r="I144" s="356">
        <v>60</v>
      </c>
      <c r="J144" s="356">
        <v>120</v>
      </c>
      <c r="L144" s="687" t="str">
        <f t="shared" si="12"/>
        <v>u</v>
      </c>
      <c r="M144" s="357">
        <f t="shared" si="13"/>
        <v>0.25</v>
      </c>
      <c r="N144" s="356">
        <f>IF(I144&gt;0,1,0)</f>
        <v>1</v>
      </c>
      <c r="O144" s="356">
        <f>IF(J144&gt;0,1,0)</f>
        <v>1</v>
      </c>
      <c r="Q144" s="687"/>
      <c r="S144" s="36"/>
      <c r="T144" s="36"/>
      <c r="U144" s="36"/>
      <c r="V144" s="36"/>
      <c r="W144" s="17"/>
      <c r="X144" s="8"/>
      <c r="Y144" s="8"/>
      <c r="Z144" s="8"/>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s="687" customFormat="1" ht="15" outlineLevel="1" x14ac:dyDescent="0.25">
      <c r="A145" s="691"/>
      <c r="B145" s="688"/>
      <c r="C145" s="700"/>
      <c r="D145" s="700"/>
      <c r="E145" s="700"/>
      <c r="F145" s="704"/>
      <c r="G145" s="907" t="str">
        <f>General!L43</f>
        <v>uc</v>
      </c>
      <c r="H145" s="931">
        <f>H146*$T$743+H144*(1-$T$743)</f>
        <v>250</v>
      </c>
      <c r="I145" s="931">
        <f>I146*$T$743+I144*(1-$T$743)</f>
        <v>60</v>
      </c>
      <c r="J145" s="931">
        <f>J146*$T$743+J144*(1-$T$743)</f>
        <v>125</v>
      </c>
      <c r="L145" s="687" t="str">
        <f t="shared" si="12"/>
        <v>uc</v>
      </c>
      <c r="M145" s="931">
        <f>M146*$T$743+M144*(1-$T$743)</f>
        <v>0.25</v>
      </c>
      <c r="N145" s="931">
        <f>N146*$T$743+N144*(1-$T$743)</f>
        <v>1</v>
      </c>
      <c r="O145" s="931">
        <f>O146*$T$743+O144*(1-$T$743)</f>
        <v>1</v>
      </c>
      <c r="S145" s="314"/>
      <c r="T145" s="314"/>
      <c r="U145" s="314"/>
      <c r="V145" s="314"/>
      <c r="W145" s="695"/>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row>
    <row r="146" spans="1:84" ht="15" outlineLevel="1" x14ac:dyDescent="0.25">
      <c r="A146" s="6"/>
      <c r="B146" s="7"/>
      <c r="C146" s="18"/>
      <c r="D146" s="18"/>
      <c r="E146" s="18"/>
      <c r="F146" s="27"/>
      <c r="G146" s="907" t="str">
        <f>General!L44</f>
        <v>ur</v>
      </c>
      <c r="H146" s="356">
        <v>250</v>
      </c>
      <c r="I146" s="356">
        <v>60</v>
      </c>
      <c r="J146" s="356">
        <v>170</v>
      </c>
      <c r="K146" s="28"/>
      <c r="L146" s="687" t="str">
        <f t="shared" si="12"/>
        <v>ur</v>
      </c>
      <c r="M146" s="357">
        <f t="shared" si="13"/>
        <v>0.25</v>
      </c>
      <c r="N146" s="356">
        <f t="shared" ref="N146:O150" si="23">IF(I146&gt;0,1,0)</f>
        <v>1</v>
      </c>
      <c r="O146" s="356">
        <f t="shared" si="23"/>
        <v>1</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General!L45</f>
        <v>v</v>
      </c>
      <c r="H147" s="356">
        <v>250</v>
      </c>
      <c r="I147" s="356">
        <v>0</v>
      </c>
      <c r="J147" s="356">
        <v>0</v>
      </c>
      <c r="K147" s="28"/>
      <c r="L147" s="687" t="str">
        <f t="shared" si="12"/>
        <v>v</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General!L46</f>
        <v>w</v>
      </c>
      <c r="H148" s="356">
        <v>250</v>
      </c>
      <c r="I148" s="356">
        <v>0</v>
      </c>
      <c r="J148" s="356">
        <v>0</v>
      </c>
      <c r="K148" s="28"/>
      <c r="L148" s="687" t="str">
        <f t="shared" si="12"/>
        <v>w</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General!L47</f>
        <v>wd</v>
      </c>
      <c r="H149" s="356">
        <v>250</v>
      </c>
      <c r="I149" s="356">
        <v>0</v>
      </c>
      <c r="J149" s="356">
        <v>0</v>
      </c>
      <c r="K149" s="28"/>
      <c r="L149" s="687" t="str">
        <f t="shared" si="12"/>
        <v>wd</v>
      </c>
      <c r="M149" s="357">
        <f t="shared" si="13"/>
        <v>0.25</v>
      </c>
      <c r="N149" s="356">
        <f t="shared" si="23"/>
        <v>0</v>
      </c>
      <c r="O149" s="356">
        <f t="shared" si="23"/>
        <v>0</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6"/>
      <c r="B150" s="7"/>
      <c r="C150" s="18"/>
      <c r="D150" s="18"/>
      <c r="E150" s="18"/>
      <c r="F150" s="27"/>
      <c r="G150" s="907" t="str">
        <f>General!L48</f>
        <v>x</v>
      </c>
      <c r="H150" s="356">
        <v>250</v>
      </c>
      <c r="I150" s="356">
        <v>60</v>
      </c>
      <c r="J150" s="356">
        <v>120</v>
      </c>
      <c r="K150" s="28"/>
      <c r="L150" s="687" t="str">
        <f t="shared" si="12"/>
        <v>x</v>
      </c>
      <c r="M150" s="357">
        <f t="shared" si="13"/>
        <v>0.25</v>
      </c>
      <c r="N150" s="356">
        <f t="shared" si="23"/>
        <v>1</v>
      </c>
      <c r="O150" s="356">
        <f t="shared" si="23"/>
        <v>1</v>
      </c>
      <c r="Q150" s="687"/>
      <c r="S150" s="36"/>
      <c r="T150" s="36"/>
      <c r="U150" s="36"/>
      <c r="V150" s="36"/>
      <c r="W150" s="17"/>
      <c r="X150" s="8"/>
      <c r="Y150" s="8"/>
      <c r="Z150" s="8"/>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s="687" customFormat="1" ht="15" outlineLevel="1" x14ac:dyDescent="0.25">
      <c r="A151" s="691"/>
      <c r="B151" s="688"/>
      <c r="C151" s="700"/>
      <c r="D151" s="700"/>
      <c r="E151" s="700"/>
      <c r="F151" s="704"/>
      <c r="G151" s="907" t="str">
        <f>General!L49</f>
        <v>xc</v>
      </c>
      <c r="H151" s="931">
        <f>H152*$T$749+H150*(1-$T$749)</f>
        <v>250</v>
      </c>
      <c r="I151" s="931">
        <f>I152*$T$749+I150*(1-$T$749)</f>
        <v>60</v>
      </c>
      <c r="J151" s="931">
        <f>J152*$T$749+J150*(1-$T$749)</f>
        <v>125</v>
      </c>
      <c r="K151" s="271"/>
      <c r="L151" s="687" t="str">
        <f t="shared" si="12"/>
        <v>xc</v>
      </c>
      <c r="M151" s="931">
        <f>M152*$T$749+M150*(1-$T$749)</f>
        <v>0.25</v>
      </c>
      <c r="N151" s="931">
        <f>N152*$T$749+N150*(1-$T$749)</f>
        <v>1</v>
      </c>
      <c r="O151" s="931">
        <f>O152*$T$749+O150*(1-$T$749)</f>
        <v>1</v>
      </c>
      <c r="S151" s="314"/>
      <c r="T151" s="314"/>
      <c r="U151" s="314"/>
      <c r="V151" s="314"/>
      <c r="W151" s="695"/>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row>
    <row r="152" spans="1:84" ht="15" outlineLevel="1" x14ac:dyDescent="0.25">
      <c r="A152" s="6"/>
      <c r="B152" s="7"/>
      <c r="C152" s="18"/>
      <c r="D152" s="18"/>
      <c r="E152" s="18"/>
      <c r="F152" s="27"/>
      <c r="G152" s="907" t="str">
        <f>General!L50</f>
        <v>xr</v>
      </c>
      <c r="H152" s="356">
        <v>250</v>
      </c>
      <c r="I152" s="356">
        <v>60</v>
      </c>
      <c r="J152" s="356">
        <v>170</v>
      </c>
      <c r="K152" s="27"/>
      <c r="L152" s="687" t="str">
        <f t="shared" si="12"/>
        <v>xr</v>
      </c>
      <c r="M152" s="357">
        <f t="shared" si="13"/>
        <v>0.25</v>
      </c>
      <c r="N152" s="356">
        <f t="shared" ref="N152:O154" si="24">IF(I152&gt;0,1,0)</f>
        <v>1</v>
      </c>
      <c r="O152" s="356">
        <f t="shared" si="24"/>
        <v>1</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General!L51</f>
        <v>z</v>
      </c>
      <c r="H153" s="356">
        <v>250</v>
      </c>
      <c r="I153" s="356">
        <v>0</v>
      </c>
      <c r="J153" s="356">
        <v>0</v>
      </c>
      <c r="K153" s="27"/>
      <c r="L153" s="687" t="str">
        <f t="shared" si="12"/>
        <v>z</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G154" s="907" t="str">
        <f>General!L52</f>
        <v>zd</v>
      </c>
      <c r="H154" s="356">
        <v>250</v>
      </c>
      <c r="I154" s="356">
        <v>0</v>
      </c>
      <c r="J154" s="356">
        <v>0</v>
      </c>
      <c r="L154" s="687" t="str">
        <f t="shared" si="12"/>
        <v>zd</v>
      </c>
      <c r="M154" s="357">
        <f t="shared" si="13"/>
        <v>0.25</v>
      </c>
      <c r="N154" s="356">
        <f t="shared" si="24"/>
        <v>0</v>
      </c>
      <c r="O154" s="356">
        <f t="shared" si="24"/>
        <v>0</v>
      </c>
      <c r="Q154" s="687"/>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5" outlineLevel="1" x14ac:dyDescent="0.25">
      <c r="A155" s="6"/>
      <c r="B155" s="7"/>
      <c r="C155" s="18"/>
      <c r="D155" s="18"/>
      <c r="E155" s="18"/>
      <c r="F155" s="27"/>
      <c r="H155" s="687"/>
      <c r="I155" s="687"/>
      <c r="J155" s="687"/>
      <c r="K155" s="36"/>
      <c r="M155" s="687"/>
      <c r="N155" s="687"/>
      <c r="O155" s="687"/>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thickBot="1" x14ac:dyDescent="0.3">
      <c r="A162" s="6"/>
      <c r="B162" s="7"/>
      <c r="C162" s="7"/>
      <c r="D162" s="7"/>
      <c r="E162" s="7"/>
      <c r="F162" s="7"/>
      <c r="G162" s="7"/>
      <c r="H162" s="8"/>
      <c r="I162" s="8"/>
      <c r="J162" s="8"/>
      <c r="K162" s="8"/>
      <c r="L162" s="8"/>
      <c r="M162" s="8"/>
      <c r="N162" s="235"/>
      <c r="O162" s="235"/>
      <c r="P162" s="235"/>
      <c r="Q162" s="8"/>
      <c r="R162" s="8"/>
      <c r="S162" s="8"/>
      <c r="T162" s="8"/>
      <c r="U162" s="8"/>
      <c r="V162" s="8"/>
      <c r="W162" s="8"/>
      <c r="X162" s="7"/>
      <c r="Y162" s="7"/>
      <c r="Z162" s="7"/>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row>
    <row r="163" spans="1:68" ht="5.0999999999999996" customHeight="1" outlineLevel="1" x14ac:dyDescent="0.25">
      <c r="A163" s="6"/>
      <c r="B163" s="7"/>
      <c r="C163" s="10" t="s">
        <v>0</v>
      </c>
      <c r="D163" s="10"/>
      <c r="E163" s="10"/>
      <c r="F163" s="10"/>
      <c r="G163" s="10"/>
      <c r="H163" s="10"/>
      <c r="I163" s="10"/>
      <c r="J163" s="10"/>
      <c r="K163" s="11"/>
      <c r="L163" s="11"/>
      <c r="M163" s="11"/>
      <c r="N163" s="237"/>
      <c r="O163" s="237"/>
      <c r="P163" s="237"/>
      <c r="Q163" s="11"/>
      <c r="R163" s="11"/>
      <c r="S163" s="11"/>
      <c r="T163" s="11"/>
      <c r="U163" s="11"/>
      <c r="V163" s="11"/>
      <c r="W163" s="12"/>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3" t="s">
        <v>1</v>
      </c>
      <c r="F164" s="14"/>
      <c r="G164" s="15" t="s">
        <v>276</v>
      </c>
      <c r="H164" s="14"/>
      <c r="I164" s="14"/>
      <c r="J164" s="14"/>
      <c r="K164" s="14"/>
      <c r="L164" s="14"/>
      <c r="M164" s="14"/>
      <c r="N164" s="240"/>
      <c r="O164" s="240"/>
      <c r="P164" s="240"/>
      <c r="Q164" s="14"/>
      <c r="R164" s="14"/>
      <c r="S164" s="16"/>
      <c r="T164" s="14"/>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3"/>
      <c r="D165" s="13"/>
      <c r="E165" s="18"/>
      <c r="F165" s="14"/>
      <c r="G165" s="19"/>
      <c r="H165" s="14"/>
      <c r="I165" s="14"/>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18"/>
      <c r="D166" s="13"/>
      <c r="E166" s="18"/>
      <c r="F166" s="14"/>
      <c r="G166" s="14" t="s">
        <v>2</v>
      </c>
      <c r="H166" s="14"/>
      <c r="I166" s="14" t="s">
        <v>270</v>
      </c>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21">
        <v>0</v>
      </c>
      <c r="D167" s="13"/>
      <c r="E167" s="18"/>
      <c r="F167" s="14"/>
      <c r="G167" s="22"/>
      <c r="H167" s="14"/>
      <c r="I167" s="14"/>
      <c r="J167" s="14"/>
      <c r="K167" s="14"/>
      <c r="L167" s="14"/>
      <c r="M167" s="14"/>
      <c r="N167" s="240"/>
      <c r="O167" s="240"/>
      <c r="P167" s="240"/>
      <c r="Q167" s="14"/>
      <c r="R167" s="14"/>
      <c r="S167" s="16"/>
      <c r="T167" s="20"/>
      <c r="U167" s="16"/>
      <c r="V167" s="16"/>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229"/>
      <c r="K168" s="229"/>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18"/>
      <c r="J169" s="18"/>
      <c r="K169" s="18"/>
      <c r="L169" s="229"/>
      <c r="M169" s="229"/>
      <c r="N169" s="740"/>
      <c r="O169" s="740"/>
      <c r="P169" s="740"/>
      <c r="Q169" s="229"/>
      <c r="R169" s="229"/>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c r="I170" s="24"/>
      <c r="J170" s="24"/>
      <c r="K170" s="24"/>
      <c r="L170" s="24"/>
      <c r="M170" s="24"/>
      <c r="N170" s="250"/>
      <c r="O170" s="250"/>
      <c r="P170" s="250"/>
      <c r="Q170" s="725"/>
      <c r="R170" s="725"/>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2" customHeight="1" outlineLevel="1" x14ac:dyDescent="0.25">
      <c r="A171" s="6"/>
      <c r="B171" s="7"/>
      <c r="C171" s="18"/>
      <c r="D171" s="18"/>
      <c r="E171" s="18"/>
      <c r="F171" s="18"/>
      <c r="G171" s="18"/>
      <c r="H171" s="18" t="s">
        <v>63</v>
      </c>
      <c r="I171" s="244" t="s">
        <v>409</v>
      </c>
      <c r="J171" s="250" t="s">
        <v>396</v>
      </c>
      <c r="K171" s="250" t="s">
        <v>59</v>
      </c>
      <c r="L171" s="250" t="s">
        <v>60</v>
      </c>
      <c r="M171" s="250" t="s">
        <v>61</v>
      </c>
      <c r="N171" s="250" t="s">
        <v>62</v>
      </c>
      <c r="O171" s="250" t="s">
        <v>899</v>
      </c>
      <c r="P171" s="250" t="s">
        <v>900</v>
      </c>
      <c r="Q171" s="725" t="s">
        <v>901</v>
      </c>
      <c r="R171" s="725" t="s">
        <v>1223</v>
      </c>
      <c r="S171" s="229"/>
      <c r="T171" s="229"/>
      <c r="U171" s="229"/>
      <c r="V171" s="229"/>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ht="15" outlineLevel="1" x14ac:dyDescent="0.25">
      <c r="A172" s="6"/>
      <c r="B172" s="7"/>
      <c r="C172" s="18"/>
      <c r="D172" s="18"/>
      <c r="E172" s="18"/>
      <c r="F172" s="27"/>
      <c r="G172" s="28" t="s">
        <v>38</v>
      </c>
      <c r="H172" s="28" t="s">
        <v>64</v>
      </c>
      <c r="I172" s="911" t="str">
        <f>General!J17</f>
        <v>a</v>
      </c>
      <c r="J172" s="358">
        <v>120</v>
      </c>
      <c r="K172" s="358">
        <v>120</v>
      </c>
      <c r="L172" s="358">
        <v>120</v>
      </c>
      <c r="M172" s="358">
        <v>120</v>
      </c>
      <c r="N172" s="358">
        <v>120</v>
      </c>
      <c r="O172" s="358">
        <v>0</v>
      </c>
      <c r="P172" s="358">
        <v>0</v>
      </c>
      <c r="Q172" s="358">
        <v>0</v>
      </c>
      <c r="R172" s="358">
        <v>0</v>
      </c>
      <c r="S172" s="63"/>
      <c r="T172" s="63"/>
      <c r="U172" s="63"/>
      <c r="V172" s="61"/>
      <c r="W172" s="17"/>
      <c r="X172" s="8"/>
      <c r="Y172" s="8"/>
      <c r="Z172" s="8"/>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6" customFormat="1" ht="15" outlineLevel="1" x14ac:dyDescent="0.25">
      <c r="A173" s="233"/>
      <c r="B173" s="234"/>
      <c r="C173" s="244"/>
      <c r="D173" s="244"/>
      <c r="E173" s="244"/>
      <c r="F173" s="252"/>
      <c r="G173" s="253"/>
      <c r="H173" s="705" t="s">
        <v>64</v>
      </c>
      <c r="I173" s="911" t="str">
        <f>General!J18</f>
        <v>ar</v>
      </c>
      <c r="J173" s="358">
        <v>120</v>
      </c>
      <c r="K173" s="358">
        <v>120</v>
      </c>
      <c r="L173" s="358">
        <v>120</v>
      </c>
      <c r="M173" s="358">
        <v>120</v>
      </c>
      <c r="N173" s="358">
        <v>120</v>
      </c>
      <c r="O173" s="358">
        <v>0</v>
      </c>
      <c r="P173" s="358">
        <v>0</v>
      </c>
      <c r="Q173" s="358">
        <v>0</v>
      </c>
      <c r="R173" s="358">
        <v>0</v>
      </c>
      <c r="S173" s="63"/>
      <c r="T173" s="63"/>
      <c r="U173" s="63"/>
      <c r="V173" s="61"/>
      <c r="W173" s="243"/>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row>
    <row r="174" spans="1:68" s="687" customFormat="1" ht="15" outlineLevel="1" x14ac:dyDescent="0.25">
      <c r="A174" s="691"/>
      <c r="B174" s="688"/>
      <c r="C174" s="700"/>
      <c r="D174" s="700"/>
      <c r="E174" s="700"/>
      <c r="F174" s="704"/>
      <c r="G174" s="705"/>
      <c r="H174" s="705" t="s">
        <v>64</v>
      </c>
      <c r="I174" s="911" t="str">
        <f>General!J19</f>
        <v>a2</v>
      </c>
      <c r="J174" s="358">
        <v>0</v>
      </c>
      <c r="K174" s="358">
        <v>0</v>
      </c>
      <c r="L174" s="358">
        <v>0</v>
      </c>
      <c r="M174" s="358">
        <v>0</v>
      </c>
      <c r="N174" s="358">
        <v>0</v>
      </c>
      <c r="O174" s="358">
        <v>0</v>
      </c>
      <c r="P174" s="358">
        <v>0</v>
      </c>
      <c r="Q174" s="358">
        <v>0</v>
      </c>
      <c r="R174" s="358">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33"/>
      <c r="B175" s="234"/>
      <c r="C175" s="244"/>
      <c r="D175" s="244"/>
      <c r="E175" s="244"/>
      <c r="F175" s="252"/>
      <c r="G175" s="253"/>
      <c r="H175" s="705" t="s">
        <v>64</v>
      </c>
      <c r="I175" s="911" t="str">
        <f>General!J20</f>
        <v>m</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6" customFormat="1" ht="15" outlineLevel="1" x14ac:dyDescent="0.25">
      <c r="A176" s="233"/>
      <c r="B176" s="234"/>
      <c r="C176" s="244"/>
      <c r="D176" s="244"/>
      <c r="E176" s="244"/>
      <c r="F176" s="252"/>
      <c r="G176" s="253"/>
      <c r="H176" s="705" t="s">
        <v>64</v>
      </c>
      <c r="I176" s="911" t="str">
        <f>General!J21</f>
        <v>j</v>
      </c>
      <c r="J176" s="358">
        <v>120</v>
      </c>
      <c r="K176" s="358">
        <v>120</v>
      </c>
      <c r="L176" s="358">
        <v>120</v>
      </c>
      <c r="M176" s="358">
        <v>120</v>
      </c>
      <c r="N176" s="358">
        <v>120</v>
      </c>
      <c r="O176" s="358">
        <v>0</v>
      </c>
      <c r="P176" s="358">
        <v>0</v>
      </c>
      <c r="Q176" s="358">
        <v>0</v>
      </c>
      <c r="R176" s="358">
        <v>0</v>
      </c>
      <c r="S176" s="63"/>
      <c r="T176" s="63"/>
      <c r="U176" s="63"/>
      <c r="V176" s="61"/>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687" customFormat="1" ht="15" outlineLevel="1" x14ac:dyDescent="0.25">
      <c r="A177" s="691"/>
      <c r="B177" s="688"/>
      <c r="C177" s="700"/>
      <c r="D177" s="700"/>
      <c r="E177" s="700"/>
      <c r="F177" s="704"/>
      <c r="G177" s="705"/>
      <c r="H177" s="705" t="s">
        <v>64</v>
      </c>
      <c r="I177" s="911" t="str">
        <f>General!J22</f>
        <v>jc</v>
      </c>
      <c r="J177" s="358">
        <v>120</v>
      </c>
      <c r="K177" s="358">
        <v>120</v>
      </c>
      <c r="L177" s="358">
        <v>120</v>
      </c>
      <c r="M177" s="358">
        <v>120</v>
      </c>
      <c r="N177" s="358">
        <v>120</v>
      </c>
      <c r="O177" s="358">
        <v>0</v>
      </c>
      <c r="P177" s="358">
        <v>0</v>
      </c>
      <c r="Q177" s="358">
        <v>0</v>
      </c>
      <c r="R177" s="358">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33"/>
      <c r="B178" s="234"/>
      <c r="C178" s="244"/>
      <c r="D178" s="244"/>
      <c r="E178" s="244"/>
      <c r="F178" s="252"/>
      <c r="G178" s="253"/>
      <c r="H178" s="705" t="s">
        <v>64</v>
      </c>
      <c r="I178" s="911" t="str">
        <f>General!J23</f>
        <v>jr</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76" customFormat="1" ht="15" outlineLevel="1" x14ac:dyDescent="0.25">
      <c r="A179" s="233"/>
      <c r="B179" s="234"/>
      <c r="C179" s="244"/>
      <c r="D179" s="244"/>
      <c r="E179" s="244"/>
      <c r="F179" s="252"/>
      <c r="G179" s="253"/>
      <c r="H179" s="705" t="s">
        <v>64</v>
      </c>
      <c r="I179" s="911" t="str">
        <f>General!J24</f>
        <v>s</v>
      </c>
      <c r="J179" s="358">
        <v>120</v>
      </c>
      <c r="K179" s="358">
        <v>120</v>
      </c>
      <c r="L179" s="358">
        <v>120</v>
      </c>
      <c r="M179" s="358">
        <v>120</v>
      </c>
      <c r="N179" s="358">
        <v>120</v>
      </c>
      <c r="O179" s="358">
        <v>0</v>
      </c>
      <c r="P179" s="358">
        <v>0</v>
      </c>
      <c r="Q179" s="358">
        <v>0</v>
      </c>
      <c r="R179" s="358">
        <v>0</v>
      </c>
      <c r="S179" s="63"/>
      <c r="T179" s="63"/>
      <c r="U179" s="63"/>
      <c r="V179" s="61"/>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687" customFormat="1" ht="15" outlineLevel="1" x14ac:dyDescent="0.25">
      <c r="A180" s="691"/>
      <c r="B180" s="688"/>
      <c r="C180" s="700"/>
      <c r="D180" s="700"/>
      <c r="E180" s="700"/>
      <c r="F180" s="704"/>
      <c r="G180" s="705"/>
      <c r="H180" s="705" t="s">
        <v>64</v>
      </c>
      <c r="I180" s="911" t="str">
        <f>General!J25</f>
        <v>sp</v>
      </c>
      <c r="J180" s="358">
        <v>120</v>
      </c>
      <c r="K180" s="358">
        <v>120</v>
      </c>
      <c r="L180" s="358">
        <v>120</v>
      </c>
      <c r="M180" s="358">
        <v>120</v>
      </c>
      <c r="N180" s="358">
        <v>120</v>
      </c>
      <c r="O180" s="358">
        <v>0</v>
      </c>
      <c r="P180" s="358">
        <v>0</v>
      </c>
      <c r="Q180" s="358">
        <v>0</v>
      </c>
      <c r="R180" s="358">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33"/>
      <c r="B181" s="234"/>
      <c r="C181" s="244"/>
      <c r="D181" s="244"/>
      <c r="E181" s="244"/>
      <c r="F181" s="252"/>
      <c r="G181" s="253"/>
      <c r="H181" s="705" t="s">
        <v>64</v>
      </c>
      <c r="I181" s="911" t="str">
        <f>General!J26</f>
        <v>sr</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76" customFormat="1" ht="15" outlineLevel="1" x14ac:dyDescent="0.25">
      <c r="A182" s="233"/>
      <c r="B182" s="234"/>
      <c r="C182" s="244"/>
      <c r="D182" s="244"/>
      <c r="E182" s="244"/>
      <c r="F182" s="252"/>
      <c r="G182" s="253"/>
      <c r="H182" s="705" t="s">
        <v>64</v>
      </c>
      <c r="I182" s="911" t="str">
        <f>General!J27</f>
        <v>t</v>
      </c>
      <c r="J182" s="358">
        <v>120</v>
      </c>
      <c r="K182" s="358">
        <v>120</v>
      </c>
      <c r="L182" s="358">
        <v>120</v>
      </c>
      <c r="M182" s="358">
        <v>120</v>
      </c>
      <c r="N182" s="358">
        <v>120</v>
      </c>
      <c r="O182" s="358">
        <v>0</v>
      </c>
      <c r="P182" s="358">
        <v>0</v>
      </c>
      <c r="Q182" s="358">
        <v>0</v>
      </c>
      <c r="R182" s="358">
        <v>0</v>
      </c>
      <c r="S182" s="63"/>
      <c r="T182" s="63"/>
      <c r="U182" s="63"/>
      <c r="V182" s="61"/>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687" customFormat="1" ht="15" outlineLevel="1" x14ac:dyDescent="0.25">
      <c r="A183" s="691"/>
      <c r="B183" s="688"/>
      <c r="C183" s="700"/>
      <c r="D183" s="700"/>
      <c r="E183" s="700"/>
      <c r="F183" s="704"/>
      <c r="G183" s="705"/>
      <c r="H183" s="705" t="s">
        <v>64</v>
      </c>
      <c r="I183" s="911" t="str">
        <f>General!J28</f>
        <v>tc</v>
      </c>
      <c r="J183" s="358">
        <v>120</v>
      </c>
      <c r="K183" s="358">
        <v>120</v>
      </c>
      <c r="L183" s="358">
        <v>120</v>
      </c>
      <c r="M183" s="358">
        <v>120</v>
      </c>
      <c r="N183" s="358">
        <v>120</v>
      </c>
      <c r="O183" s="358">
        <v>0</v>
      </c>
      <c r="P183" s="358">
        <v>0</v>
      </c>
      <c r="Q183" s="358">
        <v>0</v>
      </c>
      <c r="R183" s="358">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33"/>
      <c r="B184" s="234"/>
      <c r="C184" s="244"/>
      <c r="D184" s="244"/>
      <c r="E184" s="244"/>
      <c r="F184" s="252"/>
      <c r="G184" s="253"/>
      <c r="H184" s="705" t="s">
        <v>64</v>
      </c>
      <c r="I184" s="911" t="str">
        <f>General!J29</f>
        <v>tr</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76" customFormat="1" ht="15" outlineLevel="1" x14ac:dyDescent="0.25">
      <c r="A185" s="233"/>
      <c r="B185" s="234"/>
      <c r="C185" s="244"/>
      <c r="D185" s="244"/>
      <c r="E185" s="244"/>
      <c r="F185" s="252"/>
      <c r="G185" s="253"/>
      <c r="H185" s="705" t="s">
        <v>64</v>
      </c>
      <c r="I185" s="911" t="str">
        <f>General!J30</f>
        <v>u</v>
      </c>
      <c r="J185" s="358">
        <v>120</v>
      </c>
      <c r="K185" s="358">
        <v>120</v>
      </c>
      <c r="L185" s="358">
        <v>120</v>
      </c>
      <c r="M185" s="358">
        <v>120</v>
      </c>
      <c r="N185" s="358">
        <v>120</v>
      </c>
      <c r="O185" s="358">
        <v>0</v>
      </c>
      <c r="P185" s="358">
        <v>0</v>
      </c>
      <c r="Q185" s="358">
        <v>0</v>
      </c>
      <c r="R185" s="358">
        <v>0</v>
      </c>
      <c r="S185" s="63"/>
      <c r="T185" s="63"/>
      <c r="U185" s="63"/>
      <c r="V185" s="61"/>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s="687" customFormat="1" ht="15" outlineLevel="1" x14ac:dyDescent="0.25">
      <c r="A186" s="691"/>
      <c r="B186" s="688"/>
      <c r="C186" s="700"/>
      <c r="D186" s="700"/>
      <c r="E186" s="700"/>
      <c r="F186" s="704"/>
      <c r="G186" s="705"/>
      <c r="H186" s="705" t="s">
        <v>64</v>
      </c>
      <c r="I186" s="911" t="str">
        <f>General!J31</f>
        <v>uc</v>
      </c>
      <c r="J186" s="358">
        <v>120</v>
      </c>
      <c r="K186" s="358">
        <v>120</v>
      </c>
      <c r="L186" s="358">
        <v>120</v>
      </c>
      <c r="M186" s="358">
        <v>120</v>
      </c>
      <c r="N186" s="358">
        <v>120</v>
      </c>
      <c r="O186" s="358">
        <v>0</v>
      </c>
      <c r="P186" s="358">
        <v>0</v>
      </c>
      <c r="Q186" s="358">
        <v>0</v>
      </c>
      <c r="R186" s="358">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33"/>
      <c r="B187" s="234"/>
      <c r="C187" s="244"/>
      <c r="D187" s="244"/>
      <c r="E187" s="244"/>
      <c r="F187" s="252"/>
      <c r="G187" s="253"/>
      <c r="H187" s="705" t="s">
        <v>64</v>
      </c>
      <c r="I187" s="911" t="str">
        <f>General!J32</f>
        <v>ur</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76" customFormat="1" ht="15" outlineLevel="1" x14ac:dyDescent="0.25">
      <c r="A188" s="233"/>
      <c r="B188" s="234"/>
      <c r="C188" s="244"/>
      <c r="D188" s="244"/>
      <c r="E188" s="244"/>
      <c r="F188" s="252"/>
      <c r="G188" s="253"/>
      <c r="H188" s="705" t="s">
        <v>64</v>
      </c>
      <c r="I188" s="911" t="str">
        <f>General!J33</f>
        <v>x</v>
      </c>
      <c r="J188" s="358">
        <v>120</v>
      </c>
      <c r="K188" s="358">
        <v>120</v>
      </c>
      <c r="L188" s="358">
        <v>120</v>
      </c>
      <c r="M188" s="358">
        <v>120</v>
      </c>
      <c r="N188" s="358">
        <v>120</v>
      </c>
      <c r="O188" s="358">
        <v>0</v>
      </c>
      <c r="P188" s="358">
        <v>0</v>
      </c>
      <c r="Q188" s="358">
        <v>0</v>
      </c>
      <c r="R188" s="358">
        <v>0</v>
      </c>
      <c r="S188" s="63"/>
      <c r="T188" s="63"/>
      <c r="U188" s="63"/>
      <c r="V188" s="61"/>
      <c r="W188" s="243"/>
      <c r="X188" s="235"/>
      <c r="Y188" s="235"/>
      <c r="Z188" s="235"/>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687" customFormat="1" ht="15" outlineLevel="1" x14ac:dyDescent="0.25">
      <c r="A189" s="691"/>
      <c r="B189" s="688"/>
      <c r="C189" s="700"/>
      <c r="D189" s="700"/>
      <c r="E189" s="700"/>
      <c r="F189" s="704"/>
      <c r="G189" s="705"/>
      <c r="H189" s="705" t="s">
        <v>64</v>
      </c>
      <c r="I189" s="911" t="str">
        <f>General!J34</f>
        <v>xc</v>
      </c>
      <c r="J189" s="358">
        <v>120</v>
      </c>
      <c r="K189" s="358">
        <v>120</v>
      </c>
      <c r="L189" s="358">
        <v>120</v>
      </c>
      <c r="M189" s="358">
        <v>120</v>
      </c>
      <c r="N189" s="358">
        <v>120</v>
      </c>
      <c r="O189" s="358">
        <v>0</v>
      </c>
      <c r="P189" s="358">
        <v>0</v>
      </c>
      <c r="Q189" s="358">
        <v>0</v>
      </c>
      <c r="R189" s="358">
        <v>0</v>
      </c>
      <c r="S189" s="63"/>
      <c r="T189" s="63"/>
      <c r="U189" s="63"/>
      <c r="V189" s="61"/>
      <c r="W189" s="695"/>
      <c r="X189" s="690"/>
      <c r="Y189" s="690"/>
      <c r="Z189" s="690"/>
      <c r="AA189" s="690"/>
      <c r="AB189" s="690"/>
      <c r="AC189" s="690"/>
      <c r="AD189" s="690"/>
      <c r="AE189" s="690"/>
      <c r="AF189" s="690"/>
      <c r="AG189" s="690"/>
      <c r="AH189" s="690"/>
      <c r="AI189" s="690"/>
      <c r="AJ189" s="690"/>
      <c r="AK189" s="690"/>
      <c r="AL189" s="690"/>
      <c r="AM189" s="690"/>
      <c r="AN189" s="690"/>
      <c r="AO189" s="690"/>
      <c r="AP189" s="690"/>
      <c r="AQ189" s="690"/>
      <c r="AR189" s="690"/>
      <c r="AS189" s="690"/>
      <c r="AT189" s="690"/>
      <c r="AU189" s="690"/>
      <c r="AV189" s="690"/>
      <c r="AW189" s="690"/>
      <c r="AX189" s="690"/>
      <c r="AY189" s="690"/>
      <c r="AZ189" s="690"/>
      <c r="BA189" s="690"/>
      <c r="BB189" s="690"/>
      <c r="BC189" s="690"/>
      <c r="BD189" s="690"/>
      <c r="BE189" s="690"/>
      <c r="BF189" s="690"/>
      <c r="BG189" s="690"/>
      <c r="BH189" s="690"/>
      <c r="BI189" s="690"/>
      <c r="BJ189" s="690"/>
      <c r="BK189" s="690"/>
      <c r="BL189" s="690"/>
      <c r="BM189" s="690"/>
      <c r="BN189" s="690"/>
      <c r="BO189" s="690"/>
      <c r="BP189" s="690"/>
    </row>
    <row r="190" spans="1:68" s="76" customFormat="1" ht="15" outlineLevel="1" x14ac:dyDescent="0.25">
      <c r="A190" s="233"/>
      <c r="B190" s="234"/>
      <c r="C190" s="244"/>
      <c r="D190" s="244"/>
      <c r="E190" s="244"/>
      <c r="F190" s="252"/>
      <c r="G190" s="253"/>
      <c r="H190" s="705" t="s">
        <v>64</v>
      </c>
      <c r="I190" s="911" t="str">
        <f>General!J35</f>
        <v>xr</v>
      </c>
      <c r="J190" s="358">
        <v>120</v>
      </c>
      <c r="K190" s="358">
        <v>120</v>
      </c>
      <c r="L190" s="358">
        <v>120</v>
      </c>
      <c r="M190" s="358">
        <v>120</v>
      </c>
      <c r="N190" s="358">
        <v>120</v>
      </c>
      <c r="O190" s="358">
        <v>0</v>
      </c>
      <c r="P190" s="358">
        <v>0</v>
      </c>
      <c r="Q190" s="358">
        <v>0</v>
      </c>
      <c r="R190" s="358">
        <v>0</v>
      </c>
      <c r="S190" s="63"/>
      <c r="T190" s="63"/>
      <c r="U190" s="63"/>
      <c r="V190" s="61"/>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c r="I191" s="705"/>
      <c r="J191" s="232"/>
      <c r="K191" s="232"/>
      <c r="L191" s="232"/>
      <c r="M191" s="232"/>
      <c r="N191" s="66"/>
      <c r="O191" s="66"/>
      <c r="P191" s="66"/>
      <c r="Q191" s="66"/>
      <c r="R191" s="66"/>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c r="H192" s="231" t="s">
        <v>63</v>
      </c>
      <c r="I192" s="231" t="s">
        <v>409</v>
      </c>
      <c r="J192" s="224" t="s">
        <v>396</v>
      </c>
      <c r="K192" s="224" t="s">
        <v>59</v>
      </c>
      <c r="L192" s="224" t="s">
        <v>60</v>
      </c>
      <c r="M192" s="224" t="s">
        <v>61</v>
      </c>
      <c r="N192" s="224" t="s">
        <v>62</v>
      </c>
      <c r="O192" s="224" t="s">
        <v>899</v>
      </c>
      <c r="P192" s="224" t="s">
        <v>900</v>
      </c>
      <c r="Q192" s="224" t="s">
        <v>901</v>
      </c>
      <c r="R192" s="224" t="s">
        <v>1223</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ht="15" outlineLevel="1" x14ac:dyDescent="0.25">
      <c r="A193" s="6"/>
      <c r="B193" s="7"/>
      <c r="C193" s="18"/>
      <c r="D193" s="18"/>
      <c r="E193" s="18"/>
      <c r="F193" s="27"/>
      <c r="G193" s="28" t="s">
        <v>277</v>
      </c>
      <c r="H193" s="253" t="s">
        <v>64</v>
      </c>
      <c r="I193" s="911" t="str">
        <f>General!J17</f>
        <v>a</v>
      </c>
      <c r="J193" s="331">
        <v>1</v>
      </c>
      <c r="K193" s="331">
        <v>1</v>
      </c>
      <c r="L193" s="331">
        <v>1</v>
      </c>
      <c r="M193" s="331">
        <v>1</v>
      </c>
      <c r="N193" s="331">
        <v>1</v>
      </c>
      <c r="O193" s="331">
        <v>0</v>
      </c>
      <c r="P193" s="331">
        <v>0</v>
      </c>
      <c r="Q193" s="331">
        <v>0</v>
      </c>
      <c r="R193" s="331">
        <v>0</v>
      </c>
      <c r="S193" s="63"/>
      <c r="T193" s="63"/>
      <c r="U193" s="63"/>
      <c r="V193" s="61"/>
      <c r="W193" s="17"/>
      <c r="X193" s="8"/>
      <c r="Y193" s="8"/>
      <c r="Z193" s="8"/>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76" customFormat="1" ht="15" outlineLevel="1" x14ac:dyDescent="0.25">
      <c r="A194" s="233"/>
      <c r="B194" s="234"/>
      <c r="C194" s="244"/>
      <c r="D194" s="244"/>
      <c r="E194" s="244"/>
      <c r="F194" s="252"/>
      <c r="G194" s="253"/>
      <c r="H194" s="705" t="s">
        <v>64</v>
      </c>
      <c r="I194" s="911" t="str">
        <f>General!J18</f>
        <v>ar</v>
      </c>
      <c r="J194" s="331">
        <v>1</v>
      </c>
      <c r="K194" s="331">
        <v>1</v>
      </c>
      <c r="L194" s="331">
        <v>1</v>
      </c>
      <c r="M194" s="331">
        <v>1</v>
      </c>
      <c r="N194" s="331">
        <v>1</v>
      </c>
      <c r="O194" s="331">
        <v>0</v>
      </c>
      <c r="P194" s="331">
        <v>0</v>
      </c>
      <c r="Q194" s="331">
        <v>0</v>
      </c>
      <c r="R194" s="331">
        <v>0</v>
      </c>
      <c r="S194" s="63"/>
      <c r="T194" s="63"/>
      <c r="U194" s="63"/>
      <c r="V194" s="61"/>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68" s="687" customFormat="1" ht="15" outlineLevel="1" x14ac:dyDescent="0.25">
      <c r="A195" s="691"/>
      <c r="B195" s="688"/>
      <c r="C195" s="700"/>
      <c r="D195" s="700"/>
      <c r="E195" s="700"/>
      <c r="F195" s="704"/>
      <c r="G195" s="705"/>
      <c r="H195" s="705" t="s">
        <v>64</v>
      </c>
      <c r="I195" s="911" t="str">
        <f>General!J19</f>
        <v>a2</v>
      </c>
      <c r="J195" s="331">
        <v>0</v>
      </c>
      <c r="K195" s="331">
        <v>0</v>
      </c>
      <c r="L195" s="331">
        <v>0</v>
      </c>
      <c r="M195" s="331">
        <v>0</v>
      </c>
      <c r="N195" s="331">
        <v>0</v>
      </c>
      <c r="O195" s="331">
        <v>0</v>
      </c>
      <c r="P195" s="331">
        <v>0</v>
      </c>
      <c r="Q195" s="331">
        <v>0</v>
      </c>
      <c r="R195" s="331">
        <v>0</v>
      </c>
      <c r="S195" s="63"/>
      <c r="T195" s="63"/>
      <c r="U195" s="63"/>
      <c r="V195" s="61"/>
      <c r="W195" s="695"/>
      <c r="X195" s="690"/>
      <c r="Y195" s="690"/>
      <c r="Z195" s="690"/>
      <c r="AA195" s="690"/>
      <c r="AB195" s="690"/>
      <c r="AC195" s="690"/>
      <c r="AD195" s="690"/>
      <c r="AE195" s="690"/>
      <c r="AF195" s="690"/>
      <c r="AG195" s="690"/>
      <c r="AH195" s="690"/>
      <c r="AI195" s="690"/>
      <c r="AJ195" s="690"/>
      <c r="AK195" s="690"/>
      <c r="AL195" s="690"/>
      <c r="AM195" s="690"/>
      <c r="AN195" s="690"/>
      <c r="AO195" s="690"/>
      <c r="AP195" s="690"/>
      <c r="AQ195" s="690"/>
      <c r="AR195" s="690"/>
      <c r="AS195" s="690"/>
      <c r="AT195" s="690"/>
      <c r="AU195" s="690"/>
      <c r="AV195" s="690"/>
      <c r="AW195" s="690"/>
      <c r="AX195" s="690"/>
      <c r="AY195" s="690"/>
      <c r="AZ195" s="690"/>
      <c r="BA195" s="690"/>
      <c r="BB195" s="690"/>
      <c r="BC195" s="690"/>
      <c r="BD195" s="690"/>
      <c r="BE195" s="690"/>
      <c r="BF195" s="690"/>
      <c r="BG195" s="690"/>
      <c r="BH195" s="690"/>
      <c r="BI195" s="690"/>
      <c r="BJ195" s="690"/>
      <c r="BK195" s="690"/>
      <c r="BL195" s="690"/>
      <c r="BM195" s="690"/>
      <c r="BN195" s="690"/>
      <c r="BO195" s="690"/>
      <c r="BP195" s="690"/>
    </row>
    <row r="196" spans="1:68" s="76" customFormat="1" ht="15" outlineLevel="1" x14ac:dyDescent="0.25">
      <c r="A196" s="233"/>
      <c r="B196" s="234"/>
      <c r="C196" s="244"/>
      <c r="D196" s="244"/>
      <c r="E196" s="244"/>
      <c r="F196" s="252"/>
      <c r="G196" s="253"/>
      <c r="H196" s="705" t="s">
        <v>64</v>
      </c>
      <c r="I196" s="911" t="str">
        <f>General!J20</f>
        <v>m</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76" customFormat="1" ht="15" outlineLevel="1" x14ac:dyDescent="0.25">
      <c r="A197" s="233"/>
      <c r="B197" s="234"/>
      <c r="C197" s="244"/>
      <c r="D197" s="244"/>
      <c r="E197" s="244"/>
      <c r="F197" s="252"/>
      <c r="G197" s="253"/>
      <c r="H197" s="705" t="s">
        <v>64</v>
      </c>
      <c r="I197" s="911" t="str">
        <f>General!J21</f>
        <v>j</v>
      </c>
      <c r="J197" s="331">
        <v>1</v>
      </c>
      <c r="K197" s="331">
        <v>1</v>
      </c>
      <c r="L197" s="331">
        <v>1</v>
      </c>
      <c r="M197" s="331">
        <v>1</v>
      </c>
      <c r="N197" s="331">
        <v>1</v>
      </c>
      <c r="O197" s="331">
        <v>0</v>
      </c>
      <c r="P197" s="331">
        <v>0</v>
      </c>
      <c r="Q197" s="331">
        <v>0</v>
      </c>
      <c r="R197" s="331">
        <v>0</v>
      </c>
      <c r="S197" s="63"/>
      <c r="T197" s="63"/>
      <c r="U197" s="63"/>
      <c r="V197" s="61"/>
      <c r="W197" s="243"/>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row>
    <row r="198" spans="1:68" s="687" customFormat="1" ht="15" outlineLevel="1" x14ac:dyDescent="0.25">
      <c r="A198" s="691"/>
      <c r="B198" s="688"/>
      <c r="C198" s="700"/>
      <c r="D198" s="700"/>
      <c r="E198" s="700"/>
      <c r="F198" s="704"/>
      <c r="G198" s="705"/>
      <c r="H198" s="705" t="s">
        <v>64</v>
      </c>
      <c r="I198" s="911" t="str">
        <f>General!J22</f>
        <v>jc</v>
      </c>
      <c r="J198" s="931">
        <f t="shared" ref="J198:P198" si="25">J199*$T$726+J197*(1-$T$726)</f>
        <v>1</v>
      </c>
      <c r="K198" s="931">
        <f t="shared" si="25"/>
        <v>1</v>
      </c>
      <c r="L198" s="931">
        <f t="shared" si="25"/>
        <v>1</v>
      </c>
      <c r="M198" s="931">
        <f t="shared" si="25"/>
        <v>1</v>
      </c>
      <c r="N198" s="931">
        <f t="shared" si="25"/>
        <v>1</v>
      </c>
      <c r="O198" s="931">
        <f t="shared" si="25"/>
        <v>0</v>
      </c>
      <c r="P198" s="931">
        <f t="shared" si="25"/>
        <v>0</v>
      </c>
      <c r="Q198" s="931">
        <f t="shared" ref="Q198:R198" si="26">Q199*$T$726+Q197*(1-$T$726)</f>
        <v>0</v>
      </c>
      <c r="R198" s="931">
        <f t="shared" si="26"/>
        <v>0</v>
      </c>
      <c r="S198" s="63"/>
      <c r="T198" s="63"/>
      <c r="U198" s="63"/>
      <c r="V198" s="61"/>
      <c r="W198" s="695"/>
      <c r="X198" s="690"/>
      <c r="Y198" s="690"/>
      <c r="Z198" s="690"/>
      <c r="AA198" s="690"/>
      <c r="AB198" s="690"/>
      <c r="AC198" s="690"/>
      <c r="AD198" s="690"/>
      <c r="AE198" s="690"/>
      <c r="AF198" s="690"/>
      <c r="AG198" s="690"/>
      <c r="AH198" s="690"/>
      <c r="AI198" s="690"/>
      <c r="AJ198" s="690"/>
      <c r="AK198" s="690"/>
      <c r="AL198" s="690"/>
      <c r="AM198" s="690"/>
      <c r="AN198" s="690"/>
      <c r="AO198" s="690"/>
      <c r="AP198" s="690"/>
      <c r="AQ198" s="690"/>
      <c r="AR198" s="690"/>
      <c r="AS198" s="690"/>
      <c r="AT198" s="690"/>
      <c r="AU198" s="690"/>
      <c r="AV198" s="690"/>
      <c r="AW198" s="690"/>
      <c r="AX198" s="690"/>
      <c r="AY198" s="690"/>
      <c r="AZ198" s="690"/>
      <c r="BA198" s="690"/>
      <c r="BB198" s="690"/>
      <c r="BC198" s="690"/>
      <c r="BD198" s="690"/>
      <c r="BE198" s="690"/>
      <c r="BF198" s="690"/>
      <c r="BG198" s="690"/>
      <c r="BH198" s="690"/>
      <c r="BI198" s="690"/>
      <c r="BJ198" s="690"/>
      <c r="BK198" s="690"/>
      <c r="BL198" s="690"/>
      <c r="BM198" s="690"/>
      <c r="BN198" s="690"/>
      <c r="BO198" s="690"/>
      <c r="BP198" s="690"/>
    </row>
    <row r="199" spans="1:68" s="76" customFormat="1" ht="15" outlineLevel="1" x14ac:dyDescent="0.25">
      <c r="A199" s="233"/>
      <c r="B199" s="234"/>
      <c r="C199" s="244"/>
      <c r="D199" s="244"/>
      <c r="E199" s="244"/>
      <c r="F199" s="252"/>
      <c r="G199" s="253"/>
      <c r="H199" s="705" t="s">
        <v>64</v>
      </c>
      <c r="I199" s="911" t="str">
        <f>General!J23</f>
        <v>jr</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76" customFormat="1" ht="15" outlineLevel="1" x14ac:dyDescent="0.25">
      <c r="A200" s="233"/>
      <c r="B200" s="234"/>
      <c r="C200" s="244"/>
      <c r="D200" s="244"/>
      <c r="E200" s="244"/>
      <c r="F200" s="252"/>
      <c r="G200" s="253"/>
      <c r="H200" s="705" t="s">
        <v>64</v>
      </c>
      <c r="I200" s="911" t="str">
        <f>General!J24</f>
        <v>s</v>
      </c>
      <c r="J200" s="331">
        <v>1</v>
      </c>
      <c r="K200" s="331">
        <v>1</v>
      </c>
      <c r="L200" s="331">
        <v>1</v>
      </c>
      <c r="M200" s="331">
        <v>1</v>
      </c>
      <c r="N200" s="331">
        <v>1</v>
      </c>
      <c r="O200" s="331">
        <v>0</v>
      </c>
      <c r="P200" s="331">
        <v>0</v>
      </c>
      <c r="Q200" s="331">
        <v>0</v>
      </c>
      <c r="R200" s="331">
        <v>0</v>
      </c>
      <c r="S200" s="63"/>
      <c r="T200" s="63"/>
      <c r="U200" s="63"/>
      <c r="V200" s="61"/>
      <c r="W200" s="243"/>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row>
    <row r="201" spans="1:68" s="687" customFormat="1" ht="15" outlineLevel="1" x14ac:dyDescent="0.25">
      <c r="A201" s="691"/>
      <c r="B201" s="688"/>
      <c r="C201" s="700"/>
      <c r="D201" s="700"/>
      <c r="E201" s="700"/>
      <c r="F201" s="704"/>
      <c r="G201" s="705"/>
      <c r="H201" s="705" t="s">
        <v>64</v>
      </c>
      <c r="I201" s="911" t="str">
        <f>General!J25</f>
        <v>sp</v>
      </c>
      <c r="J201" s="331">
        <v>1</v>
      </c>
      <c r="K201" s="331">
        <v>1</v>
      </c>
      <c r="L201" s="331">
        <v>1</v>
      </c>
      <c r="M201" s="331">
        <v>1</v>
      </c>
      <c r="N201" s="331">
        <v>1</v>
      </c>
      <c r="O201" s="331">
        <v>0</v>
      </c>
      <c r="P201" s="331">
        <v>0</v>
      </c>
      <c r="Q201" s="331">
        <v>0</v>
      </c>
      <c r="R201" s="331">
        <v>0</v>
      </c>
      <c r="S201" s="63"/>
      <c r="T201" s="63"/>
      <c r="U201" s="63"/>
      <c r="V201" s="61"/>
      <c r="W201" s="695"/>
      <c r="X201" s="690"/>
      <c r="Y201" s="690"/>
      <c r="Z201" s="690"/>
      <c r="AA201" s="690"/>
      <c r="AB201" s="690"/>
      <c r="AC201" s="690"/>
      <c r="AD201" s="690"/>
      <c r="AE201" s="690"/>
      <c r="AF201" s="690"/>
      <c r="AG201" s="690"/>
      <c r="AH201" s="690"/>
      <c r="AI201" s="690"/>
      <c r="AJ201" s="690"/>
      <c r="AK201" s="690"/>
      <c r="AL201" s="690"/>
      <c r="AM201" s="690"/>
      <c r="AN201" s="690"/>
      <c r="AO201" s="690"/>
      <c r="AP201" s="690"/>
      <c r="AQ201" s="690"/>
      <c r="AR201" s="690"/>
      <c r="AS201" s="690"/>
      <c r="AT201" s="690"/>
      <c r="AU201" s="690"/>
      <c r="AV201" s="690"/>
      <c r="AW201" s="690"/>
      <c r="AX201" s="690"/>
      <c r="AY201" s="690"/>
      <c r="AZ201" s="690"/>
      <c r="BA201" s="690"/>
      <c r="BB201" s="690"/>
      <c r="BC201" s="690"/>
      <c r="BD201" s="690"/>
      <c r="BE201" s="690"/>
      <c r="BF201" s="690"/>
      <c r="BG201" s="690"/>
      <c r="BH201" s="690"/>
      <c r="BI201" s="690"/>
      <c r="BJ201" s="690"/>
      <c r="BK201" s="690"/>
      <c r="BL201" s="690"/>
      <c r="BM201" s="690"/>
      <c r="BN201" s="690"/>
      <c r="BO201" s="690"/>
      <c r="BP201" s="690"/>
    </row>
    <row r="202" spans="1:68" s="76" customFormat="1" ht="15" outlineLevel="1" x14ac:dyDescent="0.25">
      <c r="A202" s="233"/>
      <c r="B202" s="234"/>
      <c r="C202" s="244"/>
      <c r="D202" s="244"/>
      <c r="E202" s="244"/>
      <c r="F202" s="252"/>
      <c r="G202" s="253"/>
      <c r="H202" s="705" t="s">
        <v>64</v>
      </c>
      <c r="I202" s="911" t="str">
        <f>General!J26</f>
        <v>sr</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76" customFormat="1" ht="15" outlineLevel="1" x14ac:dyDescent="0.25">
      <c r="A203" s="233"/>
      <c r="B203" s="234"/>
      <c r="C203" s="244"/>
      <c r="D203" s="244"/>
      <c r="E203" s="244"/>
      <c r="F203" s="252"/>
      <c r="G203" s="253"/>
      <c r="H203" s="705" t="s">
        <v>64</v>
      </c>
      <c r="I203" s="911" t="str">
        <f>General!J27</f>
        <v>t</v>
      </c>
      <c r="J203" s="331">
        <v>1</v>
      </c>
      <c r="K203" s="331">
        <v>1</v>
      </c>
      <c r="L203" s="331">
        <v>1</v>
      </c>
      <c r="M203" s="331">
        <v>1</v>
      </c>
      <c r="N203" s="331">
        <v>1</v>
      </c>
      <c r="O203" s="331">
        <v>0</v>
      </c>
      <c r="P203" s="331">
        <v>0</v>
      </c>
      <c r="Q203" s="331">
        <v>0</v>
      </c>
      <c r="R203" s="331">
        <v>0</v>
      </c>
      <c r="S203" s="63"/>
      <c r="T203" s="63"/>
      <c r="U203" s="63"/>
      <c r="V203" s="61"/>
      <c r="W203" s="243"/>
      <c r="X203" s="235"/>
      <c r="Y203" s="235"/>
      <c r="Z203" s="235"/>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row>
    <row r="204" spans="1:68" s="687" customFormat="1" ht="15" outlineLevel="1" x14ac:dyDescent="0.25">
      <c r="A204" s="691"/>
      <c r="B204" s="688"/>
      <c r="C204" s="700"/>
      <c r="D204" s="700"/>
      <c r="E204" s="700"/>
      <c r="F204" s="704"/>
      <c r="G204" s="705"/>
      <c r="H204" s="705" t="s">
        <v>64</v>
      </c>
      <c r="I204" s="911" t="str">
        <f>General!J28</f>
        <v>tc</v>
      </c>
      <c r="J204" s="931">
        <f t="shared" ref="J204:P204" si="27">J205*$T$740+J203*(1-$T$740)</f>
        <v>1</v>
      </c>
      <c r="K204" s="931">
        <f t="shared" si="27"/>
        <v>1</v>
      </c>
      <c r="L204" s="931">
        <f t="shared" si="27"/>
        <v>1</v>
      </c>
      <c r="M204" s="931">
        <f t="shared" si="27"/>
        <v>1</v>
      </c>
      <c r="N204" s="931">
        <f t="shared" si="27"/>
        <v>1</v>
      </c>
      <c r="O204" s="931">
        <f t="shared" si="27"/>
        <v>0</v>
      </c>
      <c r="P204" s="931">
        <f t="shared" si="27"/>
        <v>0</v>
      </c>
      <c r="Q204" s="931">
        <f t="shared" ref="Q204:R204" si="28">Q205*$T$740+Q203*(1-$T$740)</f>
        <v>0</v>
      </c>
      <c r="R204" s="931">
        <f t="shared" si="28"/>
        <v>0</v>
      </c>
      <c r="S204" s="63"/>
      <c r="T204" s="63"/>
      <c r="U204" s="63"/>
      <c r="V204" s="61"/>
      <c r="W204" s="695"/>
      <c r="X204" s="690"/>
      <c r="Y204" s="690"/>
      <c r="Z204" s="690"/>
      <c r="AA204" s="690"/>
      <c r="AB204" s="690"/>
      <c r="AC204" s="690"/>
      <c r="AD204" s="690"/>
      <c r="AE204" s="690"/>
      <c r="AF204" s="690"/>
      <c r="AG204" s="690"/>
      <c r="AH204" s="690"/>
      <c r="AI204" s="690"/>
      <c r="AJ204" s="690"/>
      <c r="AK204" s="690"/>
      <c r="AL204" s="690"/>
      <c r="AM204" s="690"/>
      <c r="AN204" s="690"/>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0"/>
      <c r="BN204" s="690"/>
      <c r="BO204" s="690"/>
      <c r="BP204" s="690"/>
    </row>
    <row r="205" spans="1:68" s="76" customFormat="1" ht="15" outlineLevel="1" x14ac:dyDescent="0.25">
      <c r="A205" s="233"/>
      <c r="B205" s="234"/>
      <c r="C205" s="244"/>
      <c r="D205" s="244"/>
      <c r="E205" s="244"/>
      <c r="F205" s="252"/>
      <c r="G205" s="253"/>
      <c r="H205" s="705" t="s">
        <v>64</v>
      </c>
      <c r="I205" s="911" t="str">
        <f>General!J29</f>
        <v>tr</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76" customFormat="1" ht="15" outlineLevel="1" x14ac:dyDescent="0.25">
      <c r="A206" s="233"/>
      <c r="B206" s="234"/>
      <c r="C206" s="244"/>
      <c r="D206" s="244"/>
      <c r="E206" s="244"/>
      <c r="F206" s="252"/>
      <c r="G206" s="253"/>
      <c r="H206" s="705" t="s">
        <v>64</v>
      </c>
      <c r="I206" s="911" t="str">
        <f>General!J30</f>
        <v>u</v>
      </c>
      <c r="J206" s="331">
        <v>1</v>
      </c>
      <c r="K206" s="331">
        <v>1</v>
      </c>
      <c r="L206" s="331">
        <v>1</v>
      </c>
      <c r="M206" s="331">
        <v>1</v>
      </c>
      <c r="N206" s="331">
        <v>1</v>
      </c>
      <c r="O206" s="331">
        <v>0</v>
      </c>
      <c r="P206" s="331">
        <v>0</v>
      </c>
      <c r="Q206" s="331">
        <v>0</v>
      </c>
      <c r="R206" s="331">
        <v>0</v>
      </c>
      <c r="S206" s="63"/>
      <c r="T206" s="63"/>
      <c r="U206" s="63"/>
      <c r="V206" s="61"/>
      <c r="W206" s="243"/>
      <c r="X206" s="235"/>
      <c r="Y206" s="235"/>
      <c r="Z206" s="235"/>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68" s="687" customFormat="1" ht="15" outlineLevel="1" x14ac:dyDescent="0.25">
      <c r="A207" s="691"/>
      <c r="B207" s="688"/>
      <c r="C207" s="700"/>
      <c r="D207" s="700"/>
      <c r="E207" s="700"/>
      <c r="F207" s="704"/>
      <c r="G207" s="705"/>
      <c r="H207" s="705" t="s">
        <v>64</v>
      </c>
      <c r="I207" s="911" t="str">
        <f>General!J31</f>
        <v>uc</v>
      </c>
      <c r="J207" s="931">
        <f t="shared" ref="J207:P207" si="29">J208*$T$743+J206*(1-$T$743)</f>
        <v>1</v>
      </c>
      <c r="K207" s="931">
        <f t="shared" si="29"/>
        <v>1</v>
      </c>
      <c r="L207" s="931">
        <f t="shared" si="29"/>
        <v>1</v>
      </c>
      <c r="M207" s="931">
        <f t="shared" si="29"/>
        <v>1</v>
      </c>
      <c r="N207" s="931">
        <f t="shared" si="29"/>
        <v>1</v>
      </c>
      <c r="O207" s="931">
        <f t="shared" si="29"/>
        <v>0</v>
      </c>
      <c r="P207" s="931">
        <f t="shared" si="29"/>
        <v>0</v>
      </c>
      <c r="Q207" s="931">
        <f t="shared" ref="Q207:R207" si="30">Q208*$T$743+Q206*(1-$T$743)</f>
        <v>0</v>
      </c>
      <c r="R207" s="931">
        <f t="shared" si="30"/>
        <v>0</v>
      </c>
      <c r="S207" s="63"/>
      <c r="T207" s="63"/>
      <c r="U207" s="63"/>
      <c r="V207" s="61"/>
      <c r="W207" s="695"/>
      <c r="X207" s="690"/>
      <c r="Y207" s="690"/>
      <c r="Z207" s="690"/>
      <c r="AA207" s="690"/>
      <c r="AB207" s="690"/>
      <c r="AC207" s="690"/>
      <c r="AD207" s="690"/>
      <c r="AE207" s="690"/>
      <c r="AF207" s="690"/>
      <c r="AG207" s="690"/>
      <c r="AH207" s="690"/>
      <c r="AI207" s="690"/>
      <c r="AJ207" s="690"/>
      <c r="AK207" s="690"/>
      <c r="AL207" s="690"/>
      <c r="AM207" s="690"/>
      <c r="AN207" s="690"/>
      <c r="AO207" s="690"/>
      <c r="AP207" s="690"/>
      <c r="AQ207" s="690"/>
      <c r="AR207" s="690"/>
      <c r="AS207" s="690"/>
      <c r="AT207" s="690"/>
      <c r="AU207" s="690"/>
      <c r="AV207" s="690"/>
      <c r="AW207" s="690"/>
      <c r="AX207" s="690"/>
      <c r="AY207" s="690"/>
      <c r="AZ207" s="690"/>
      <c r="BA207" s="690"/>
      <c r="BB207" s="690"/>
      <c r="BC207" s="690"/>
      <c r="BD207" s="690"/>
      <c r="BE207" s="690"/>
      <c r="BF207" s="690"/>
      <c r="BG207" s="690"/>
      <c r="BH207" s="690"/>
      <c r="BI207" s="690"/>
      <c r="BJ207" s="690"/>
      <c r="BK207" s="690"/>
      <c r="BL207" s="690"/>
      <c r="BM207" s="690"/>
      <c r="BN207" s="690"/>
      <c r="BO207" s="690"/>
      <c r="BP207" s="690"/>
    </row>
    <row r="208" spans="1:68" s="76" customFormat="1" ht="15" outlineLevel="1" x14ac:dyDescent="0.25">
      <c r="A208" s="233"/>
      <c r="B208" s="234"/>
      <c r="C208" s="244"/>
      <c r="D208" s="244"/>
      <c r="E208" s="244"/>
      <c r="F208" s="252"/>
      <c r="G208" s="253"/>
      <c r="H208" s="705" t="s">
        <v>64</v>
      </c>
      <c r="I208" s="911" t="str">
        <f>General!J32</f>
        <v>ur</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76" customFormat="1" ht="15" outlineLevel="1" x14ac:dyDescent="0.25">
      <c r="A209" s="233"/>
      <c r="B209" s="234"/>
      <c r="C209" s="244"/>
      <c r="D209" s="244"/>
      <c r="E209" s="244"/>
      <c r="F209" s="252"/>
      <c r="G209" s="253"/>
      <c r="H209" s="705" t="s">
        <v>64</v>
      </c>
      <c r="I209" s="911" t="str">
        <f>General!J33</f>
        <v>x</v>
      </c>
      <c r="J209" s="331">
        <v>1</v>
      </c>
      <c r="K209" s="331">
        <v>1</v>
      </c>
      <c r="L209" s="331">
        <v>1</v>
      </c>
      <c r="M209" s="331">
        <v>1</v>
      </c>
      <c r="N209" s="331">
        <v>1</v>
      </c>
      <c r="O209" s="331">
        <v>0</v>
      </c>
      <c r="P209" s="331">
        <v>0</v>
      </c>
      <c r="Q209" s="331">
        <v>0</v>
      </c>
      <c r="R209" s="331">
        <v>0</v>
      </c>
      <c r="S209" s="63"/>
      <c r="T209" s="63"/>
      <c r="U209" s="63"/>
      <c r="V209" s="61"/>
      <c r="W209" s="243"/>
      <c r="X209" s="235"/>
      <c r="Y209" s="235"/>
      <c r="Z209" s="235"/>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row>
    <row r="210" spans="1:84" s="687" customFormat="1" ht="15" outlineLevel="1" x14ac:dyDescent="0.25">
      <c r="A210" s="691"/>
      <c r="B210" s="688"/>
      <c r="C210" s="700"/>
      <c r="D210" s="700"/>
      <c r="E210" s="700"/>
      <c r="F210" s="704"/>
      <c r="G210" s="705"/>
      <c r="H210" s="705" t="s">
        <v>64</v>
      </c>
      <c r="I210" s="911" t="str">
        <f>General!J34</f>
        <v>xc</v>
      </c>
      <c r="J210" s="931">
        <f t="shared" ref="J210:P210" si="31">J211*$T$749+J209*(1-$T$749)</f>
        <v>1</v>
      </c>
      <c r="K210" s="931">
        <f t="shared" si="31"/>
        <v>1</v>
      </c>
      <c r="L210" s="931">
        <f t="shared" si="31"/>
        <v>1</v>
      </c>
      <c r="M210" s="931">
        <f t="shared" si="31"/>
        <v>1</v>
      </c>
      <c r="N210" s="931">
        <f t="shared" si="31"/>
        <v>1</v>
      </c>
      <c r="O210" s="931">
        <f t="shared" si="31"/>
        <v>0</v>
      </c>
      <c r="P210" s="931">
        <f t="shared" si="31"/>
        <v>0</v>
      </c>
      <c r="Q210" s="931">
        <f t="shared" ref="Q210:R210" si="32">Q211*$T$749+Q209*(1-$T$749)</f>
        <v>0</v>
      </c>
      <c r="R210" s="931">
        <f t="shared" si="32"/>
        <v>0</v>
      </c>
      <c r="S210" s="63"/>
      <c r="T210" s="63"/>
      <c r="U210" s="63"/>
      <c r="V210" s="61"/>
      <c r="W210" s="695"/>
      <c r="X210" s="690"/>
      <c r="Y210" s="690"/>
      <c r="Z210" s="690"/>
      <c r="AA210" s="690"/>
      <c r="AB210" s="690"/>
      <c r="AC210" s="690"/>
      <c r="AD210" s="690"/>
      <c r="AE210" s="690"/>
      <c r="AF210" s="690"/>
      <c r="AG210" s="690"/>
      <c r="AH210" s="690"/>
      <c r="AI210" s="690"/>
      <c r="AJ210" s="690"/>
      <c r="AK210" s="690"/>
      <c r="AL210" s="690"/>
      <c r="AM210" s="690"/>
      <c r="AN210" s="690"/>
      <c r="AO210" s="690"/>
      <c r="AP210" s="690"/>
      <c r="AQ210" s="690"/>
      <c r="AR210" s="690"/>
      <c r="AS210" s="690"/>
      <c r="AT210" s="690"/>
      <c r="AU210" s="690"/>
      <c r="AV210" s="690"/>
      <c r="AW210" s="690"/>
      <c r="AX210" s="690"/>
      <c r="AY210" s="690"/>
      <c r="AZ210" s="690"/>
      <c r="BA210" s="690"/>
      <c r="BB210" s="690"/>
      <c r="BC210" s="690"/>
      <c r="BD210" s="690"/>
      <c r="BE210" s="690"/>
      <c r="BF210" s="690"/>
      <c r="BG210" s="690"/>
      <c r="BH210" s="690"/>
      <c r="BI210" s="690"/>
      <c r="BJ210" s="690"/>
      <c r="BK210" s="690"/>
      <c r="BL210" s="690"/>
      <c r="BM210" s="690"/>
      <c r="BN210" s="690"/>
      <c r="BO210" s="690"/>
      <c r="BP210" s="690"/>
    </row>
    <row r="211" spans="1:84" s="76" customFormat="1" ht="15" outlineLevel="1" x14ac:dyDescent="0.25">
      <c r="A211" s="233"/>
      <c r="B211" s="234"/>
      <c r="C211" s="244"/>
      <c r="D211" s="244"/>
      <c r="E211" s="244"/>
      <c r="F211" s="252"/>
      <c r="G211" s="253"/>
      <c r="H211" s="705" t="s">
        <v>64</v>
      </c>
      <c r="I211" s="911" t="str">
        <f>General!J35</f>
        <v>xr</v>
      </c>
      <c r="J211" s="331">
        <v>1</v>
      </c>
      <c r="K211" s="331">
        <v>1</v>
      </c>
      <c r="L211" s="331">
        <v>1</v>
      </c>
      <c r="M211" s="331">
        <v>1</v>
      </c>
      <c r="N211" s="331">
        <v>1</v>
      </c>
      <c r="O211" s="331">
        <v>0</v>
      </c>
      <c r="P211" s="331">
        <v>0</v>
      </c>
      <c r="Q211" s="331">
        <v>0</v>
      </c>
      <c r="R211" s="331">
        <v>0</v>
      </c>
      <c r="S211" s="63"/>
      <c r="T211" s="63"/>
      <c r="U211" s="63"/>
      <c r="V211" s="61"/>
      <c r="W211" s="243"/>
      <c r="X211" s="235"/>
      <c r="Y211" s="235"/>
      <c r="Z211" s="235"/>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5.0999999999999996" customHeight="1" outlineLevel="1" x14ac:dyDescent="0.25">
      <c r="A213" s="6"/>
      <c r="B213" s="7"/>
      <c r="C213" s="18"/>
      <c r="D213" s="18"/>
      <c r="E213" s="18"/>
      <c r="F213" s="37"/>
      <c r="G213" s="38"/>
      <c r="H213" s="38"/>
      <c r="I213" s="38"/>
      <c r="J213" s="39"/>
      <c r="K213" s="39"/>
      <c r="L213" s="39"/>
      <c r="M213" s="39"/>
      <c r="N213" s="263"/>
      <c r="O213" s="263"/>
      <c r="P213" s="263"/>
      <c r="Q213" s="39"/>
      <c r="R213" s="39"/>
      <c r="S213" s="39"/>
      <c r="T213" s="39"/>
      <c r="U213" s="39"/>
      <c r="V213" s="31"/>
      <c r="W213" s="17"/>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64"/>
      <c r="O214" s="264"/>
      <c r="P214" s="264"/>
      <c r="Q214" s="40"/>
      <c r="R214" s="40"/>
      <c r="S214" s="40"/>
      <c r="T214" s="40"/>
      <c r="U214" s="40"/>
      <c r="V214" s="40"/>
      <c r="W214" s="42" t="s">
        <v>24</v>
      </c>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row>
    <row r="215" spans="1:84" ht="12" customHeight="1" outlineLevel="1" x14ac:dyDescent="0.25">
      <c r="A215" s="6"/>
      <c r="B215" s="7"/>
      <c r="C215" s="7"/>
      <c r="D215" s="7"/>
      <c r="E215" s="7"/>
      <c r="F215" s="8"/>
      <c r="G215" s="8"/>
      <c r="H215" s="8"/>
      <c r="I215" s="8"/>
      <c r="J215" s="8"/>
      <c r="K215" s="8"/>
      <c r="L215" s="8"/>
      <c r="M215" s="8"/>
      <c r="N215" s="235"/>
      <c r="O215" s="235"/>
      <c r="P215" s="235"/>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c r="BM218" s="237"/>
      <c r="BN218" s="237"/>
      <c r="BO218" s="237"/>
      <c r="BP218" s="237"/>
      <c r="BQ218" s="11"/>
      <c r="BR218" s="12"/>
      <c r="BS218" s="8"/>
      <c r="BT218" s="8"/>
      <c r="BU218" s="8"/>
    </row>
    <row r="219" spans="1:84" ht="12" customHeight="1" outlineLevel="1" x14ac:dyDescent="0.25">
      <c r="A219" s="6"/>
      <c r="B219" s="7"/>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8" t="s">
        <v>343</v>
      </c>
      <c r="J220" s="359" t="b">
        <v>1</v>
      </c>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s="76" customFormat="1" ht="12" customHeight="1" outlineLevel="1" x14ac:dyDescent="0.25">
      <c r="A227" s="233"/>
      <c r="B227" s="234"/>
      <c r="C227" s="247"/>
      <c r="D227" s="239"/>
      <c r="E227" s="244"/>
      <c r="F227" s="240"/>
      <c r="G227" s="248"/>
      <c r="H227" s="240"/>
      <c r="I227" s="240"/>
      <c r="J227" s="240"/>
      <c r="K227" s="240"/>
      <c r="L227" s="260"/>
      <c r="M227" s="240"/>
      <c r="N227" s="240"/>
      <c r="O227" s="240"/>
      <c r="P227" s="240"/>
      <c r="Q227" s="240"/>
      <c r="R227" s="240"/>
      <c r="S227" s="242"/>
      <c r="T227" s="245"/>
      <c r="U227" s="242"/>
      <c r="V227" s="242"/>
      <c r="W227" s="242"/>
      <c r="X227" s="242"/>
      <c r="Y227" s="242"/>
      <c r="Z227" s="242"/>
      <c r="AA227" s="242"/>
      <c r="AB227" s="242"/>
      <c r="AC227" s="242"/>
      <c r="AD227" s="242"/>
      <c r="AE227" s="242"/>
      <c r="AF227" s="242"/>
      <c r="AG227" s="242"/>
      <c r="AH227" s="242"/>
      <c r="AI227" s="242"/>
      <c r="AJ227" s="242"/>
      <c r="AK227" s="242"/>
      <c r="AL227" s="242"/>
      <c r="AM227" s="242"/>
      <c r="AN227" s="242"/>
      <c r="AO227" s="242"/>
      <c r="AP227" s="242"/>
      <c r="AQ227" s="242"/>
      <c r="AR227" s="242"/>
      <c r="AS227" s="242"/>
      <c r="AT227" s="242"/>
      <c r="AU227" s="242"/>
      <c r="AV227" s="242"/>
      <c r="AW227" s="242"/>
      <c r="AX227" s="243"/>
      <c r="AY227" s="235"/>
      <c r="AZ227" s="235"/>
      <c r="BA227" s="235"/>
    </row>
    <row r="228" spans="1:68" ht="12" customHeight="1" outlineLevel="1" x14ac:dyDescent="0.25">
      <c r="A228" s="6"/>
      <c r="B228" s="7"/>
      <c r="C228" s="18"/>
      <c r="D228" s="18"/>
      <c r="E228" s="18"/>
      <c r="F228" s="18"/>
      <c r="G228" s="18"/>
      <c r="H228" s="18"/>
      <c r="I228" s="316"/>
      <c r="J228" s="316"/>
      <c r="K228" s="316"/>
      <c r="L228" s="316"/>
      <c r="M228" s="316"/>
      <c r="N228" s="319" t="s">
        <v>350</v>
      </c>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270</v>
      </c>
      <c r="J229" s="18"/>
      <c r="K229" s="18"/>
      <c r="L229" s="316"/>
      <c r="M229" s="316"/>
      <c r="N229" s="316"/>
      <c r="O229" s="316"/>
      <c r="P229" s="316"/>
      <c r="Q229" s="316"/>
      <c r="R229" s="316"/>
      <c r="S229" s="316"/>
      <c r="T229" s="316"/>
      <c r="U229" s="316"/>
      <c r="V229" s="316"/>
      <c r="W229" s="316"/>
      <c r="X229" s="316"/>
      <c r="Y229" s="316"/>
      <c r="Z229" s="316"/>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16"/>
      <c r="N230" s="632"/>
      <c r="O230" s="632"/>
      <c r="P230" s="632"/>
      <c r="Q230" s="632"/>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44"/>
      <c r="H231" s="24" t="s">
        <v>349</v>
      </c>
      <c r="I231" s="24" t="s">
        <v>348</v>
      </c>
      <c r="J231" s="24" t="s">
        <v>346</v>
      </c>
      <c r="K231" s="24" t="s">
        <v>347</v>
      </c>
      <c r="L231" s="24" t="s">
        <v>345</v>
      </c>
      <c r="M231" s="24" t="s">
        <v>344</v>
      </c>
      <c r="N231" s="632" t="s">
        <v>833</v>
      </c>
      <c r="O231" s="632"/>
      <c r="P231" s="632"/>
      <c r="Q231" s="632" t="s">
        <v>805</v>
      </c>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2"/>
      <c r="AQ231" s="632"/>
      <c r="AR231" s="632"/>
      <c r="AS231" s="632"/>
      <c r="AT231" s="632"/>
      <c r="AU231" s="632"/>
      <c r="AV231" s="632"/>
      <c r="AW231" s="632"/>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8" si="33">_xlfn.CONCAT(H232:M232)</f>
        <v>AAAA2A1a</v>
      </c>
      <c r="H232" s="935" t="s">
        <v>23</v>
      </c>
      <c r="I232" s="935" t="s">
        <v>23</v>
      </c>
      <c r="J232" s="935" t="s">
        <v>23</v>
      </c>
      <c r="K232" s="935" t="s">
        <v>1260</v>
      </c>
      <c r="L232" s="935" t="s">
        <v>231</v>
      </c>
      <c r="M232" s="936" t="s">
        <v>74</v>
      </c>
      <c r="N232" s="9" t="b">
        <f>AND(COUNTIF(G243:$G$278,G232))</f>
        <v>0</v>
      </c>
      <c r="O232" s="702" t="s">
        <v>23</v>
      </c>
      <c r="Q232" s="380" t="b">
        <v>1</v>
      </c>
      <c r="AX232" s="17"/>
      <c r="AY232" s="8"/>
      <c r="AZ232" s="8"/>
      <c r="BA232" s="8"/>
      <c r="BB232" s="9"/>
      <c r="BC232" s="9"/>
      <c r="BD232" s="9"/>
      <c r="BE232" s="9"/>
      <c r="BF232" s="9"/>
      <c r="BG232" s="9"/>
      <c r="BH232" s="9"/>
      <c r="BI232" s="9"/>
      <c r="BJ232" s="9"/>
      <c r="BK232" s="9"/>
      <c r="BL232" s="9"/>
      <c r="BM232" s="9"/>
      <c r="BN232" s="9"/>
      <c r="BO232" s="9"/>
      <c r="BP232" s="9"/>
    </row>
    <row r="233" spans="1:68" s="687" customFormat="1" ht="15" outlineLevel="1" x14ac:dyDescent="0.25">
      <c r="A233" s="691"/>
      <c r="B233" s="688"/>
      <c r="C233" s="700"/>
      <c r="D233" s="700"/>
      <c r="E233" s="700"/>
      <c r="F233" s="704"/>
      <c r="G233" s="687" t="str">
        <f t="shared" si="33"/>
        <v>GGGGAg1a2</v>
      </c>
      <c r="H233" s="935" t="s">
        <v>159</v>
      </c>
      <c r="I233" s="935" t="s">
        <v>159</v>
      </c>
      <c r="J233" s="935" t="s">
        <v>159</v>
      </c>
      <c r="K233" s="935" t="s">
        <v>159</v>
      </c>
      <c r="L233" s="935" t="s">
        <v>1256</v>
      </c>
      <c r="M233" s="935" t="s">
        <v>839</v>
      </c>
      <c r="N233" s="687" t="b">
        <f>AND(COUNTIF(G244:$G$278,G233))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ref="G234" si="34">_xlfn.CONCAT(H234:M234)</f>
        <v>GGGGSg1a2</v>
      </c>
      <c r="H234" s="935" t="s">
        <v>159</v>
      </c>
      <c r="I234" s="935" t="s">
        <v>159</v>
      </c>
      <c r="J234" s="935" t="s">
        <v>159</v>
      </c>
      <c r="K234" s="935" t="s">
        <v>159</v>
      </c>
      <c r="L234" s="935" t="s">
        <v>1257</v>
      </c>
      <c r="M234" s="935" t="s">
        <v>839</v>
      </c>
      <c r="N234" s="687" t="b">
        <f>AND(COUNTIF(G244:$G$278,G234))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GGGAg2Na2</v>
      </c>
      <c r="H235" s="935" t="s">
        <v>159</v>
      </c>
      <c r="I235" s="935" t="s">
        <v>159</v>
      </c>
      <c r="J235" s="935" t="s">
        <v>159</v>
      </c>
      <c r="K235" s="935" t="s">
        <v>1259</v>
      </c>
      <c r="L235" s="935" t="s">
        <v>81</v>
      </c>
      <c r="M235" s="935" t="s">
        <v>839</v>
      </c>
      <c r="N235" s="687" t="b">
        <f>AND(COUNTIF(G245:$G$278,G235))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GGGAg2Ea2</v>
      </c>
      <c r="H236" s="935" t="s">
        <v>159</v>
      </c>
      <c r="I236" s="935" t="s">
        <v>159</v>
      </c>
      <c r="J236" s="935" t="s">
        <v>159</v>
      </c>
      <c r="K236" s="935" t="s">
        <v>1259</v>
      </c>
      <c r="L236" s="935" t="s">
        <v>82</v>
      </c>
      <c r="M236" s="935" t="s">
        <v>839</v>
      </c>
      <c r="N236" s="687" t="b">
        <f>AND(COUNTIF(G246:$G$278,G236))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GGGAg2OFa2</v>
      </c>
      <c r="H237" s="935" t="s">
        <v>159</v>
      </c>
      <c r="I237" s="935" t="s">
        <v>159</v>
      </c>
      <c r="J237" s="935" t="s">
        <v>159</v>
      </c>
      <c r="K237" s="935" t="s">
        <v>1259</v>
      </c>
      <c r="L237" s="935" t="s">
        <v>160</v>
      </c>
      <c r="M237" s="935" t="s">
        <v>839</v>
      </c>
      <c r="N237" s="687" t="b">
        <f>AND(COUNTIF(G247:$G$278,G237))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GGGC1Na2</v>
      </c>
      <c r="H238" s="935" t="s">
        <v>159</v>
      </c>
      <c r="I238" s="935" t="s">
        <v>159</v>
      </c>
      <c r="J238" s="935" t="s">
        <v>159</v>
      </c>
      <c r="K238" s="935" t="s">
        <v>232</v>
      </c>
      <c r="L238" s="935" t="s">
        <v>81</v>
      </c>
      <c r="M238" s="935" t="s">
        <v>839</v>
      </c>
      <c r="N238" s="687" t="b">
        <f>AND(COUNTIF(G248:$G$278,G238))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GGGC1Ea2</v>
      </c>
      <c r="H239" s="935" t="s">
        <v>159</v>
      </c>
      <c r="I239" s="935" t="s">
        <v>159</v>
      </c>
      <c r="J239" s="935" t="s">
        <v>159</v>
      </c>
      <c r="K239" s="935" t="s">
        <v>232</v>
      </c>
      <c r="L239" s="935" t="s">
        <v>82</v>
      </c>
      <c r="M239" s="935" t="s">
        <v>839</v>
      </c>
      <c r="N239" s="687" t="b">
        <f>AND(COUNTIF(G249:$G$278,G239))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GGGC1Pa2</v>
      </c>
      <c r="H240" s="935" t="s">
        <v>159</v>
      </c>
      <c r="I240" s="935" t="s">
        <v>159</v>
      </c>
      <c r="J240" s="935" t="s">
        <v>159</v>
      </c>
      <c r="K240" s="935" t="s">
        <v>232</v>
      </c>
      <c r="L240" s="935" t="s">
        <v>83</v>
      </c>
      <c r="M240" s="935" t="s">
        <v>839</v>
      </c>
      <c r="N240" s="687" t="b">
        <f>AND(COUNTIF(G250:$G$278,G240))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si="33"/>
        <v>GGGC1OFa2</v>
      </c>
      <c r="H241" s="935" t="s">
        <v>159</v>
      </c>
      <c r="I241" s="935" t="s">
        <v>159</v>
      </c>
      <c r="J241" s="935" t="s">
        <v>159</v>
      </c>
      <c r="K241" s="935" t="s">
        <v>232</v>
      </c>
      <c r="L241" s="935" t="s">
        <v>160</v>
      </c>
      <c r="M241" s="935" t="s">
        <v>839</v>
      </c>
      <c r="N241" s="687" t="b">
        <f>AND(COUNTIF(G251:$G$278,G241))</f>
        <v>0</v>
      </c>
      <c r="O241" s="702" t="s">
        <v>1231</v>
      </c>
      <c r="Q241" s="380" t="b">
        <v>1</v>
      </c>
      <c r="AX241" s="695"/>
      <c r="AY241" s="690"/>
      <c r="AZ241" s="690"/>
      <c r="BA241" s="690"/>
    </row>
    <row r="242" spans="1:68" s="687" customFormat="1" ht="15" outlineLevel="1" x14ac:dyDescent="0.25">
      <c r="A242" s="691"/>
      <c r="B242" s="688"/>
      <c r="C242" s="700"/>
      <c r="D242" s="700"/>
      <c r="E242" s="700"/>
      <c r="F242" s="704"/>
      <c r="G242" s="687" t="str">
        <f t="shared" ref="G242" si="35">_xlfn.CONCAT(H242:M242)</f>
        <v>SPSPSPSPSPsp</v>
      </c>
      <c r="H242" s="935" t="s">
        <v>1221</v>
      </c>
      <c r="I242" s="935" t="s">
        <v>1221</v>
      </c>
      <c r="J242" s="935" t="s">
        <v>1221</v>
      </c>
      <c r="K242" s="935" t="s">
        <v>1221</v>
      </c>
      <c r="L242" s="935" t="s">
        <v>1221</v>
      </c>
      <c r="M242" s="936" t="s">
        <v>1165</v>
      </c>
      <c r="N242" s="687" t="b">
        <f>AND(COUNTIF(G244:$G$278,G242))</f>
        <v>0</v>
      </c>
      <c r="O242" s="702" t="s">
        <v>1222</v>
      </c>
      <c r="Q242" s="380" t="b">
        <v>1</v>
      </c>
      <c r="AX242" s="695"/>
      <c r="AY242" s="690"/>
      <c r="AZ242" s="690"/>
      <c r="BA242" s="690"/>
    </row>
    <row r="243" spans="1:68" ht="15" outlineLevel="1" x14ac:dyDescent="0.25">
      <c r="A243" s="6"/>
      <c r="B243" s="7"/>
      <c r="C243" s="18"/>
      <c r="D243" s="18"/>
      <c r="E243" s="18"/>
      <c r="F243" s="27"/>
      <c r="G243" s="76" t="str">
        <f t="shared" si="33"/>
        <v>YABA2Ba</v>
      </c>
      <c r="H243" s="935" t="s">
        <v>366</v>
      </c>
      <c r="I243" s="935" t="s">
        <v>23</v>
      </c>
      <c r="J243" s="935" t="s">
        <v>14</v>
      </c>
      <c r="K243" s="935" t="s">
        <v>1260</v>
      </c>
      <c r="L243" s="935" t="s">
        <v>14</v>
      </c>
      <c r="M243" s="936" t="s">
        <v>74</v>
      </c>
      <c r="N243" s="687" t="b">
        <f>AND(COUNTIF(G244:$G$278,G243))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33"/>
        <v>AYABA1b</v>
      </c>
      <c r="H244" s="935" t="s">
        <v>23</v>
      </c>
      <c r="I244" s="935" t="s">
        <v>366</v>
      </c>
      <c r="J244" s="935" t="s">
        <v>23</v>
      </c>
      <c r="K244" s="935" t="s">
        <v>14</v>
      </c>
      <c r="L244" s="935" t="s">
        <v>231</v>
      </c>
      <c r="M244" s="936" t="s">
        <v>71</v>
      </c>
      <c r="N244" s="687" t="b">
        <f>AND(COUNTIF(G245:$G$278,G244))</f>
        <v>0</v>
      </c>
      <c r="O244" s="702" t="s">
        <v>368</v>
      </c>
      <c r="Q244" s="380" t="b">
        <v>1</v>
      </c>
      <c r="AX244" s="17"/>
      <c r="AY244" s="8"/>
      <c r="AZ244" s="8"/>
      <c r="BA244" s="8"/>
      <c r="BB244" s="9"/>
      <c r="BC244" s="9"/>
      <c r="BD244" s="9"/>
      <c r="BE244" s="9"/>
      <c r="BF244" s="9"/>
      <c r="BG244" s="9"/>
      <c r="BH244" s="9"/>
      <c r="BI244" s="9"/>
      <c r="BJ244" s="9"/>
      <c r="BK244" s="9"/>
      <c r="BL244" s="9"/>
      <c r="BM244" s="9"/>
      <c r="BN244" s="9"/>
      <c r="BO244" s="9"/>
      <c r="BP244" s="9"/>
    </row>
    <row r="245" spans="1:68" s="687" customFormat="1" ht="15" outlineLevel="1" x14ac:dyDescent="0.25">
      <c r="A245" s="691"/>
      <c r="B245" s="688"/>
      <c r="C245" s="700"/>
      <c r="D245" s="700"/>
      <c r="E245" s="700"/>
      <c r="F245" s="704"/>
      <c r="G245" s="687" t="str">
        <f t="shared" ref="G245" si="36">_xlfn.CONCAT(H245:M245)</f>
        <v>AYABA1bd</v>
      </c>
      <c r="H245" s="935" t="s">
        <v>23</v>
      </c>
      <c r="I245" s="935" t="s">
        <v>366</v>
      </c>
      <c r="J245" s="935" t="s">
        <v>23</v>
      </c>
      <c r="K245" s="935" t="s">
        <v>14</v>
      </c>
      <c r="L245" s="935" t="s">
        <v>231</v>
      </c>
      <c r="M245" s="936" t="s">
        <v>968</v>
      </c>
      <c r="N245" s="687" t="b">
        <f>AND(COUNTIF(G246:$G$278,G245))</f>
        <v>0</v>
      </c>
      <c r="O245" s="702" t="s">
        <v>972</v>
      </c>
      <c r="Q245" s="380" t="b">
        <v>1</v>
      </c>
      <c r="AX245" s="695"/>
      <c r="AY245" s="690"/>
      <c r="AZ245" s="690"/>
      <c r="BA245" s="690"/>
    </row>
    <row r="246" spans="1:68" s="687" customFormat="1" ht="15" outlineLevel="1" x14ac:dyDescent="0.25">
      <c r="A246" s="691"/>
      <c r="B246" s="688"/>
      <c r="C246" s="700"/>
      <c r="D246" s="700"/>
      <c r="E246" s="700"/>
      <c r="F246" s="704"/>
      <c r="G246" s="687" t="str">
        <f t="shared" ref="G246:G247" si="37">_xlfn.CONCAT(H246:M246)</f>
        <v>YAOA2OFa</v>
      </c>
      <c r="H246" s="935" t="s">
        <v>366</v>
      </c>
      <c r="I246" s="935" t="s">
        <v>23</v>
      </c>
      <c r="J246" s="935" t="s">
        <v>12</v>
      </c>
      <c r="K246" s="935" t="s">
        <v>1260</v>
      </c>
      <c r="L246" s="935" t="s">
        <v>160</v>
      </c>
      <c r="M246" s="936" t="s">
        <v>74</v>
      </c>
      <c r="N246" s="687" t="b">
        <f>AND(COUNTIF(G247:$G$278,G246))</f>
        <v>0</v>
      </c>
      <c r="O246" s="702" t="s">
        <v>965</v>
      </c>
      <c r="Q246" s="380" t="b">
        <v>1</v>
      </c>
      <c r="AX246" s="695"/>
      <c r="AY246" s="690"/>
      <c r="AZ246" s="690"/>
      <c r="BA246" s="690"/>
    </row>
    <row r="247" spans="1:68" s="687" customFormat="1" ht="15" outlineLevel="1" x14ac:dyDescent="0.25">
      <c r="A247" s="691"/>
      <c r="B247" s="688"/>
      <c r="C247" s="700"/>
      <c r="D247" s="700"/>
      <c r="E247" s="700"/>
      <c r="F247" s="704"/>
      <c r="G247" s="687" t="str">
        <f t="shared" si="37"/>
        <v>AYAOA1of</v>
      </c>
      <c r="H247" s="935" t="s">
        <v>23</v>
      </c>
      <c r="I247" s="935" t="s">
        <v>366</v>
      </c>
      <c r="J247" s="935" t="s">
        <v>23</v>
      </c>
      <c r="K247" s="935" t="s">
        <v>12</v>
      </c>
      <c r="L247" s="935" t="s">
        <v>231</v>
      </c>
      <c r="M247" s="936" t="s">
        <v>229</v>
      </c>
      <c r="N247" s="687" t="b">
        <f>AND(COUNTIF(G248:$G$278,G247))</f>
        <v>0</v>
      </c>
      <c r="O247" s="702" t="s">
        <v>965</v>
      </c>
      <c r="Q247" s="380" t="b">
        <v>1</v>
      </c>
      <c r="AX247" s="695"/>
      <c r="AY247" s="690"/>
      <c r="AZ247" s="690"/>
      <c r="BA247" s="690"/>
    </row>
    <row r="248" spans="1:68" ht="15" outlineLevel="1" x14ac:dyDescent="0.25">
      <c r="A248" s="6"/>
      <c r="B248" s="7"/>
      <c r="C248" s="18"/>
      <c r="D248" s="18"/>
      <c r="E248" s="18"/>
      <c r="F248" s="27"/>
      <c r="G248" s="76" t="str">
        <f t="shared" si="33"/>
        <v>YYNBNb</v>
      </c>
      <c r="H248" s="935" t="s">
        <v>366</v>
      </c>
      <c r="I248" s="935" t="s">
        <v>366</v>
      </c>
      <c r="J248" s="935" t="s">
        <v>81</v>
      </c>
      <c r="K248" s="935" t="s">
        <v>14</v>
      </c>
      <c r="L248" s="935" t="s">
        <v>81</v>
      </c>
      <c r="M248" s="936" t="s">
        <v>71</v>
      </c>
      <c r="N248" s="687" t="b">
        <f>AND(COUNTIF(G249:$G$278,G248))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33"/>
        <v>YYBNBz</v>
      </c>
      <c r="H249" s="935" t="s">
        <v>366</v>
      </c>
      <c r="I249" s="935" t="s">
        <v>366</v>
      </c>
      <c r="J249" s="935" t="s">
        <v>14</v>
      </c>
      <c r="K249" s="935" t="s">
        <v>81</v>
      </c>
      <c r="L249" s="935" t="s">
        <v>14</v>
      </c>
      <c r="M249" s="935" t="s">
        <v>76</v>
      </c>
      <c r="N249" s="687" t="b">
        <f>AND(COUNTIF(G250:$G$278,G249))</f>
        <v>0</v>
      </c>
      <c r="O249" s="702" t="s">
        <v>369</v>
      </c>
      <c r="Q249" s="380"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33"/>
      <c r="B250" s="234"/>
      <c r="C250" s="244"/>
      <c r="D250" s="244"/>
      <c r="E250" s="244"/>
      <c r="F250" s="252"/>
      <c r="G250" s="76" t="str">
        <f t="shared" si="33"/>
        <v>YYBNBr</v>
      </c>
      <c r="H250" s="935" t="s">
        <v>366</v>
      </c>
      <c r="I250" s="935" t="s">
        <v>366</v>
      </c>
      <c r="J250" s="935" t="s">
        <v>14</v>
      </c>
      <c r="K250" s="935" t="s">
        <v>81</v>
      </c>
      <c r="L250" s="935" t="s">
        <v>14</v>
      </c>
      <c r="M250" s="935" t="s">
        <v>67</v>
      </c>
      <c r="N250" s="687" t="b">
        <f>AND(COUNTIF(G251:$G$278,G250))</f>
        <v>0</v>
      </c>
      <c r="O250" s="702" t="s">
        <v>369</v>
      </c>
      <c r="Q250" s="380" t="b">
        <v>1</v>
      </c>
      <c r="AX250" s="243"/>
      <c r="AY250" s="235"/>
      <c r="AZ250" s="235"/>
      <c r="BA250" s="235"/>
    </row>
    <row r="251" spans="1:68" s="76" customFormat="1" ht="15" outlineLevel="1" x14ac:dyDescent="0.25">
      <c r="A251" s="233"/>
      <c r="B251" s="234"/>
      <c r="C251" s="244"/>
      <c r="D251" s="244"/>
      <c r="E251" s="244"/>
      <c r="F251" s="252"/>
      <c r="G251" s="76" t="str">
        <f t="shared" si="33"/>
        <v>YYNWBr</v>
      </c>
      <c r="H251" s="935" t="s">
        <v>366</v>
      </c>
      <c r="I251" s="935" t="s">
        <v>366</v>
      </c>
      <c r="J251" s="935" t="s">
        <v>81</v>
      </c>
      <c r="K251" s="935" t="s">
        <v>8</v>
      </c>
      <c r="L251" s="935" t="s">
        <v>14</v>
      </c>
      <c r="M251" s="935" t="s">
        <v>67</v>
      </c>
      <c r="N251" s="687" t="b">
        <f>AND(COUNTIF(G252:$G$278,G251))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YYWBNw</v>
      </c>
      <c r="H252" s="935" t="s">
        <v>366</v>
      </c>
      <c r="I252" s="935" t="s">
        <v>366</v>
      </c>
      <c r="J252" s="935" t="s">
        <v>8</v>
      </c>
      <c r="K252" s="935" t="s">
        <v>14</v>
      </c>
      <c r="L252" s="935" t="s">
        <v>81</v>
      </c>
      <c r="M252" s="935" t="s">
        <v>68</v>
      </c>
      <c r="N252" s="687" t="b">
        <f>AND(COUNTIF(G253:$G$278,G252))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YYBNWb</v>
      </c>
      <c r="H253" s="935" t="s">
        <v>366</v>
      </c>
      <c r="I253" s="935" t="s">
        <v>366</v>
      </c>
      <c r="J253" s="935" t="s">
        <v>14</v>
      </c>
      <c r="K253" s="935" t="s">
        <v>81</v>
      </c>
      <c r="L253" s="935" t="s">
        <v>8</v>
      </c>
      <c r="M253" s="935" t="s">
        <v>71</v>
      </c>
      <c r="N253" s="687" t="b">
        <f>AND(COUNTIF(G254:$G$278,G253))</f>
        <v>0</v>
      </c>
      <c r="O253" s="702" t="s">
        <v>832</v>
      </c>
      <c r="Q253" s="380" t="b">
        <v>1</v>
      </c>
      <c r="AX253" s="243"/>
      <c r="AY253" s="235"/>
      <c r="AZ253" s="235"/>
      <c r="BA253" s="235"/>
    </row>
    <row r="254" spans="1:68" s="76" customFormat="1" ht="15" outlineLevel="1" x14ac:dyDescent="0.25">
      <c r="A254" s="233"/>
      <c r="B254" s="234"/>
      <c r="C254" s="244"/>
      <c r="D254" s="244"/>
      <c r="E254" s="244"/>
      <c r="F254" s="252"/>
      <c r="G254" s="76" t="str">
        <f t="shared" si="33"/>
        <v>AAAA2A1z</v>
      </c>
      <c r="H254" s="935" t="s">
        <v>23</v>
      </c>
      <c r="I254" s="935" t="s">
        <v>23</v>
      </c>
      <c r="J254" s="935" t="s">
        <v>23</v>
      </c>
      <c r="K254" s="935" t="s">
        <v>1260</v>
      </c>
      <c r="L254" s="935" t="s">
        <v>231</v>
      </c>
      <c r="M254" s="935" t="s">
        <v>76</v>
      </c>
      <c r="N254" s="687" t="b">
        <f>AND(COUNTIF(G255:$G$278,G254))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AAAA2Nw</v>
      </c>
      <c r="H255" s="935" t="s">
        <v>23</v>
      </c>
      <c r="I255" s="935" t="s">
        <v>23</v>
      </c>
      <c r="J255" s="935" t="s">
        <v>23</v>
      </c>
      <c r="K255" s="935" t="s">
        <v>1260</v>
      </c>
      <c r="L255" s="935" t="s">
        <v>81</v>
      </c>
      <c r="M255" s="935" t="s">
        <v>68</v>
      </c>
      <c r="N255" s="687" t="b">
        <f>AND(COUNTIF(G256:$G$278,G255))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AAANWb</v>
      </c>
      <c r="H256" s="935" t="s">
        <v>23</v>
      </c>
      <c r="I256" s="935" t="s">
        <v>23</v>
      </c>
      <c r="J256" s="935" t="s">
        <v>23</v>
      </c>
      <c r="K256" s="935" t="s">
        <v>81</v>
      </c>
      <c r="L256" s="935" t="s">
        <v>8</v>
      </c>
      <c r="M256" s="935" t="s">
        <v>71</v>
      </c>
      <c r="N256" s="687" t="b">
        <f>AND(COUNTIF(G257:$G$278,G256))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AANWBa</v>
      </c>
      <c r="H257" s="935" t="s">
        <v>23</v>
      </c>
      <c r="I257" s="935" t="s">
        <v>23</v>
      </c>
      <c r="J257" s="935" t="s">
        <v>81</v>
      </c>
      <c r="K257" s="935" t="s">
        <v>8</v>
      </c>
      <c r="L257" s="935" t="s">
        <v>14</v>
      </c>
      <c r="M257" s="935" t="s">
        <v>74</v>
      </c>
      <c r="N257" s="687" t="b">
        <f>AND(COUNTIF(G258:$G$278,G257))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AYWBA1a</v>
      </c>
      <c r="H258" s="935" t="s">
        <v>23</v>
      </c>
      <c r="I258" s="935" t="s">
        <v>366</v>
      </c>
      <c r="J258" s="935" t="s">
        <v>8</v>
      </c>
      <c r="K258" s="935" t="s">
        <v>14</v>
      </c>
      <c r="L258" s="935" t="s">
        <v>231</v>
      </c>
      <c r="M258" s="935" t="s">
        <v>74</v>
      </c>
      <c r="N258" s="687" t="b">
        <f>AND(COUNTIF(G259:$G$278,G258))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YYBA2A1a</v>
      </c>
      <c r="H259" s="935" t="s">
        <v>366</v>
      </c>
      <c r="I259" s="935" t="s">
        <v>366</v>
      </c>
      <c r="J259" s="935" t="s">
        <v>14</v>
      </c>
      <c r="K259" s="935" t="s">
        <v>1260</v>
      </c>
      <c r="L259" s="935" t="s">
        <v>231</v>
      </c>
      <c r="M259" s="935" t="s">
        <v>74</v>
      </c>
      <c r="N259" s="687" t="b">
        <f>AND(COUNTIF(G260:$G$278,G259))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YYAA2A1a</v>
      </c>
      <c r="H260" s="935" t="s">
        <v>366</v>
      </c>
      <c r="I260" s="935" t="s">
        <v>366</v>
      </c>
      <c r="J260" s="935" t="s">
        <v>23</v>
      </c>
      <c r="K260" s="935" t="s">
        <v>1260</v>
      </c>
      <c r="L260" s="935" t="s">
        <v>231</v>
      </c>
      <c r="M260" s="935" t="s">
        <v>74</v>
      </c>
      <c r="N260" s="687" t="b">
        <f>AND(COUNTIF(G261:$G$278,G260))</f>
        <v>0</v>
      </c>
      <c r="O260" s="702" t="s">
        <v>834</v>
      </c>
      <c r="Q260" s="380" t="b">
        <v>1</v>
      </c>
      <c r="AX260" s="243"/>
      <c r="AY260" s="235"/>
      <c r="AZ260" s="235"/>
      <c r="BA260" s="235"/>
    </row>
    <row r="261" spans="1:53" s="76" customFormat="1" ht="15" outlineLevel="1" x14ac:dyDescent="0.25">
      <c r="A261" s="233"/>
      <c r="B261" s="234"/>
      <c r="C261" s="244"/>
      <c r="D261" s="244"/>
      <c r="E261" s="244"/>
      <c r="F261" s="252"/>
      <c r="G261" s="76" t="str">
        <f t="shared" si="33"/>
        <v>YAAA2A1a</v>
      </c>
      <c r="H261" s="935" t="s">
        <v>366</v>
      </c>
      <c r="I261" s="935" t="s">
        <v>23</v>
      </c>
      <c r="J261" s="935" t="s">
        <v>23</v>
      </c>
      <c r="K261" s="935" t="s">
        <v>1260</v>
      </c>
      <c r="L261" s="935" t="s">
        <v>231</v>
      </c>
      <c r="M261" s="935" t="s">
        <v>74</v>
      </c>
      <c r="N261" s="687" t="b">
        <f>AND(COUNTIF(G262:$G$278,G261))</f>
        <v>0</v>
      </c>
      <c r="O261" s="702" t="s">
        <v>834</v>
      </c>
      <c r="Q261" s="380" t="b">
        <v>1</v>
      </c>
      <c r="AX261" s="243"/>
      <c r="AY261" s="235"/>
      <c r="AZ261" s="235"/>
      <c r="BA261" s="235"/>
    </row>
    <row r="262" spans="1:53" s="687" customFormat="1" ht="15" outlineLevel="1" x14ac:dyDescent="0.25">
      <c r="A262" s="691"/>
      <c r="B262" s="688"/>
      <c r="C262" s="700"/>
      <c r="D262" s="700"/>
      <c r="E262" s="700"/>
      <c r="F262" s="704"/>
      <c r="G262" s="687" t="str">
        <f t="shared" si="33"/>
        <v>YYFWBz</v>
      </c>
      <c r="H262" s="935" t="s">
        <v>366</v>
      </c>
      <c r="I262" s="935" t="s">
        <v>366</v>
      </c>
      <c r="J262" s="935" t="s">
        <v>10</v>
      </c>
      <c r="K262" s="935" t="s">
        <v>8</v>
      </c>
      <c r="L262" s="935" t="s">
        <v>14</v>
      </c>
      <c r="M262" s="935" t="s">
        <v>76</v>
      </c>
      <c r="N262" s="687" t="b">
        <f>AND(COUNTIF(G263:$G$278,G262))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YYBNWf</v>
      </c>
      <c r="H263" s="935" t="s">
        <v>366</v>
      </c>
      <c r="I263" s="935" t="s">
        <v>366</v>
      </c>
      <c r="J263" s="935" t="s">
        <v>14</v>
      </c>
      <c r="K263" s="935" t="s">
        <v>81</v>
      </c>
      <c r="L263" s="935" t="s">
        <v>8</v>
      </c>
      <c r="M263" s="935" t="s">
        <v>69</v>
      </c>
      <c r="N263" s="687" t="b">
        <f>AND(COUNTIF(G264:$G$278,G263))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YYNWFw</v>
      </c>
      <c r="H264" s="935" t="s">
        <v>366</v>
      </c>
      <c r="I264" s="935" t="s">
        <v>366</v>
      </c>
      <c r="J264" s="935" t="s">
        <v>81</v>
      </c>
      <c r="K264" s="935" t="s">
        <v>8</v>
      </c>
      <c r="L264" s="935" t="s">
        <v>10</v>
      </c>
      <c r="M264" s="935" t="s">
        <v>68</v>
      </c>
      <c r="N264" s="687" t="b">
        <f>AND(COUNTIF(G265:$G$278,G264))</f>
        <v>0</v>
      </c>
      <c r="O264" s="702" t="s">
        <v>1112</v>
      </c>
      <c r="Q264" s="380" t="b">
        <v>1</v>
      </c>
      <c r="AX264" s="695"/>
      <c r="AY264" s="690"/>
      <c r="AZ264" s="690"/>
      <c r="BA264" s="690"/>
    </row>
    <row r="265" spans="1:53" s="687" customFormat="1" ht="15" outlineLevel="1" x14ac:dyDescent="0.25">
      <c r="A265" s="691"/>
      <c r="B265" s="688"/>
      <c r="C265" s="700"/>
      <c r="D265" s="700"/>
      <c r="E265" s="700"/>
      <c r="F265" s="704"/>
      <c r="G265" s="687" t="str">
        <f t="shared" si="33"/>
        <v>YYWFWb</v>
      </c>
      <c r="H265" s="935" t="s">
        <v>366</v>
      </c>
      <c r="I265" s="935" t="s">
        <v>366</v>
      </c>
      <c r="J265" s="935" t="s">
        <v>8</v>
      </c>
      <c r="K265" s="935" t="s">
        <v>10</v>
      </c>
      <c r="L265" s="935" t="s">
        <v>8</v>
      </c>
      <c r="M265" s="935" t="s">
        <v>71</v>
      </c>
      <c r="N265" s="687" t="b">
        <f>AND(COUNTIF(G266:$G$278,G265))</f>
        <v>0</v>
      </c>
      <c r="O265" s="702" t="s">
        <v>1112</v>
      </c>
      <c r="Q265" s="380" t="b">
        <v>1</v>
      </c>
      <c r="AX265" s="695"/>
      <c r="AY265" s="690"/>
      <c r="AZ265" s="690"/>
      <c r="BA265" s="690"/>
    </row>
    <row r="266" spans="1:53" s="76" customFormat="1" ht="15" outlineLevel="1" x14ac:dyDescent="0.25">
      <c r="A266" s="233"/>
      <c r="B266" s="234"/>
      <c r="C266" s="244"/>
      <c r="D266" s="244"/>
      <c r="E266" s="244"/>
      <c r="F266" s="252"/>
      <c r="G266" s="76" t="str">
        <f t="shared" si="33"/>
        <v>YYWNWl</v>
      </c>
      <c r="H266" s="935" t="s">
        <v>366</v>
      </c>
      <c r="I266" s="935" t="s">
        <v>366</v>
      </c>
      <c r="J266" s="935" t="s">
        <v>8</v>
      </c>
      <c r="K266" s="935" t="s">
        <v>81</v>
      </c>
      <c r="L266" s="935" t="s">
        <v>8</v>
      </c>
      <c r="M266" s="935" t="s">
        <v>72</v>
      </c>
      <c r="N266" s="687" t="b">
        <f>AND(COUNTIF(G267:$G$278,G266))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YYLWNw</v>
      </c>
      <c r="H267" s="935" t="s">
        <v>366</v>
      </c>
      <c r="I267" s="935" t="s">
        <v>366</v>
      </c>
      <c r="J267" s="935" t="s">
        <v>16</v>
      </c>
      <c r="K267" s="935" t="s">
        <v>8</v>
      </c>
      <c r="L267" s="935" t="s">
        <v>81</v>
      </c>
      <c r="M267" s="935" t="s">
        <v>68</v>
      </c>
      <c r="N267" s="687" t="b">
        <f>AND(COUNTIF(G268:$G$278,G267))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YYWLWz</v>
      </c>
      <c r="H268" s="935" t="s">
        <v>366</v>
      </c>
      <c r="I268" s="935" t="s">
        <v>366</v>
      </c>
      <c r="J268" s="935" t="s">
        <v>8</v>
      </c>
      <c r="K268" s="935" t="s">
        <v>16</v>
      </c>
      <c r="L268" s="935" t="s">
        <v>8</v>
      </c>
      <c r="M268" s="935" t="s">
        <v>76</v>
      </c>
      <c r="N268" s="687" t="b">
        <f>AND(COUNTIF(G269:$G$278,G268))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YYNWLw</v>
      </c>
      <c r="H269" s="935" t="s">
        <v>366</v>
      </c>
      <c r="I269" s="935" t="s">
        <v>366</v>
      </c>
      <c r="J269" s="935" t="s">
        <v>81</v>
      </c>
      <c r="K269" s="935" t="s">
        <v>8</v>
      </c>
      <c r="L269" s="935" t="s">
        <v>16</v>
      </c>
      <c r="M269" s="935" t="s">
        <v>68</v>
      </c>
      <c r="N269" s="687" t="b">
        <f>AND(COUNTIF(G270:$G$278,G269))</f>
        <v>0</v>
      </c>
      <c r="O269" s="260" t="s">
        <v>904</v>
      </c>
      <c r="Q269" s="380" t="b">
        <v>1</v>
      </c>
      <c r="AX269" s="243"/>
      <c r="AY269" s="235"/>
      <c r="AZ269" s="235"/>
      <c r="BA269" s="235"/>
    </row>
    <row r="270" spans="1:53" s="76" customFormat="1" ht="15" outlineLevel="1" x14ac:dyDescent="0.25">
      <c r="A270" s="233"/>
      <c r="B270" s="234"/>
      <c r="C270" s="244"/>
      <c r="D270" s="244"/>
      <c r="E270" s="244"/>
      <c r="F270" s="252"/>
      <c r="G270" s="76" t="str">
        <f t="shared" si="33"/>
        <v>AYAA2A1w</v>
      </c>
      <c r="H270" s="935" t="s">
        <v>23</v>
      </c>
      <c r="I270" s="935" t="s">
        <v>366</v>
      </c>
      <c r="J270" s="935" t="s">
        <v>23</v>
      </c>
      <c r="K270" s="935" t="s">
        <v>1260</v>
      </c>
      <c r="L270" s="935" t="s">
        <v>231</v>
      </c>
      <c r="M270" s="935" t="s">
        <v>68</v>
      </c>
      <c r="N270" s="687" t="b">
        <f>AND(COUNTIF(G271:$G$278,G270))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AAWA2A1a</v>
      </c>
      <c r="H271" s="935" t="s">
        <v>23</v>
      </c>
      <c r="I271" s="935" t="s">
        <v>23</v>
      </c>
      <c r="J271" s="935" t="s">
        <v>8</v>
      </c>
      <c r="K271" s="935" t="s">
        <v>1260</v>
      </c>
      <c r="L271" s="935" t="s">
        <v>231</v>
      </c>
      <c r="M271" s="935" t="s">
        <v>74</v>
      </c>
      <c r="N271" s="687" t="b">
        <f>AND(COUNTIF(G272:$G$278,G271))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AAAWA1a</v>
      </c>
      <c r="H272" s="935" t="s">
        <v>23</v>
      </c>
      <c r="I272" s="935" t="s">
        <v>23</v>
      </c>
      <c r="J272" s="935" t="s">
        <v>23</v>
      </c>
      <c r="K272" s="935" t="s">
        <v>8</v>
      </c>
      <c r="L272" s="935" t="s">
        <v>231</v>
      </c>
      <c r="M272" s="935" t="s">
        <v>74</v>
      </c>
      <c r="N272" s="687" t="b">
        <f>AND(COUNTIF(G273:$G$278,G272))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YAAA2Wa</v>
      </c>
      <c r="H273" s="935" t="s">
        <v>366</v>
      </c>
      <c r="I273" s="935" t="s">
        <v>23</v>
      </c>
      <c r="J273" s="935" t="s">
        <v>23</v>
      </c>
      <c r="K273" s="935" t="s">
        <v>1260</v>
      </c>
      <c r="L273" s="935" t="s">
        <v>8</v>
      </c>
      <c r="M273" s="935" t="s">
        <v>74</v>
      </c>
      <c r="N273" s="687" t="b">
        <f>AND(COUNTIF(G274:$G$278,G273))</f>
        <v>0</v>
      </c>
      <c r="O273" s="260" t="s">
        <v>905</v>
      </c>
      <c r="Q273" s="380" t="b">
        <v>1</v>
      </c>
      <c r="AX273" s="243"/>
      <c r="AY273" s="235"/>
      <c r="AZ273" s="235"/>
      <c r="BA273" s="235"/>
    </row>
    <row r="274" spans="1:68" s="76" customFormat="1" ht="15" outlineLevel="1" x14ac:dyDescent="0.25">
      <c r="A274" s="233"/>
      <c r="B274" s="234"/>
      <c r="C274" s="244"/>
      <c r="D274" s="244"/>
      <c r="E274" s="244"/>
      <c r="F274" s="252"/>
      <c r="G274" s="76" t="str">
        <f t="shared" si="33"/>
        <v>YAAA2Nw</v>
      </c>
      <c r="H274" s="935" t="s">
        <v>366</v>
      </c>
      <c r="I274" s="935" t="s">
        <v>23</v>
      </c>
      <c r="J274" s="935" t="s">
        <v>23</v>
      </c>
      <c r="K274" s="935" t="s">
        <v>1260</v>
      </c>
      <c r="L274" s="935" t="s">
        <v>81</v>
      </c>
      <c r="M274" s="935" t="s">
        <v>68</v>
      </c>
      <c r="N274" s="687" t="b">
        <f>AND(COUNTIF(G275:$G$278,G274))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YYAA2A1z</v>
      </c>
      <c r="H275" s="935" t="s">
        <v>366</v>
      </c>
      <c r="I275" s="935" t="s">
        <v>366</v>
      </c>
      <c r="J275" s="935" t="s">
        <v>23</v>
      </c>
      <c r="K275" s="935" t="s">
        <v>1260</v>
      </c>
      <c r="L275" s="935" t="s">
        <v>231</v>
      </c>
      <c r="M275" s="935" t="s">
        <v>76</v>
      </c>
      <c r="N275" s="687" t="b">
        <f>AND(COUNTIF(G276:$G$278,G275))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AYWA2A1a</v>
      </c>
      <c r="H276" s="935" t="s">
        <v>23</v>
      </c>
      <c r="I276" s="935" t="s">
        <v>366</v>
      </c>
      <c r="J276" s="935" t="s">
        <v>8</v>
      </c>
      <c r="K276" s="935" t="s">
        <v>1260</v>
      </c>
      <c r="L276" s="935" t="s">
        <v>231</v>
      </c>
      <c r="M276" s="935" t="s">
        <v>74</v>
      </c>
      <c r="N276" s="687" t="b">
        <f>AND(COUNTIF(G277:$G$278,G276))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AANWA1a</v>
      </c>
      <c r="H277" s="935" t="s">
        <v>23</v>
      </c>
      <c r="I277" s="935" t="s">
        <v>23</v>
      </c>
      <c r="J277" s="935" t="s">
        <v>81</v>
      </c>
      <c r="K277" s="935" t="s">
        <v>8</v>
      </c>
      <c r="L277" s="935" t="s">
        <v>231</v>
      </c>
      <c r="M277" s="935" t="s">
        <v>74</v>
      </c>
      <c r="N277" s="687" t="b">
        <f>AND(COUNTIF(G278:$G$278,G277))</f>
        <v>0</v>
      </c>
      <c r="O277" s="260" t="s">
        <v>906</v>
      </c>
      <c r="Q277" s="380" t="b">
        <v>1</v>
      </c>
      <c r="AX277" s="243"/>
      <c r="AY277" s="235"/>
      <c r="AZ277" s="235"/>
      <c r="BA277" s="235"/>
    </row>
    <row r="278" spans="1:68" s="76" customFormat="1" ht="15" outlineLevel="1" x14ac:dyDescent="0.25">
      <c r="A278" s="233"/>
      <c r="B278" s="234"/>
      <c r="C278" s="244"/>
      <c r="D278" s="244"/>
      <c r="E278" s="244"/>
      <c r="F278" s="252"/>
      <c r="G278" s="76" t="str">
        <f t="shared" si="33"/>
        <v>AAANWa</v>
      </c>
      <c r="H278" s="935" t="s">
        <v>23</v>
      </c>
      <c r="I278" s="935" t="s">
        <v>23</v>
      </c>
      <c r="J278" s="935" t="s">
        <v>23</v>
      </c>
      <c r="K278" s="935" t="s">
        <v>81</v>
      </c>
      <c r="L278" s="935" t="s">
        <v>8</v>
      </c>
      <c r="M278" s="935" t="s">
        <v>74</v>
      </c>
      <c r="N278" s="76" t="b">
        <v>0</v>
      </c>
      <c r="O278" s="260" t="s">
        <v>906</v>
      </c>
      <c r="Q278" s="380" t="b">
        <v>1</v>
      </c>
      <c r="AX278" s="243"/>
      <c r="AY278" s="235"/>
      <c r="AZ278" s="235"/>
      <c r="BA278" s="235"/>
    </row>
    <row r="279" spans="1:68" s="76" customFormat="1" ht="15" customHeight="1" outlineLevel="1" x14ac:dyDescent="0.3">
      <c r="A279" s="233"/>
      <c r="B279" s="234"/>
      <c r="C279" s="244"/>
      <c r="D279" s="244"/>
      <c r="E279" s="244"/>
      <c r="F279" s="252"/>
      <c r="N279" s="665" t="str">
        <f>IF(OR(N232:N278),"Error","")</f>
        <v/>
      </c>
      <c r="AX279" s="243"/>
      <c r="AY279" s="235"/>
      <c r="AZ279" s="235"/>
      <c r="BA279" s="235"/>
    </row>
    <row r="280" spans="1:68" s="76" customFormat="1" ht="15" outlineLevel="1" x14ac:dyDescent="0.25">
      <c r="A280" s="233"/>
      <c r="B280" s="234"/>
      <c r="C280" s="244"/>
      <c r="D280" s="244"/>
      <c r="E280" s="244"/>
      <c r="F280" s="252"/>
      <c r="AX280" s="243"/>
      <c r="AY280" s="235"/>
      <c r="AZ280" s="235"/>
      <c r="BA280" s="235"/>
    </row>
    <row r="281" spans="1:68" ht="15" outlineLevel="1" x14ac:dyDescent="0.25">
      <c r="A281" s="6"/>
      <c r="B281" s="7"/>
      <c r="C281" s="18"/>
      <c r="D281" s="18"/>
      <c r="E281" s="18"/>
      <c r="F281" s="27"/>
      <c r="G281" s="651" t="s">
        <v>1059</v>
      </c>
      <c r="I281" s="27" t="s">
        <v>1142</v>
      </c>
      <c r="J281" s="27"/>
      <c r="K281" s="252"/>
      <c r="L281" s="252"/>
      <c r="M281" s="252"/>
      <c r="N281" s="252"/>
      <c r="O281" s="306"/>
      <c r="P281" s="306"/>
      <c r="Q281" s="306"/>
      <c r="R281" s="306"/>
      <c r="S281" s="306"/>
      <c r="T281" s="306"/>
      <c r="U281" s="945" t="s">
        <v>1061</v>
      </c>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17"/>
      <c r="AY281" s="8"/>
      <c r="AZ281" s="8"/>
      <c r="BA281" s="8"/>
      <c r="BB281" s="9"/>
      <c r="BC281" s="9"/>
      <c r="BD281" s="9"/>
      <c r="BE281" s="9"/>
      <c r="BF281" s="9"/>
      <c r="BG281" s="9"/>
      <c r="BH281" s="9"/>
      <c r="BI281" s="9"/>
      <c r="BJ281" s="9"/>
      <c r="BK281" s="9"/>
      <c r="BL281" s="9"/>
      <c r="BM281" s="9"/>
      <c r="BN281" s="9"/>
      <c r="BO281" s="9"/>
      <c r="BP281" s="9"/>
    </row>
    <row r="282" spans="1:68" s="687" customFormat="1" ht="15" outlineLevel="1" x14ac:dyDescent="0.25">
      <c r="A282" s="691"/>
      <c r="B282" s="688"/>
      <c r="C282" s="700"/>
      <c r="D282" s="700"/>
      <c r="E282" s="700"/>
      <c r="F282" s="704"/>
      <c r="G282" s="651"/>
      <c r="I282" s="999">
        <v>1.2</v>
      </c>
      <c r="J282" s="999">
        <v>1</v>
      </c>
      <c r="K282" s="999">
        <v>1.22</v>
      </c>
      <c r="L282" s="999">
        <v>0.87</v>
      </c>
      <c r="M282" s="999">
        <v>1.05</v>
      </c>
      <c r="N282" s="999">
        <v>0.83</v>
      </c>
      <c r="O282" s="1000">
        <v>0.95</v>
      </c>
      <c r="P282" s="1000">
        <v>0.65</v>
      </c>
      <c r="Q282" s="1000">
        <v>0</v>
      </c>
      <c r="R282" s="306"/>
      <c r="S282" s="306"/>
      <c r="T282" s="306"/>
      <c r="U282" s="945"/>
      <c r="V282" s="306"/>
      <c r="W282" s="306"/>
      <c r="X282" s="306"/>
      <c r="Y282" s="312"/>
      <c r="Z282" s="312"/>
      <c r="AA282" s="312"/>
      <c r="AB282" s="312"/>
      <c r="AC282" s="312"/>
      <c r="AD282" s="312"/>
      <c r="AE282" s="312"/>
      <c r="AF282" s="312"/>
      <c r="AG282" s="312"/>
      <c r="AH282" s="312"/>
      <c r="AI282" s="312"/>
      <c r="AJ282" s="312"/>
      <c r="AK282" s="312"/>
      <c r="AL282" s="312"/>
      <c r="AM282" s="312"/>
      <c r="AN282" s="312"/>
      <c r="AO282" s="312"/>
      <c r="AP282" s="312"/>
      <c r="AQ282" s="312"/>
      <c r="AR282" s="312"/>
      <c r="AS282" s="312"/>
      <c r="AT282" s="312"/>
      <c r="AU282" s="312"/>
      <c r="AV282" s="312"/>
      <c r="AW282" s="312"/>
      <c r="AX282" s="695"/>
      <c r="AY282" s="690"/>
      <c r="AZ282" s="690"/>
      <c r="BA282" s="690"/>
    </row>
    <row r="283" spans="1:68" s="76" customFormat="1" ht="15" outlineLevel="1" x14ac:dyDescent="0.25">
      <c r="A283" s="233"/>
      <c r="B283" s="234"/>
      <c r="C283" s="244"/>
      <c r="D283" s="244"/>
      <c r="E283" s="244"/>
      <c r="F283" s="252"/>
      <c r="G283" s="252" t="s">
        <v>820</v>
      </c>
      <c r="H283" s="76" t="s">
        <v>837</v>
      </c>
      <c r="I283" s="76" t="s">
        <v>410</v>
      </c>
      <c r="J283" s="76" t="s">
        <v>806</v>
      </c>
      <c r="K283" s="76" t="s">
        <v>807</v>
      </c>
      <c r="L283" s="76" t="s">
        <v>808</v>
      </c>
      <c r="M283" s="76" t="s">
        <v>809</v>
      </c>
      <c r="N283" s="76" t="s">
        <v>810</v>
      </c>
      <c r="O283" s="76" t="s">
        <v>811</v>
      </c>
      <c r="P283" s="76" t="s">
        <v>812</v>
      </c>
      <c r="Q283" s="76" t="s">
        <v>813</v>
      </c>
      <c r="S283" s="76" t="s">
        <v>1060</v>
      </c>
      <c r="T283" s="943" t="str">
        <f>G283</f>
        <v>season</v>
      </c>
      <c r="U283" s="687" t="s">
        <v>837</v>
      </c>
      <c r="V283" s="687" t="s">
        <v>410</v>
      </c>
      <c r="W283" s="687" t="s">
        <v>806</v>
      </c>
      <c r="X283" s="687" t="s">
        <v>807</v>
      </c>
      <c r="Y283" s="687" t="s">
        <v>808</v>
      </c>
      <c r="Z283" s="687" t="s">
        <v>809</v>
      </c>
      <c r="AA283" s="687" t="s">
        <v>810</v>
      </c>
      <c r="AB283" s="687" t="s">
        <v>811</v>
      </c>
      <c r="AC283" s="687" t="s">
        <v>812</v>
      </c>
      <c r="AD283" s="687" t="s">
        <v>813</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76" customFormat="1" ht="15" outlineLevel="1" x14ac:dyDescent="0.25">
      <c r="A284" s="233"/>
      <c r="B284" s="234"/>
      <c r="C284" s="244"/>
      <c r="D284" s="244"/>
      <c r="E284" s="244"/>
      <c r="F284" s="252"/>
      <c r="G284" s="252" t="str">
        <f t="shared" ref="G284:G330" si="38">_xlfn.CONCAT(H232:M232)</f>
        <v>AAAA2A1a</v>
      </c>
      <c r="H284" s="944">
        <v>0</v>
      </c>
      <c r="I284" s="942">
        <f>$H284*I$282</f>
        <v>0</v>
      </c>
      <c r="J284" s="942">
        <f t="shared" ref="J284:Q309" si="39">$H284*J$282</f>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330" si="40">G284</f>
        <v>AAAA2A1a</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243"/>
      <c r="AY284" s="235"/>
      <c r="AZ284" s="235"/>
      <c r="BA284" s="235"/>
    </row>
    <row r="285" spans="1:68" s="687" customFormat="1" ht="15" outlineLevel="1" x14ac:dyDescent="0.25">
      <c r="A285" s="691"/>
      <c r="B285" s="688"/>
      <c r="C285" s="700"/>
      <c r="D285" s="700"/>
      <c r="E285" s="700"/>
      <c r="F285" s="704"/>
      <c r="G285" s="704" t="str">
        <f t="shared" si="38"/>
        <v>GGGGAg1a2</v>
      </c>
      <c r="H285" s="944">
        <v>0</v>
      </c>
      <c r="I285" s="942">
        <f t="shared" ref="I285:I293" si="41">$H285*I$282</f>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T293" si="42">G285</f>
        <v>GGGGAg1a2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GGGGSg1a2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ref="T286" si="43">G286</f>
        <v>GGGGSg1a2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GGGAg2Na2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GGGAg2Na2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GGGAg2Ea2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GGGAg2Ea2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GGGAg2OFa2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GGGAg2OFa2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GGGC1Na2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GGGC1Na2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GGGC1Ea2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GGGC1Ea2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GGGC1Pa2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GGGC1Pa2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GGGC1OFa2</v>
      </c>
      <c r="H293" s="944">
        <v>0</v>
      </c>
      <c r="I293" s="942">
        <f t="shared" si="41"/>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si="42"/>
        <v>GGGC1OFa2</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687" customFormat="1" ht="15" outlineLevel="1" x14ac:dyDescent="0.25">
      <c r="A294" s="691"/>
      <c r="B294" s="688"/>
      <c r="C294" s="700"/>
      <c r="D294" s="700"/>
      <c r="E294" s="700"/>
      <c r="F294" s="704"/>
      <c r="G294" s="704" t="str">
        <f t="shared" si="38"/>
        <v>SPSPSPSPSPsp</v>
      </c>
      <c r="H294" s="944">
        <v>0</v>
      </c>
      <c r="I294" s="942">
        <f>$H294*I$282</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R294" s="306"/>
      <c r="S294" s="941" t="b">
        <v>0</v>
      </c>
      <c r="T294" s="943" t="str">
        <f t="shared" ref="T294" si="44">G294</f>
        <v>SPSPSPSPSPsp</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5"/>
      <c r="AY294" s="690"/>
      <c r="AZ294" s="690"/>
      <c r="BA294" s="690"/>
    </row>
    <row r="295" spans="1:53" s="76" customFormat="1" ht="15" outlineLevel="1" x14ac:dyDescent="0.25">
      <c r="A295" s="233"/>
      <c r="B295" s="234"/>
      <c r="C295" s="244"/>
      <c r="D295" s="244"/>
      <c r="E295" s="244"/>
      <c r="F295" s="252"/>
      <c r="G295" s="704" t="str">
        <f t="shared" si="38"/>
        <v>YABA2Ba</v>
      </c>
      <c r="H295" s="944">
        <v>0</v>
      </c>
      <c r="I295" s="942">
        <f t="shared" ref="I295:Q330" si="45">$H295*I$282</f>
        <v>0</v>
      </c>
      <c r="J295" s="942">
        <f t="shared" si="39"/>
        <v>0</v>
      </c>
      <c r="K295" s="942">
        <f t="shared" si="39"/>
        <v>0</v>
      </c>
      <c r="L295" s="942">
        <f t="shared" si="39"/>
        <v>0</v>
      </c>
      <c r="M295" s="942">
        <f t="shared" si="39"/>
        <v>0</v>
      </c>
      <c r="N295" s="942">
        <f t="shared" si="39"/>
        <v>0</v>
      </c>
      <c r="O295" s="942">
        <f t="shared" si="39"/>
        <v>0</v>
      </c>
      <c r="P295" s="942">
        <f t="shared" si="39"/>
        <v>0</v>
      </c>
      <c r="Q295" s="942">
        <f t="shared" si="39"/>
        <v>0</v>
      </c>
      <c r="S295" s="941" t="b">
        <v>0</v>
      </c>
      <c r="T295" s="943" t="str">
        <f t="shared" si="40"/>
        <v>YABA2Ba</v>
      </c>
      <c r="U295" s="1004">
        <f>IF($S295,H295/VLOOKUP($M243,CropResidue!$H$94:$L$110,5,FALSE)/VLOOKUP($M243,CropResidue!$H$94:$L$110,4,FALSE)/VLOOKUP($M243,CropResidue!$H$94:$L$110,2,FALSE)*VLOOKUP($M243,CropResidue!$G$153:$H$169,2,FALSE),Crop!H295)</f>
        <v>0</v>
      </c>
      <c r="V295" s="1004">
        <f>IF($S295,I295/VLOOKUP($M243,CropResidue!$H$94:$L$110,5,FALSE)/VLOOKUP($M243,CropResidue!$H$94:$L$110,4,FALSE)/VLOOKUP($M243,CropResidue!$H$94:$L$110,2,FALSE)*VLOOKUP($M243,CropResidue!$G$153:$H$169,2,FALSE),Crop!I295)</f>
        <v>0</v>
      </c>
      <c r="W295" s="1004">
        <f>IF($S295,J295/VLOOKUP($M243,CropResidue!$H$94:$L$110,5,FALSE)/VLOOKUP($M243,CropResidue!$H$94:$L$110,4,FALSE)/VLOOKUP($M243,CropResidue!$H$94:$L$110,2,FALSE)*VLOOKUP($M243,CropResidue!$G$153:$H$169,2,FALSE),Crop!J295)</f>
        <v>0</v>
      </c>
      <c r="X295" s="1004">
        <f>IF($S295,K295/VLOOKUP($M243,CropResidue!$H$94:$L$110,5,FALSE)/VLOOKUP($M243,CropResidue!$H$94:$L$110,4,FALSE)/VLOOKUP($M243,CropResidue!$H$94:$L$110,2,FALSE)*VLOOKUP($M243,CropResidue!$G$153:$H$169,2,FALSE),Crop!K295)</f>
        <v>0</v>
      </c>
      <c r="Y295" s="1004">
        <f>IF($S295,L295/VLOOKUP($M243,CropResidue!$H$94:$L$110,5,FALSE)/VLOOKUP($M243,CropResidue!$H$94:$L$110,4,FALSE)/VLOOKUP($M243,CropResidue!$H$94:$L$110,2,FALSE)*VLOOKUP($M243,CropResidue!$G$153:$H$169,2,FALSE),Crop!L295)</f>
        <v>0</v>
      </c>
      <c r="Z295" s="1004">
        <f>IF($S295,M295/VLOOKUP($M243,CropResidue!$H$94:$L$110,5,FALSE)/VLOOKUP($M243,CropResidue!$H$94:$L$110,4,FALSE)/VLOOKUP($M243,CropResidue!$H$94:$L$110,2,FALSE)*VLOOKUP($M243,CropResidue!$G$153:$H$169,2,FALSE),Crop!M295)</f>
        <v>0</v>
      </c>
      <c r="AA295" s="1004">
        <f>IF($S295,N295/VLOOKUP($M243,CropResidue!$H$94:$L$110,5,FALSE)/VLOOKUP($M243,CropResidue!$H$94:$L$110,4,FALSE)/VLOOKUP($M243,CropResidue!$H$94:$L$110,2,FALSE)*VLOOKUP($M243,CropResidue!$G$153:$H$169,2,FALSE),Crop!N295)</f>
        <v>0</v>
      </c>
      <c r="AB295" s="1004">
        <f>IF($S295,O295/VLOOKUP($M243,CropResidue!$H$94:$L$110,5,FALSE)/VLOOKUP($M243,CropResidue!$H$94:$L$110,4,FALSE)/VLOOKUP($M243,CropResidue!$H$94:$L$110,2,FALSE)*VLOOKUP($M243,CropResidue!$G$153:$H$169,2,FALSE),Crop!O295)</f>
        <v>0</v>
      </c>
      <c r="AC295" s="1004">
        <f>IF($S295,P295/VLOOKUP($M243,CropResidue!$H$94:$L$110,5,FALSE)/VLOOKUP($M243,CropResidue!$H$94:$L$110,4,FALSE)/VLOOKUP($M243,CropResidue!$H$94:$L$110,2,FALSE)*VLOOKUP($M243,CropResidue!$G$153:$H$169,2,FALSE),Crop!P295)</f>
        <v>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76" customFormat="1" ht="15" outlineLevel="1" x14ac:dyDescent="0.25">
      <c r="A296" s="233"/>
      <c r="B296" s="234"/>
      <c r="C296" s="244"/>
      <c r="D296" s="244"/>
      <c r="E296" s="244"/>
      <c r="F296" s="252"/>
      <c r="G296" s="704" t="str">
        <f t="shared" si="38"/>
        <v>AYABA1b</v>
      </c>
      <c r="H296" s="944">
        <v>4000</v>
      </c>
      <c r="I296" s="942">
        <f t="shared" si="45"/>
        <v>4800</v>
      </c>
      <c r="J296" s="942">
        <f t="shared" si="39"/>
        <v>4000</v>
      </c>
      <c r="K296" s="942">
        <f t="shared" si="39"/>
        <v>4880</v>
      </c>
      <c r="L296" s="942">
        <f t="shared" si="39"/>
        <v>3480</v>
      </c>
      <c r="M296" s="942">
        <f t="shared" si="39"/>
        <v>4200</v>
      </c>
      <c r="N296" s="942">
        <f t="shared" si="39"/>
        <v>3320</v>
      </c>
      <c r="O296" s="942">
        <f t="shared" si="39"/>
        <v>3800</v>
      </c>
      <c r="P296" s="942">
        <f t="shared" si="39"/>
        <v>2600</v>
      </c>
      <c r="Q296" s="942">
        <f t="shared" si="39"/>
        <v>0</v>
      </c>
      <c r="R296" s="306"/>
      <c r="S296" s="941" t="b">
        <v>0</v>
      </c>
      <c r="T296" s="943" t="str">
        <f t="shared" si="40"/>
        <v>AYABA1b</v>
      </c>
      <c r="U296" s="1004">
        <f>IF($S296,H296/VLOOKUP($M244,CropResidue!$H$94:$L$110,5,FALSE)/VLOOKUP($M244,CropResidue!$H$94:$L$110,4,FALSE)/VLOOKUP($M244,CropResidue!$H$94:$L$110,2,FALSE)*VLOOKUP($M244,CropResidue!$G$153:$H$169,2,FALSE),Crop!H296)</f>
        <v>4000</v>
      </c>
      <c r="V296" s="1004">
        <f>IF($S296,I296/VLOOKUP($M244,CropResidue!$H$94:$L$110,5,FALSE)/VLOOKUP($M244,CropResidue!$H$94:$L$110,4,FALSE)/VLOOKUP($M244,CropResidue!$H$94:$L$110,2,FALSE)*VLOOKUP($M244,CropResidue!$G$153:$H$169,2,FALSE),Crop!I296)</f>
        <v>4800</v>
      </c>
      <c r="W296" s="1004">
        <f>IF($S296,J296/VLOOKUP($M244,CropResidue!$H$94:$L$110,5,FALSE)/VLOOKUP($M244,CropResidue!$H$94:$L$110,4,FALSE)/VLOOKUP($M244,CropResidue!$H$94:$L$110,2,FALSE)*VLOOKUP($M244,CropResidue!$G$153:$H$169,2,FALSE),Crop!J296)</f>
        <v>4000</v>
      </c>
      <c r="X296" s="1004">
        <f>IF($S296,K296/VLOOKUP($M244,CropResidue!$H$94:$L$110,5,FALSE)/VLOOKUP($M244,CropResidue!$H$94:$L$110,4,FALSE)/VLOOKUP($M244,CropResidue!$H$94:$L$110,2,FALSE)*VLOOKUP($M244,CropResidue!$G$153:$H$169,2,FALSE),Crop!K296)</f>
        <v>4880</v>
      </c>
      <c r="Y296" s="1004">
        <f>IF($S296,L296/VLOOKUP($M244,CropResidue!$H$94:$L$110,5,FALSE)/VLOOKUP($M244,CropResidue!$H$94:$L$110,4,FALSE)/VLOOKUP($M244,CropResidue!$H$94:$L$110,2,FALSE)*VLOOKUP($M244,CropResidue!$G$153:$H$169,2,FALSE),Crop!L296)</f>
        <v>3480</v>
      </c>
      <c r="Z296" s="1004">
        <f>IF($S296,M296/VLOOKUP($M244,CropResidue!$H$94:$L$110,5,FALSE)/VLOOKUP($M244,CropResidue!$H$94:$L$110,4,FALSE)/VLOOKUP($M244,CropResidue!$H$94:$L$110,2,FALSE)*VLOOKUP($M244,CropResidue!$G$153:$H$169,2,FALSE),Crop!M296)</f>
        <v>4200</v>
      </c>
      <c r="AA296" s="1004">
        <f>IF($S296,N296/VLOOKUP($M244,CropResidue!$H$94:$L$110,5,FALSE)/VLOOKUP($M244,CropResidue!$H$94:$L$110,4,FALSE)/VLOOKUP($M244,CropResidue!$H$94:$L$110,2,FALSE)*VLOOKUP($M244,CropResidue!$G$153:$H$169,2,FALSE),Crop!N296)</f>
        <v>3320</v>
      </c>
      <c r="AB296" s="1004">
        <f>IF($S296,O296/VLOOKUP($M244,CropResidue!$H$94:$L$110,5,FALSE)/VLOOKUP($M244,CropResidue!$H$94:$L$110,4,FALSE)/VLOOKUP($M244,CropResidue!$H$94:$L$110,2,FALSE)*VLOOKUP($M244,CropResidue!$G$153:$H$169,2,FALSE),Crop!O296)</f>
        <v>3800</v>
      </c>
      <c r="AC296" s="1004">
        <f>IF($S296,P296/VLOOKUP($M244,CropResidue!$H$94:$L$110,5,FALSE)/VLOOKUP($M244,CropResidue!$H$94:$L$110,4,FALSE)/VLOOKUP($M244,CropResidue!$H$94:$L$110,2,FALSE)*VLOOKUP($M244,CropResidue!$G$153:$H$169,2,FALSE),Crop!P296)</f>
        <v>2600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243"/>
      <c r="AY296" s="235"/>
      <c r="AZ296" s="235"/>
      <c r="BA296" s="235"/>
    </row>
    <row r="297" spans="1:53" s="687" customFormat="1" ht="15" outlineLevel="1" x14ac:dyDescent="0.25">
      <c r="A297" s="691"/>
      <c r="B297" s="688"/>
      <c r="C297" s="700"/>
      <c r="D297" s="700"/>
      <c r="E297" s="700"/>
      <c r="F297" s="704"/>
      <c r="G297" s="704" t="str">
        <f t="shared" si="38"/>
        <v>AYABA1bd</v>
      </c>
      <c r="H297" s="942">
        <f>H296-200</f>
        <v>3800</v>
      </c>
      <c r="I297" s="942">
        <f t="shared" si="45"/>
        <v>4560</v>
      </c>
      <c r="J297" s="942">
        <f t="shared" si="39"/>
        <v>3800</v>
      </c>
      <c r="K297" s="942">
        <f t="shared" si="39"/>
        <v>4636</v>
      </c>
      <c r="L297" s="942">
        <f t="shared" si="39"/>
        <v>3306</v>
      </c>
      <c r="M297" s="942">
        <f t="shared" si="39"/>
        <v>3990</v>
      </c>
      <c r="N297" s="942">
        <f t="shared" si="39"/>
        <v>3154</v>
      </c>
      <c r="O297" s="942">
        <f t="shared" si="39"/>
        <v>3610</v>
      </c>
      <c r="P297" s="942">
        <f t="shared" si="39"/>
        <v>2470</v>
      </c>
      <c r="Q297" s="942">
        <f t="shared" si="39"/>
        <v>0</v>
      </c>
      <c r="R297" s="306"/>
      <c r="S297" s="941" t="b">
        <v>0</v>
      </c>
      <c r="T297" s="943" t="str">
        <f t="shared" si="40"/>
        <v>AYABA1bd</v>
      </c>
      <c r="U297" s="1004">
        <f>IF($S297,H297/VLOOKUP($M245,CropResidue!$H$94:$L$110,5,FALSE)/VLOOKUP($M245,CropResidue!$H$94:$L$110,4,FALSE)/VLOOKUP($M245,CropResidue!$H$94:$L$110,2,FALSE)*VLOOKUP($M245,CropResidue!$G$153:$H$169,2,FALSE),Crop!H297)</f>
        <v>3800</v>
      </c>
      <c r="V297" s="1004">
        <f>IF($S297,I297/VLOOKUP($M245,CropResidue!$H$94:$L$110,5,FALSE)/VLOOKUP($M245,CropResidue!$H$94:$L$110,4,FALSE)/VLOOKUP($M245,CropResidue!$H$94:$L$110,2,FALSE)*VLOOKUP($M245,CropResidue!$G$153:$H$169,2,FALSE),Crop!I297)</f>
        <v>4560</v>
      </c>
      <c r="W297" s="1004">
        <f>IF($S297,J297/VLOOKUP($M245,CropResidue!$H$94:$L$110,5,FALSE)/VLOOKUP($M245,CropResidue!$H$94:$L$110,4,FALSE)/VLOOKUP($M245,CropResidue!$H$94:$L$110,2,FALSE)*VLOOKUP($M245,CropResidue!$G$153:$H$169,2,FALSE),Crop!J297)</f>
        <v>3800</v>
      </c>
      <c r="X297" s="1004">
        <f>IF($S297,K297/VLOOKUP($M245,CropResidue!$H$94:$L$110,5,FALSE)/VLOOKUP($M245,CropResidue!$H$94:$L$110,4,FALSE)/VLOOKUP($M245,CropResidue!$H$94:$L$110,2,FALSE)*VLOOKUP($M245,CropResidue!$G$153:$H$169,2,FALSE),Crop!K297)</f>
        <v>4636</v>
      </c>
      <c r="Y297" s="1004">
        <f>IF($S297,L297/VLOOKUP($M245,CropResidue!$H$94:$L$110,5,FALSE)/VLOOKUP($M245,CropResidue!$H$94:$L$110,4,FALSE)/VLOOKUP($M245,CropResidue!$H$94:$L$110,2,FALSE)*VLOOKUP($M245,CropResidue!$G$153:$H$169,2,FALSE),Crop!L297)</f>
        <v>3306</v>
      </c>
      <c r="Z297" s="1004">
        <f>IF($S297,M297/VLOOKUP($M245,CropResidue!$H$94:$L$110,5,FALSE)/VLOOKUP($M245,CropResidue!$H$94:$L$110,4,FALSE)/VLOOKUP($M245,CropResidue!$H$94:$L$110,2,FALSE)*VLOOKUP($M245,CropResidue!$G$153:$H$169,2,FALSE),Crop!M297)</f>
        <v>3990</v>
      </c>
      <c r="AA297" s="1004">
        <f>IF($S297,N297/VLOOKUP($M245,CropResidue!$H$94:$L$110,5,FALSE)/VLOOKUP($M245,CropResidue!$H$94:$L$110,4,FALSE)/VLOOKUP($M245,CropResidue!$H$94:$L$110,2,FALSE)*VLOOKUP($M245,CropResidue!$G$153:$H$169,2,FALSE),Crop!N297)</f>
        <v>3154</v>
      </c>
      <c r="AB297" s="1004">
        <f>IF($S297,O297/VLOOKUP($M245,CropResidue!$H$94:$L$110,5,FALSE)/VLOOKUP($M245,CropResidue!$H$94:$L$110,4,FALSE)/VLOOKUP($M245,CropResidue!$H$94:$L$110,2,FALSE)*VLOOKUP($M245,CropResidue!$G$153:$H$169,2,FALSE),Crop!O297)</f>
        <v>3610</v>
      </c>
      <c r="AC297" s="1004">
        <f>IF($S297,P297/VLOOKUP($M245,CropResidue!$H$94:$L$110,5,FALSE)/VLOOKUP($M245,CropResidue!$H$94:$L$110,4,FALSE)/VLOOKUP($M245,CropResidue!$H$94:$L$110,2,FALSE)*VLOOKUP($M245,CropResidue!$G$153:$H$169,2,FALSE),Crop!P297)</f>
        <v>2470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YAOA2OFa</v>
      </c>
      <c r="H298" s="944">
        <v>0</v>
      </c>
      <c r="I298" s="942">
        <f t="shared" si="45"/>
        <v>0</v>
      </c>
      <c r="J298" s="942">
        <f t="shared" si="39"/>
        <v>0</v>
      </c>
      <c r="K298" s="942">
        <f t="shared" si="39"/>
        <v>0</v>
      </c>
      <c r="L298" s="942">
        <f t="shared" si="39"/>
        <v>0</v>
      </c>
      <c r="M298" s="942">
        <f t="shared" si="39"/>
        <v>0</v>
      </c>
      <c r="N298" s="942">
        <f t="shared" si="39"/>
        <v>0</v>
      </c>
      <c r="O298" s="942">
        <f t="shared" si="39"/>
        <v>0</v>
      </c>
      <c r="P298" s="942">
        <f t="shared" si="39"/>
        <v>0</v>
      </c>
      <c r="Q298" s="942">
        <f t="shared" si="39"/>
        <v>0</v>
      </c>
      <c r="S298" s="941" t="b">
        <v>0</v>
      </c>
      <c r="T298" s="943" t="str">
        <f t="shared" si="40"/>
        <v>YAOA2OFa</v>
      </c>
      <c r="U298" s="1004">
        <f>IF($S298,H298/VLOOKUP($M246,CropResidue!$H$94:$L$110,5,FALSE)/VLOOKUP($M246,CropResidue!$H$94:$L$110,4,FALSE)/VLOOKUP($M246,CropResidue!$H$94:$L$110,2,FALSE)*VLOOKUP($M246,CropResidue!$G$153:$H$169,2,FALSE),Crop!H298)</f>
        <v>0</v>
      </c>
      <c r="V298" s="1004">
        <f>IF($S298,I298/VLOOKUP($M246,CropResidue!$H$94:$L$110,5,FALSE)/VLOOKUP($M246,CropResidue!$H$94:$L$110,4,FALSE)/VLOOKUP($M246,CropResidue!$H$94:$L$110,2,FALSE)*VLOOKUP($M246,CropResidue!$G$153:$H$169,2,FALSE),Crop!I298)</f>
        <v>0</v>
      </c>
      <c r="W298" s="1004">
        <f>IF($S298,J298/VLOOKUP($M246,CropResidue!$H$94:$L$110,5,FALSE)/VLOOKUP($M246,CropResidue!$H$94:$L$110,4,FALSE)/VLOOKUP($M246,CropResidue!$H$94:$L$110,2,FALSE)*VLOOKUP($M246,CropResidue!$G$153:$H$169,2,FALSE),Crop!J298)</f>
        <v>0</v>
      </c>
      <c r="X298" s="1004">
        <f>IF($S298,K298/VLOOKUP($M246,CropResidue!$H$94:$L$110,5,FALSE)/VLOOKUP($M246,CropResidue!$H$94:$L$110,4,FALSE)/VLOOKUP($M246,CropResidue!$H$94:$L$110,2,FALSE)*VLOOKUP($M246,CropResidue!$G$153:$H$169,2,FALSE),Crop!K298)</f>
        <v>0</v>
      </c>
      <c r="Y298" s="1004">
        <f>IF($S298,L298/VLOOKUP($M246,CropResidue!$H$94:$L$110,5,FALSE)/VLOOKUP($M246,CropResidue!$H$94:$L$110,4,FALSE)/VLOOKUP($M246,CropResidue!$H$94:$L$110,2,FALSE)*VLOOKUP($M246,CropResidue!$G$153:$H$169,2,FALSE),Crop!L298)</f>
        <v>0</v>
      </c>
      <c r="Z298" s="1004">
        <f>IF($S298,M298/VLOOKUP($M246,CropResidue!$H$94:$L$110,5,FALSE)/VLOOKUP($M246,CropResidue!$H$94:$L$110,4,FALSE)/VLOOKUP($M246,CropResidue!$H$94:$L$110,2,FALSE)*VLOOKUP($M246,CropResidue!$G$153:$H$169,2,FALSE),Crop!M298)</f>
        <v>0</v>
      </c>
      <c r="AA298" s="1004">
        <f>IF($S298,N298/VLOOKUP($M246,CropResidue!$H$94:$L$110,5,FALSE)/VLOOKUP($M246,CropResidue!$H$94:$L$110,4,FALSE)/VLOOKUP($M246,CropResidue!$H$94:$L$110,2,FALSE)*VLOOKUP($M246,CropResidue!$G$153:$H$169,2,FALSE),Crop!N298)</f>
        <v>0</v>
      </c>
      <c r="AB298" s="1004">
        <f>IF($S298,O298/VLOOKUP($M246,CropResidue!$H$94:$L$110,5,FALSE)/VLOOKUP($M246,CropResidue!$H$94:$L$110,4,FALSE)/VLOOKUP($M246,CropResidue!$H$94:$L$110,2,FALSE)*VLOOKUP($M246,CropResidue!$G$153:$H$169,2,FALSE),Crop!O298)</f>
        <v>0</v>
      </c>
      <c r="AC298" s="1004">
        <f>IF($S298,P298/VLOOKUP($M246,CropResidue!$H$94:$L$110,5,FALSE)/VLOOKUP($M246,CropResidue!$H$94:$L$110,4,FALSE)/VLOOKUP($M246,CropResidue!$H$94:$L$110,2,FALSE)*VLOOKUP($M246,CropResidue!$G$153:$H$169,2,FALSE),Crop!P298)</f>
        <v>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687" customFormat="1" ht="15" outlineLevel="1" x14ac:dyDescent="0.25">
      <c r="A299" s="691"/>
      <c r="B299" s="688"/>
      <c r="C299" s="700"/>
      <c r="D299" s="700"/>
      <c r="E299" s="700"/>
      <c r="F299" s="704"/>
      <c r="G299" s="704" t="str">
        <f t="shared" si="38"/>
        <v>AYAOA1of</v>
      </c>
      <c r="H299" s="944">
        <f>4000*0.7</f>
        <v>2800</v>
      </c>
      <c r="I299" s="942">
        <f t="shared" si="45"/>
        <v>3360</v>
      </c>
      <c r="J299" s="942">
        <f t="shared" si="39"/>
        <v>2800</v>
      </c>
      <c r="K299" s="942">
        <f t="shared" si="39"/>
        <v>3416</v>
      </c>
      <c r="L299" s="942">
        <f t="shared" si="39"/>
        <v>2436</v>
      </c>
      <c r="M299" s="942">
        <f t="shared" si="39"/>
        <v>2940</v>
      </c>
      <c r="N299" s="942">
        <f t="shared" si="39"/>
        <v>2324</v>
      </c>
      <c r="O299" s="942">
        <f t="shared" si="39"/>
        <v>2660</v>
      </c>
      <c r="P299" s="942">
        <f t="shared" si="39"/>
        <v>1820</v>
      </c>
      <c r="Q299" s="942">
        <f t="shared" si="39"/>
        <v>0</v>
      </c>
      <c r="R299" s="306"/>
      <c r="S299" s="941" t="b">
        <v>0</v>
      </c>
      <c r="T299" s="943" t="str">
        <f t="shared" si="40"/>
        <v>AYAOA1of</v>
      </c>
      <c r="U299" s="1004">
        <f>IF($S299,H299/VLOOKUP($M247,CropResidue!$H$94:$L$110,5,FALSE)/VLOOKUP($M247,CropResidue!$H$94:$L$110,4,FALSE)/VLOOKUP($M247,CropResidue!$H$94:$L$110,2,FALSE)*VLOOKUP($M247,CropResidue!$G$153:$H$169,2,FALSE),Crop!H299)</f>
        <v>2800</v>
      </c>
      <c r="V299" s="1004">
        <f>IF($S299,I299/VLOOKUP($M247,CropResidue!$H$94:$L$110,5,FALSE)/VLOOKUP($M247,CropResidue!$H$94:$L$110,4,FALSE)/VLOOKUP($M247,CropResidue!$H$94:$L$110,2,FALSE)*VLOOKUP($M247,CropResidue!$G$153:$H$169,2,FALSE),Crop!I299)</f>
        <v>3360</v>
      </c>
      <c r="W299" s="1004">
        <f>IF($S299,J299/VLOOKUP($M247,CropResidue!$H$94:$L$110,5,FALSE)/VLOOKUP($M247,CropResidue!$H$94:$L$110,4,FALSE)/VLOOKUP($M247,CropResidue!$H$94:$L$110,2,FALSE)*VLOOKUP($M247,CropResidue!$G$153:$H$169,2,FALSE),Crop!J299)</f>
        <v>2800</v>
      </c>
      <c r="X299" s="1004">
        <f>IF($S299,K299/VLOOKUP($M247,CropResidue!$H$94:$L$110,5,FALSE)/VLOOKUP($M247,CropResidue!$H$94:$L$110,4,FALSE)/VLOOKUP($M247,CropResidue!$H$94:$L$110,2,FALSE)*VLOOKUP($M247,CropResidue!$G$153:$H$169,2,FALSE),Crop!K299)</f>
        <v>3416</v>
      </c>
      <c r="Y299" s="1004">
        <f>IF($S299,L299/VLOOKUP($M247,CropResidue!$H$94:$L$110,5,FALSE)/VLOOKUP($M247,CropResidue!$H$94:$L$110,4,FALSE)/VLOOKUP($M247,CropResidue!$H$94:$L$110,2,FALSE)*VLOOKUP($M247,CropResidue!$G$153:$H$169,2,FALSE),Crop!L299)</f>
        <v>2436</v>
      </c>
      <c r="Z299" s="1004">
        <f>IF($S299,M299/VLOOKUP($M247,CropResidue!$H$94:$L$110,5,FALSE)/VLOOKUP($M247,CropResidue!$H$94:$L$110,4,FALSE)/VLOOKUP($M247,CropResidue!$H$94:$L$110,2,FALSE)*VLOOKUP($M247,CropResidue!$G$153:$H$169,2,FALSE),Crop!M299)</f>
        <v>2940</v>
      </c>
      <c r="AA299" s="1004">
        <f>IF($S299,N299/VLOOKUP($M247,CropResidue!$H$94:$L$110,5,FALSE)/VLOOKUP($M247,CropResidue!$H$94:$L$110,4,FALSE)/VLOOKUP($M247,CropResidue!$H$94:$L$110,2,FALSE)*VLOOKUP($M247,CropResidue!$G$153:$H$169,2,FALSE),Crop!N299)</f>
        <v>2324</v>
      </c>
      <c r="AB299" s="1004">
        <f>IF($S299,O299/VLOOKUP($M247,CropResidue!$H$94:$L$110,5,FALSE)/VLOOKUP($M247,CropResidue!$H$94:$L$110,4,FALSE)/VLOOKUP($M247,CropResidue!$H$94:$L$110,2,FALSE)*VLOOKUP($M247,CropResidue!$G$153:$H$169,2,FALSE),Crop!O299)</f>
        <v>2660</v>
      </c>
      <c r="AC299" s="1004">
        <f>IF($S299,P299/VLOOKUP($M247,CropResidue!$H$94:$L$110,5,FALSE)/VLOOKUP($M247,CropResidue!$H$94:$L$110,4,FALSE)/VLOOKUP($M247,CropResidue!$H$94:$L$110,2,FALSE)*VLOOKUP($M247,CropResidue!$G$153:$H$169,2,FALSE),Crop!P299)</f>
        <v>1820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695"/>
      <c r="AY299" s="690"/>
      <c r="AZ299" s="690"/>
      <c r="BA299" s="690"/>
    </row>
    <row r="300" spans="1:53" s="76" customFormat="1" ht="15" outlineLevel="1" x14ac:dyDescent="0.25">
      <c r="A300" s="233"/>
      <c r="B300" s="234"/>
      <c r="C300" s="244"/>
      <c r="D300" s="244"/>
      <c r="E300" s="244"/>
      <c r="F300" s="252"/>
      <c r="G300" s="704" t="str">
        <f t="shared" si="38"/>
        <v>YYNBNb</v>
      </c>
      <c r="H300" s="944">
        <v>4000</v>
      </c>
      <c r="I300" s="942">
        <f t="shared" si="45"/>
        <v>4800</v>
      </c>
      <c r="J300" s="942">
        <f t="shared" si="39"/>
        <v>4000</v>
      </c>
      <c r="K300" s="942">
        <f t="shared" si="39"/>
        <v>4880</v>
      </c>
      <c r="L300" s="942">
        <f t="shared" si="39"/>
        <v>3480</v>
      </c>
      <c r="M300" s="942">
        <f t="shared" si="39"/>
        <v>4200</v>
      </c>
      <c r="N300" s="942">
        <f t="shared" si="39"/>
        <v>3320</v>
      </c>
      <c r="O300" s="942">
        <f t="shared" si="39"/>
        <v>3800</v>
      </c>
      <c r="P300" s="942">
        <f t="shared" si="39"/>
        <v>2600</v>
      </c>
      <c r="Q300" s="942">
        <f t="shared" si="39"/>
        <v>0</v>
      </c>
      <c r="S300" s="941" t="b">
        <v>0</v>
      </c>
      <c r="T300" s="943" t="str">
        <f t="shared" si="40"/>
        <v>YYNBNb</v>
      </c>
      <c r="U300" s="1004">
        <f>IF($S300,H300/VLOOKUP($M248,CropResidue!$H$94:$L$110,5,FALSE)/VLOOKUP($M248,CropResidue!$H$94:$L$110,4,FALSE)/VLOOKUP($M248,CropResidue!$H$94:$L$110,2,FALSE)*VLOOKUP($M248,CropResidue!$G$153:$H$169,2,FALSE),Crop!H300)</f>
        <v>4000</v>
      </c>
      <c r="V300" s="1004">
        <f>IF($S300,I300/VLOOKUP($M248,CropResidue!$H$94:$L$110,5,FALSE)/VLOOKUP($M248,CropResidue!$H$94:$L$110,4,FALSE)/VLOOKUP($M248,CropResidue!$H$94:$L$110,2,FALSE)*VLOOKUP($M248,CropResidue!$G$153:$H$169,2,FALSE),Crop!I300)</f>
        <v>4800</v>
      </c>
      <c r="W300" s="1004">
        <f>IF($S300,J300/VLOOKUP($M248,CropResidue!$H$94:$L$110,5,FALSE)/VLOOKUP($M248,CropResidue!$H$94:$L$110,4,FALSE)/VLOOKUP($M248,CropResidue!$H$94:$L$110,2,FALSE)*VLOOKUP($M248,CropResidue!$G$153:$H$169,2,FALSE),Crop!J300)</f>
        <v>4000</v>
      </c>
      <c r="X300" s="1004">
        <f>IF($S300,K300/VLOOKUP($M248,CropResidue!$H$94:$L$110,5,FALSE)/VLOOKUP($M248,CropResidue!$H$94:$L$110,4,FALSE)/VLOOKUP($M248,CropResidue!$H$94:$L$110,2,FALSE)*VLOOKUP($M248,CropResidue!$G$153:$H$169,2,FALSE),Crop!K300)</f>
        <v>4880</v>
      </c>
      <c r="Y300" s="1004">
        <f>IF($S300,L300/VLOOKUP($M248,CropResidue!$H$94:$L$110,5,FALSE)/VLOOKUP($M248,CropResidue!$H$94:$L$110,4,FALSE)/VLOOKUP($M248,CropResidue!$H$94:$L$110,2,FALSE)*VLOOKUP($M248,CropResidue!$G$153:$H$169,2,FALSE),Crop!L300)</f>
        <v>3480</v>
      </c>
      <c r="Z300" s="1004">
        <f>IF($S300,M300/VLOOKUP($M248,CropResidue!$H$94:$L$110,5,FALSE)/VLOOKUP($M248,CropResidue!$H$94:$L$110,4,FALSE)/VLOOKUP($M248,CropResidue!$H$94:$L$110,2,FALSE)*VLOOKUP($M248,CropResidue!$G$153:$H$169,2,FALSE),Crop!M300)</f>
        <v>4200</v>
      </c>
      <c r="AA300" s="1004">
        <f>IF($S300,N300/VLOOKUP($M248,CropResidue!$H$94:$L$110,5,FALSE)/VLOOKUP($M248,CropResidue!$H$94:$L$110,4,FALSE)/VLOOKUP($M248,CropResidue!$H$94:$L$110,2,FALSE)*VLOOKUP($M248,CropResidue!$G$153:$H$169,2,FALSE),Crop!N300)</f>
        <v>3320</v>
      </c>
      <c r="AB300" s="1004">
        <f>IF($S300,O300/VLOOKUP($M248,CropResidue!$H$94:$L$110,5,FALSE)/VLOOKUP($M248,CropResidue!$H$94:$L$110,4,FALSE)/VLOOKUP($M248,CropResidue!$H$94:$L$110,2,FALSE)*VLOOKUP($M248,CropResidue!$G$153:$H$169,2,FALSE),Crop!O300)</f>
        <v>3800</v>
      </c>
      <c r="AC300" s="1004">
        <f>IF($S300,P300/VLOOKUP($M248,CropResidue!$H$94:$L$110,5,FALSE)/VLOOKUP($M248,CropResidue!$H$94:$L$110,4,FALSE)/VLOOKUP($M248,CropResidue!$H$94:$L$110,2,FALSE)*VLOOKUP($M248,CropResidue!$G$153:$H$169,2,FALSE),Crop!P300)</f>
        <v>2600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YYBNBz</v>
      </c>
      <c r="H301" s="944">
        <v>1800</v>
      </c>
      <c r="I301" s="942">
        <f t="shared" si="45"/>
        <v>2160</v>
      </c>
      <c r="J301" s="942">
        <f t="shared" si="39"/>
        <v>1800</v>
      </c>
      <c r="K301" s="942">
        <f t="shared" si="39"/>
        <v>2196</v>
      </c>
      <c r="L301" s="942">
        <f t="shared" si="39"/>
        <v>1566</v>
      </c>
      <c r="M301" s="942">
        <f t="shared" si="39"/>
        <v>1890</v>
      </c>
      <c r="N301" s="942">
        <f t="shared" si="39"/>
        <v>1494</v>
      </c>
      <c r="O301" s="942">
        <f t="shared" si="39"/>
        <v>1710</v>
      </c>
      <c r="P301" s="942">
        <f t="shared" si="39"/>
        <v>1170</v>
      </c>
      <c r="Q301" s="942">
        <f t="shared" si="39"/>
        <v>0</v>
      </c>
      <c r="R301" s="306"/>
      <c r="S301" s="941" t="b">
        <v>0</v>
      </c>
      <c r="T301" s="943" t="str">
        <f t="shared" si="40"/>
        <v>YYBNBz</v>
      </c>
      <c r="U301" s="1004">
        <f>IF($S301,H301/VLOOKUP($M249,CropResidue!$H$94:$L$110,5,FALSE)/VLOOKUP($M249,CropResidue!$H$94:$L$110,4,FALSE)/VLOOKUP($M249,CropResidue!$H$94:$L$110,2,FALSE)*VLOOKUP($M249,CropResidue!$G$153:$H$169,2,FALSE),Crop!H301)</f>
        <v>1800</v>
      </c>
      <c r="V301" s="1004">
        <f>IF($S301,I301/VLOOKUP($M249,CropResidue!$H$94:$L$110,5,FALSE)/VLOOKUP($M249,CropResidue!$H$94:$L$110,4,FALSE)/VLOOKUP($M249,CropResidue!$H$94:$L$110,2,FALSE)*VLOOKUP($M249,CropResidue!$G$153:$H$169,2,FALSE),Crop!I301)</f>
        <v>2160</v>
      </c>
      <c r="W301" s="1004">
        <f>IF($S301,J301/VLOOKUP($M249,CropResidue!$H$94:$L$110,5,FALSE)/VLOOKUP($M249,CropResidue!$H$94:$L$110,4,FALSE)/VLOOKUP($M249,CropResidue!$H$94:$L$110,2,FALSE)*VLOOKUP($M249,CropResidue!$G$153:$H$169,2,FALSE),Crop!J301)</f>
        <v>1800</v>
      </c>
      <c r="X301" s="1004">
        <f>IF($S301,K301/VLOOKUP($M249,CropResidue!$H$94:$L$110,5,FALSE)/VLOOKUP($M249,CropResidue!$H$94:$L$110,4,FALSE)/VLOOKUP($M249,CropResidue!$H$94:$L$110,2,FALSE)*VLOOKUP($M249,CropResidue!$G$153:$H$169,2,FALSE),Crop!K301)</f>
        <v>2196</v>
      </c>
      <c r="Y301" s="1004">
        <f>IF($S301,L301/VLOOKUP($M249,CropResidue!$H$94:$L$110,5,FALSE)/VLOOKUP($M249,CropResidue!$H$94:$L$110,4,FALSE)/VLOOKUP($M249,CropResidue!$H$94:$L$110,2,FALSE)*VLOOKUP($M249,CropResidue!$G$153:$H$169,2,FALSE),Crop!L301)</f>
        <v>1566</v>
      </c>
      <c r="Z301" s="1004">
        <f>IF($S301,M301/VLOOKUP($M249,CropResidue!$H$94:$L$110,5,FALSE)/VLOOKUP($M249,CropResidue!$H$94:$L$110,4,FALSE)/VLOOKUP($M249,CropResidue!$H$94:$L$110,2,FALSE)*VLOOKUP($M249,CropResidue!$G$153:$H$169,2,FALSE),Crop!M301)</f>
        <v>1890</v>
      </c>
      <c r="AA301" s="1004">
        <f>IF($S301,N301/VLOOKUP($M249,CropResidue!$H$94:$L$110,5,FALSE)/VLOOKUP($M249,CropResidue!$H$94:$L$110,4,FALSE)/VLOOKUP($M249,CropResidue!$H$94:$L$110,2,FALSE)*VLOOKUP($M249,CropResidue!$G$153:$H$169,2,FALSE),Crop!N301)</f>
        <v>1494</v>
      </c>
      <c r="AB301" s="1004">
        <f>IF($S301,O301/VLOOKUP($M249,CropResidue!$H$94:$L$110,5,FALSE)/VLOOKUP($M249,CropResidue!$H$94:$L$110,4,FALSE)/VLOOKUP($M249,CropResidue!$H$94:$L$110,2,FALSE)*VLOOKUP($M249,CropResidue!$G$153:$H$169,2,FALSE),Crop!O301)</f>
        <v>1710</v>
      </c>
      <c r="AC301" s="1004">
        <f>IF($S301,P301/VLOOKUP($M249,CropResidue!$H$94:$L$110,5,FALSE)/VLOOKUP($M249,CropResidue!$H$94:$L$110,4,FALSE)/VLOOKUP($M249,CropResidue!$H$94:$L$110,2,FALSE)*VLOOKUP($M249,CropResidue!$G$153:$H$169,2,FALSE),Crop!P301)</f>
        <v>1170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YYBNBr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YYBNBr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YYNWBr</v>
      </c>
      <c r="H303" s="944">
        <v>2000</v>
      </c>
      <c r="I303" s="942">
        <f t="shared" si="45"/>
        <v>2400</v>
      </c>
      <c r="J303" s="942">
        <f t="shared" si="39"/>
        <v>2000</v>
      </c>
      <c r="K303" s="942">
        <f t="shared" si="39"/>
        <v>2440</v>
      </c>
      <c r="L303" s="942">
        <f t="shared" si="39"/>
        <v>1740</v>
      </c>
      <c r="M303" s="942">
        <f t="shared" si="39"/>
        <v>2100</v>
      </c>
      <c r="N303" s="942">
        <f t="shared" si="39"/>
        <v>1660</v>
      </c>
      <c r="O303" s="942">
        <f t="shared" si="39"/>
        <v>1900</v>
      </c>
      <c r="P303" s="942">
        <f t="shared" si="39"/>
        <v>1300</v>
      </c>
      <c r="Q303" s="942">
        <f t="shared" si="39"/>
        <v>0</v>
      </c>
      <c r="R303" s="306"/>
      <c r="S303" s="941" t="b">
        <v>0</v>
      </c>
      <c r="T303" s="943" t="str">
        <f t="shared" si="40"/>
        <v>YYNWBr</v>
      </c>
      <c r="U303" s="1004">
        <f>IF($S303,H303/VLOOKUP($M251,CropResidue!$H$94:$L$110,5,FALSE)/VLOOKUP($M251,CropResidue!$H$94:$L$110,4,FALSE)/VLOOKUP($M251,CropResidue!$H$94:$L$110,2,FALSE)*VLOOKUP($M251,CropResidue!$G$153:$H$169,2,FALSE),Crop!H303)</f>
        <v>2000</v>
      </c>
      <c r="V303" s="1004">
        <f>IF($S303,I303/VLOOKUP($M251,CropResidue!$H$94:$L$110,5,FALSE)/VLOOKUP($M251,CropResidue!$H$94:$L$110,4,FALSE)/VLOOKUP($M251,CropResidue!$H$94:$L$110,2,FALSE)*VLOOKUP($M251,CropResidue!$G$153:$H$169,2,FALSE),Crop!I303)</f>
        <v>2400</v>
      </c>
      <c r="W303" s="1004">
        <f>IF($S303,J303/VLOOKUP($M251,CropResidue!$H$94:$L$110,5,FALSE)/VLOOKUP($M251,CropResidue!$H$94:$L$110,4,FALSE)/VLOOKUP($M251,CropResidue!$H$94:$L$110,2,FALSE)*VLOOKUP($M251,CropResidue!$G$153:$H$169,2,FALSE),Crop!J303)</f>
        <v>2000</v>
      </c>
      <c r="X303" s="1004">
        <f>IF($S303,K303/VLOOKUP($M251,CropResidue!$H$94:$L$110,5,FALSE)/VLOOKUP($M251,CropResidue!$H$94:$L$110,4,FALSE)/VLOOKUP($M251,CropResidue!$H$94:$L$110,2,FALSE)*VLOOKUP($M251,CropResidue!$G$153:$H$169,2,FALSE),Crop!K303)</f>
        <v>2440</v>
      </c>
      <c r="Y303" s="1004">
        <f>IF($S303,L303/VLOOKUP($M251,CropResidue!$H$94:$L$110,5,FALSE)/VLOOKUP($M251,CropResidue!$H$94:$L$110,4,FALSE)/VLOOKUP($M251,CropResidue!$H$94:$L$110,2,FALSE)*VLOOKUP($M251,CropResidue!$G$153:$H$169,2,FALSE),Crop!L303)</f>
        <v>1740</v>
      </c>
      <c r="Z303" s="1004">
        <f>IF($S303,M303/VLOOKUP($M251,CropResidue!$H$94:$L$110,5,FALSE)/VLOOKUP($M251,CropResidue!$H$94:$L$110,4,FALSE)/VLOOKUP($M251,CropResidue!$H$94:$L$110,2,FALSE)*VLOOKUP($M251,CropResidue!$G$153:$H$169,2,FALSE),Crop!M303)</f>
        <v>2100</v>
      </c>
      <c r="AA303" s="1004">
        <f>IF($S303,N303/VLOOKUP($M251,CropResidue!$H$94:$L$110,5,FALSE)/VLOOKUP($M251,CropResidue!$H$94:$L$110,4,FALSE)/VLOOKUP($M251,CropResidue!$H$94:$L$110,2,FALSE)*VLOOKUP($M251,CropResidue!$G$153:$H$169,2,FALSE),Crop!N303)</f>
        <v>1660</v>
      </c>
      <c r="AB303" s="1004">
        <f>IF($S303,O303/VLOOKUP($M251,CropResidue!$H$94:$L$110,5,FALSE)/VLOOKUP($M251,CropResidue!$H$94:$L$110,4,FALSE)/VLOOKUP($M251,CropResidue!$H$94:$L$110,2,FALSE)*VLOOKUP($M251,CropResidue!$G$153:$H$169,2,FALSE),Crop!O303)</f>
        <v>1900</v>
      </c>
      <c r="AC303" s="1004">
        <f>IF($S303,P303/VLOOKUP($M251,CropResidue!$H$94:$L$110,5,FALSE)/VLOOKUP($M251,CropResidue!$H$94:$L$110,4,FALSE)/VLOOKUP($M251,CropResidue!$H$94:$L$110,2,FALSE)*VLOOKUP($M251,CropResidue!$G$153:$H$169,2,FALSE),Crop!P303)</f>
        <v>1300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YYWBNw</v>
      </c>
      <c r="H304" s="944">
        <v>3800</v>
      </c>
      <c r="I304" s="942">
        <f t="shared" si="45"/>
        <v>4560</v>
      </c>
      <c r="J304" s="942">
        <f t="shared" si="39"/>
        <v>3800</v>
      </c>
      <c r="K304" s="942">
        <f t="shared" si="39"/>
        <v>4636</v>
      </c>
      <c r="L304" s="942">
        <f t="shared" si="39"/>
        <v>3306</v>
      </c>
      <c r="M304" s="942">
        <f t="shared" si="39"/>
        <v>3990</v>
      </c>
      <c r="N304" s="942">
        <f t="shared" si="39"/>
        <v>3154</v>
      </c>
      <c r="O304" s="942">
        <f t="shared" si="39"/>
        <v>3610</v>
      </c>
      <c r="P304" s="942">
        <f t="shared" si="39"/>
        <v>2470</v>
      </c>
      <c r="Q304" s="942">
        <f t="shared" si="39"/>
        <v>0</v>
      </c>
      <c r="R304" s="306"/>
      <c r="S304" s="941" t="b">
        <v>0</v>
      </c>
      <c r="T304" s="943" t="str">
        <f t="shared" si="40"/>
        <v>YYWBNw</v>
      </c>
      <c r="U304" s="1004">
        <f>IF($S304,H304/VLOOKUP($M252,CropResidue!$H$94:$L$110,5,FALSE)/VLOOKUP($M252,CropResidue!$H$94:$L$110,4,FALSE)/VLOOKUP($M252,CropResidue!$H$94:$L$110,2,FALSE)*VLOOKUP($M252,CropResidue!$G$153:$H$169,2,FALSE),Crop!H304)</f>
        <v>3800</v>
      </c>
      <c r="V304" s="1004">
        <f>IF($S304,I304/VLOOKUP($M252,CropResidue!$H$94:$L$110,5,FALSE)/VLOOKUP($M252,CropResidue!$H$94:$L$110,4,FALSE)/VLOOKUP($M252,CropResidue!$H$94:$L$110,2,FALSE)*VLOOKUP($M252,CropResidue!$G$153:$H$169,2,FALSE),Crop!I304)</f>
        <v>4560</v>
      </c>
      <c r="W304" s="1004">
        <f>IF($S304,J304/VLOOKUP($M252,CropResidue!$H$94:$L$110,5,FALSE)/VLOOKUP($M252,CropResidue!$H$94:$L$110,4,FALSE)/VLOOKUP($M252,CropResidue!$H$94:$L$110,2,FALSE)*VLOOKUP($M252,CropResidue!$G$153:$H$169,2,FALSE),Crop!J304)</f>
        <v>3800</v>
      </c>
      <c r="X304" s="1004">
        <f>IF($S304,K304/VLOOKUP($M252,CropResidue!$H$94:$L$110,5,FALSE)/VLOOKUP($M252,CropResidue!$H$94:$L$110,4,FALSE)/VLOOKUP($M252,CropResidue!$H$94:$L$110,2,FALSE)*VLOOKUP($M252,CropResidue!$G$153:$H$169,2,FALSE),Crop!K304)</f>
        <v>4636</v>
      </c>
      <c r="Y304" s="1004">
        <f>IF($S304,L304/VLOOKUP($M252,CropResidue!$H$94:$L$110,5,FALSE)/VLOOKUP($M252,CropResidue!$H$94:$L$110,4,FALSE)/VLOOKUP($M252,CropResidue!$H$94:$L$110,2,FALSE)*VLOOKUP($M252,CropResidue!$G$153:$H$169,2,FALSE),Crop!L304)</f>
        <v>3306</v>
      </c>
      <c r="Z304" s="1004">
        <f>IF($S304,M304/VLOOKUP($M252,CropResidue!$H$94:$L$110,5,FALSE)/VLOOKUP($M252,CropResidue!$H$94:$L$110,4,FALSE)/VLOOKUP($M252,CropResidue!$H$94:$L$110,2,FALSE)*VLOOKUP($M252,CropResidue!$G$153:$H$169,2,FALSE),Crop!M304)</f>
        <v>3990</v>
      </c>
      <c r="AA304" s="1004">
        <f>IF($S304,N304/VLOOKUP($M252,CropResidue!$H$94:$L$110,5,FALSE)/VLOOKUP($M252,CropResidue!$H$94:$L$110,4,FALSE)/VLOOKUP($M252,CropResidue!$H$94:$L$110,2,FALSE)*VLOOKUP($M252,CropResidue!$G$153:$H$169,2,FALSE),Crop!N304)</f>
        <v>3154</v>
      </c>
      <c r="AB304" s="1004">
        <f>IF($S304,O304/VLOOKUP($M252,CropResidue!$H$94:$L$110,5,FALSE)/VLOOKUP($M252,CropResidue!$H$94:$L$110,4,FALSE)/VLOOKUP($M252,CropResidue!$H$94:$L$110,2,FALSE)*VLOOKUP($M252,CropResidue!$G$153:$H$169,2,FALSE),Crop!O304)</f>
        <v>3610</v>
      </c>
      <c r="AC304" s="1004">
        <f>IF($S304,P304/VLOOKUP($M252,CropResidue!$H$94:$L$110,5,FALSE)/VLOOKUP($M252,CropResidue!$H$94:$L$110,4,FALSE)/VLOOKUP($M252,CropResidue!$H$94:$L$110,2,FALSE)*VLOOKUP($M252,CropResidue!$G$153:$H$169,2,FALSE),Crop!P304)</f>
        <v>2470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YYBNWb</v>
      </c>
      <c r="H305" s="944">
        <v>4000</v>
      </c>
      <c r="I305" s="942">
        <f t="shared" si="45"/>
        <v>4800</v>
      </c>
      <c r="J305" s="942">
        <f t="shared" si="39"/>
        <v>4000</v>
      </c>
      <c r="K305" s="942">
        <f t="shared" si="39"/>
        <v>4880</v>
      </c>
      <c r="L305" s="942">
        <f t="shared" si="39"/>
        <v>3480</v>
      </c>
      <c r="M305" s="942">
        <f t="shared" si="39"/>
        <v>4200</v>
      </c>
      <c r="N305" s="942">
        <f t="shared" si="39"/>
        <v>3320</v>
      </c>
      <c r="O305" s="942">
        <f t="shared" si="39"/>
        <v>3800</v>
      </c>
      <c r="P305" s="942">
        <f t="shared" si="39"/>
        <v>2600</v>
      </c>
      <c r="Q305" s="942">
        <f t="shared" si="39"/>
        <v>0</v>
      </c>
      <c r="S305" s="941" t="b">
        <v>0</v>
      </c>
      <c r="T305" s="943" t="str">
        <f t="shared" si="40"/>
        <v>YYBNWb</v>
      </c>
      <c r="U305" s="1004">
        <f>IF($S305,H305/VLOOKUP($M253,CropResidue!$H$94:$L$110,5,FALSE)/VLOOKUP($M253,CropResidue!$H$94:$L$110,4,FALSE)/VLOOKUP($M253,CropResidue!$H$94:$L$110,2,FALSE)*VLOOKUP($M253,CropResidue!$G$153:$H$169,2,FALSE),Crop!H305)</f>
        <v>4000</v>
      </c>
      <c r="V305" s="1004">
        <f>IF($S305,I305/VLOOKUP($M253,CropResidue!$H$94:$L$110,5,FALSE)/VLOOKUP($M253,CropResidue!$H$94:$L$110,4,FALSE)/VLOOKUP($M253,CropResidue!$H$94:$L$110,2,FALSE)*VLOOKUP($M253,CropResidue!$G$153:$H$169,2,FALSE),Crop!I305)</f>
        <v>4800</v>
      </c>
      <c r="W305" s="1004">
        <f>IF($S305,J305/VLOOKUP($M253,CropResidue!$H$94:$L$110,5,FALSE)/VLOOKUP($M253,CropResidue!$H$94:$L$110,4,FALSE)/VLOOKUP($M253,CropResidue!$H$94:$L$110,2,FALSE)*VLOOKUP($M253,CropResidue!$G$153:$H$169,2,FALSE),Crop!J305)</f>
        <v>4000</v>
      </c>
      <c r="X305" s="1004">
        <f>IF($S305,K305/VLOOKUP($M253,CropResidue!$H$94:$L$110,5,FALSE)/VLOOKUP($M253,CropResidue!$H$94:$L$110,4,FALSE)/VLOOKUP($M253,CropResidue!$H$94:$L$110,2,FALSE)*VLOOKUP($M253,CropResidue!$G$153:$H$169,2,FALSE),Crop!K305)</f>
        <v>4880</v>
      </c>
      <c r="Y305" s="1004">
        <f>IF($S305,L305/VLOOKUP($M253,CropResidue!$H$94:$L$110,5,FALSE)/VLOOKUP($M253,CropResidue!$H$94:$L$110,4,FALSE)/VLOOKUP($M253,CropResidue!$H$94:$L$110,2,FALSE)*VLOOKUP($M253,CropResidue!$G$153:$H$169,2,FALSE),Crop!L305)</f>
        <v>3480</v>
      </c>
      <c r="Z305" s="1004">
        <f>IF($S305,M305/VLOOKUP($M253,CropResidue!$H$94:$L$110,5,FALSE)/VLOOKUP($M253,CropResidue!$H$94:$L$110,4,FALSE)/VLOOKUP($M253,CropResidue!$H$94:$L$110,2,FALSE)*VLOOKUP($M253,CropResidue!$G$153:$H$169,2,FALSE),Crop!M305)</f>
        <v>4200</v>
      </c>
      <c r="AA305" s="1004">
        <f>IF($S305,N305/VLOOKUP($M253,CropResidue!$H$94:$L$110,5,FALSE)/VLOOKUP($M253,CropResidue!$H$94:$L$110,4,FALSE)/VLOOKUP($M253,CropResidue!$H$94:$L$110,2,FALSE)*VLOOKUP($M253,CropResidue!$G$153:$H$169,2,FALSE),Crop!N305)</f>
        <v>3320</v>
      </c>
      <c r="AB305" s="1004">
        <f>IF($S305,O305/VLOOKUP($M253,CropResidue!$H$94:$L$110,5,FALSE)/VLOOKUP($M253,CropResidue!$H$94:$L$110,4,FALSE)/VLOOKUP($M253,CropResidue!$H$94:$L$110,2,FALSE)*VLOOKUP($M253,CropResidue!$G$153:$H$169,2,FALSE),Crop!O305)</f>
        <v>3800</v>
      </c>
      <c r="AC305" s="1004">
        <f>IF($S305,P305/VLOOKUP($M253,CropResidue!$H$94:$L$110,5,FALSE)/VLOOKUP($M253,CropResidue!$H$94:$L$110,4,FALSE)/VLOOKUP($M253,CropResidue!$H$94:$L$110,2,FALSE)*VLOOKUP($M253,CropResidue!$G$153:$H$169,2,FALSE),Crop!P305)</f>
        <v>2600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AAAA2A1z</v>
      </c>
      <c r="H306" s="944">
        <v>1800</v>
      </c>
      <c r="I306" s="942">
        <f t="shared" si="45"/>
        <v>2160</v>
      </c>
      <c r="J306" s="942">
        <f t="shared" si="39"/>
        <v>1800</v>
      </c>
      <c r="K306" s="942">
        <f t="shared" si="39"/>
        <v>2196</v>
      </c>
      <c r="L306" s="942">
        <f t="shared" si="39"/>
        <v>1566</v>
      </c>
      <c r="M306" s="942">
        <f t="shared" si="39"/>
        <v>1890</v>
      </c>
      <c r="N306" s="942">
        <f t="shared" si="39"/>
        <v>1494</v>
      </c>
      <c r="O306" s="942">
        <f t="shared" si="39"/>
        <v>1710</v>
      </c>
      <c r="P306" s="942">
        <f t="shared" si="39"/>
        <v>1170</v>
      </c>
      <c r="Q306" s="942">
        <f t="shared" si="39"/>
        <v>0</v>
      </c>
      <c r="R306" s="306"/>
      <c r="S306" s="941" t="b">
        <v>0</v>
      </c>
      <c r="T306" s="943" t="str">
        <f t="shared" si="40"/>
        <v>AAAA2A1z</v>
      </c>
      <c r="U306" s="1004">
        <f>IF($S306,H306/VLOOKUP($M254,CropResidue!$H$94:$L$110,5,FALSE)/VLOOKUP($M254,CropResidue!$H$94:$L$110,4,FALSE)/VLOOKUP($M254,CropResidue!$H$94:$L$110,2,FALSE)*VLOOKUP($M254,CropResidue!$G$153:$H$169,2,FALSE),Crop!H306)</f>
        <v>1800</v>
      </c>
      <c r="V306" s="1004">
        <f>IF($S306,I306/VLOOKUP($M254,CropResidue!$H$94:$L$110,5,FALSE)/VLOOKUP($M254,CropResidue!$H$94:$L$110,4,FALSE)/VLOOKUP($M254,CropResidue!$H$94:$L$110,2,FALSE)*VLOOKUP($M254,CropResidue!$G$153:$H$169,2,FALSE),Crop!I306)</f>
        <v>2160</v>
      </c>
      <c r="W306" s="1004">
        <f>IF($S306,J306/VLOOKUP($M254,CropResidue!$H$94:$L$110,5,FALSE)/VLOOKUP($M254,CropResidue!$H$94:$L$110,4,FALSE)/VLOOKUP($M254,CropResidue!$H$94:$L$110,2,FALSE)*VLOOKUP($M254,CropResidue!$G$153:$H$169,2,FALSE),Crop!J306)</f>
        <v>1800</v>
      </c>
      <c r="X306" s="1004">
        <f>IF($S306,K306/VLOOKUP($M254,CropResidue!$H$94:$L$110,5,FALSE)/VLOOKUP($M254,CropResidue!$H$94:$L$110,4,FALSE)/VLOOKUP($M254,CropResidue!$H$94:$L$110,2,FALSE)*VLOOKUP($M254,CropResidue!$G$153:$H$169,2,FALSE),Crop!K306)</f>
        <v>2196</v>
      </c>
      <c r="Y306" s="1004">
        <f>IF($S306,L306/VLOOKUP($M254,CropResidue!$H$94:$L$110,5,FALSE)/VLOOKUP($M254,CropResidue!$H$94:$L$110,4,FALSE)/VLOOKUP($M254,CropResidue!$H$94:$L$110,2,FALSE)*VLOOKUP($M254,CropResidue!$G$153:$H$169,2,FALSE),Crop!L306)</f>
        <v>1566</v>
      </c>
      <c r="Z306" s="1004">
        <f>IF($S306,M306/VLOOKUP($M254,CropResidue!$H$94:$L$110,5,FALSE)/VLOOKUP($M254,CropResidue!$H$94:$L$110,4,FALSE)/VLOOKUP($M254,CropResidue!$H$94:$L$110,2,FALSE)*VLOOKUP($M254,CropResidue!$G$153:$H$169,2,FALSE),Crop!M306)</f>
        <v>1890</v>
      </c>
      <c r="AA306" s="1004">
        <f>IF($S306,N306/VLOOKUP($M254,CropResidue!$H$94:$L$110,5,FALSE)/VLOOKUP($M254,CropResidue!$H$94:$L$110,4,FALSE)/VLOOKUP($M254,CropResidue!$H$94:$L$110,2,FALSE)*VLOOKUP($M254,CropResidue!$G$153:$H$169,2,FALSE),Crop!N306)</f>
        <v>1494</v>
      </c>
      <c r="AB306" s="1004">
        <f>IF($S306,O306/VLOOKUP($M254,CropResidue!$H$94:$L$110,5,FALSE)/VLOOKUP($M254,CropResidue!$H$94:$L$110,4,FALSE)/VLOOKUP($M254,CropResidue!$H$94:$L$110,2,FALSE)*VLOOKUP($M254,CropResidue!$G$153:$H$169,2,FALSE),Crop!O306)</f>
        <v>1710</v>
      </c>
      <c r="AC306" s="1004">
        <f>IF($S306,P306/VLOOKUP($M254,CropResidue!$H$94:$L$110,5,FALSE)/VLOOKUP($M254,CropResidue!$H$94:$L$110,4,FALSE)/VLOOKUP($M254,CropResidue!$H$94:$L$110,2,FALSE)*VLOOKUP($M254,CropResidue!$G$153:$H$169,2,FALSE),Crop!P306)</f>
        <v>1170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AAAA2Nw</v>
      </c>
      <c r="H307" s="944">
        <v>3800</v>
      </c>
      <c r="I307" s="942">
        <f t="shared" si="45"/>
        <v>4560</v>
      </c>
      <c r="J307" s="942">
        <f t="shared" si="39"/>
        <v>3800</v>
      </c>
      <c r="K307" s="942">
        <f t="shared" si="39"/>
        <v>4636</v>
      </c>
      <c r="L307" s="942">
        <f t="shared" si="39"/>
        <v>3306</v>
      </c>
      <c r="M307" s="942">
        <f t="shared" si="39"/>
        <v>3990</v>
      </c>
      <c r="N307" s="942">
        <f t="shared" si="39"/>
        <v>3154</v>
      </c>
      <c r="O307" s="942">
        <f t="shared" si="39"/>
        <v>3610</v>
      </c>
      <c r="P307" s="942">
        <f t="shared" si="39"/>
        <v>2470</v>
      </c>
      <c r="Q307" s="942">
        <f t="shared" si="39"/>
        <v>0</v>
      </c>
      <c r="R307" s="306"/>
      <c r="S307" s="941" t="b">
        <v>0</v>
      </c>
      <c r="T307" s="943" t="str">
        <f t="shared" si="40"/>
        <v>AAAA2Nw</v>
      </c>
      <c r="U307" s="1004">
        <f>IF($S307,H307/VLOOKUP($M255,CropResidue!$H$94:$L$110,5,FALSE)/VLOOKUP($M255,CropResidue!$H$94:$L$110,4,FALSE)/VLOOKUP($M255,CropResidue!$H$94:$L$110,2,FALSE)*VLOOKUP($M255,CropResidue!$G$153:$H$169,2,FALSE),Crop!H307)</f>
        <v>3800</v>
      </c>
      <c r="V307" s="1004">
        <f>IF($S307,I307/VLOOKUP($M255,CropResidue!$H$94:$L$110,5,FALSE)/VLOOKUP($M255,CropResidue!$H$94:$L$110,4,FALSE)/VLOOKUP($M255,CropResidue!$H$94:$L$110,2,FALSE)*VLOOKUP($M255,CropResidue!$G$153:$H$169,2,FALSE),Crop!I307)</f>
        <v>4560</v>
      </c>
      <c r="W307" s="1004">
        <f>IF($S307,J307/VLOOKUP($M255,CropResidue!$H$94:$L$110,5,FALSE)/VLOOKUP($M255,CropResidue!$H$94:$L$110,4,FALSE)/VLOOKUP($M255,CropResidue!$H$94:$L$110,2,FALSE)*VLOOKUP($M255,CropResidue!$G$153:$H$169,2,FALSE),Crop!J307)</f>
        <v>3800</v>
      </c>
      <c r="X307" s="1004">
        <f>IF($S307,K307/VLOOKUP($M255,CropResidue!$H$94:$L$110,5,FALSE)/VLOOKUP($M255,CropResidue!$H$94:$L$110,4,FALSE)/VLOOKUP($M255,CropResidue!$H$94:$L$110,2,FALSE)*VLOOKUP($M255,CropResidue!$G$153:$H$169,2,FALSE),Crop!K307)</f>
        <v>4636</v>
      </c>
      <c r="Y307" s="1004">
        <f>IF($S307,L307/VLOOKUP($M255,CropResidue!$H$94:$L$110,5,FALSE)/VLOOKUP($M255,CropResidue!$H$94:$L$110,4,FALSE)/VLOOKUP($M255,CropResidue!$H$94:$L$110,2,FALSE)*VLOOKUP($M255,CropResidue!$G$153:$H$169,2,FALSE),Crop!L307)</f>
        <v>3306</v>
      </c>
      <c r="Z307" s="1004">
        <f>IF($S307,M307/VLOOKUP($M255,CropResidue!$H$94:$L$110,5,FALSE)/VLOOKUP($M255,CropResidue!$H$94:$L$110,4,FALSE)/VLOOKUP($M255,CropResidue!$H$94:$L$110,2,FALSE)*VLOOKUP($M255,CropResidue!$G$153:$H$169,2,FALSE),Crop!M307)</f>
        <v>3990</v>
      </c>
      <c r="AA307" s="1004">
        <f>IF($S307,N307/VLOOKUP($M255,CropResidue!$H$94:$L$110,5,FALSE)/VLOOKUP($M255,CropResidue!$H$94:$L$110,4,FALSE)/VLOOKUP($M255,CropResidue!$H$94:$L$110,2,FALSE)*VLOOKUP($M255,CropResidue!$G$153:$H$169,2,FALSE),Crop!N307)</f>
        <v>3154</v>
      </c>
      <c r="AB307" s="1004">
        <f>IF($S307,O307/VLOOKUP($M255,CropResidue!$H$94:$L$110,5,FALSE)/VLOOKUP($M255,CropResidue!$H$94:$L$110,4,FALSE)/VLOOKUP($M255,CropResidue!$H$94:$L$110,2,FALSE)*VLOOKUP($M255,CropResidue!$G$153:$H$169,2,FALSE),Crop!O307)</f>
        <v>3610</v>
      </c>
      <c r="AC307" s="1004">
        <f>IF($S307,P307/VLOOKUP($M255,CropResidue!$H$94:$L$110,5,FALSE)/VLOOKUP($M255,CropResidue!$H$94:$L$110,4,FALSE)/VLOOKUP($M255,CropResidue!$H$94:$L$110,2,FALSE)*VLOOKUP($M255,CropResidue!$G$153:$H$169,2,FALSE),Crop!P307)</f>
        <v>2470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AAANWb</v>
      </c>
      <c r="H308" s="944">
        <v>4000</v>
      </c>
      <c r="I308" s="942">
        <f t="shared" si="45"/>
        <v>4800</v>
      </c>
      <c r="J308" s="942">
        <f t="shared" si="39"/>
        <v>4000</v>
      </c>
      <c r="K308" s="942">
        <f t="shared" si="39"/>
        <v>4880</v>
      </c>
      <c r="L308" s="942">
        <f t="shared" si="39"/>
        <v>3480</v>
      </c>
      <c r="M308" s="942">
        <f t="shared" si="39"/>
        <v>4200</v>
      </c>
      <c r="N308" s="942">
        <f t="shared" si="39"/>
        <v>3320</v>
      </c>
      <c r="O308" s="942">
        <f t="shared" si="39"/>
        <v>3800</v>
      </c>
      <c r="P308" s="942">
        <f t="shared" si="39"/>
        <v>2600</v>
      </c>
      <c r="Q308" s="942">
        <f t="shared" si="39"/>
        <v>0</v>
      </c>
      <c r="R308" s="306"/>
      <c r="S308" s="941" t="b">
        <v>0</v>
      </c>
      <c r="T308" s="943" t="str">
        <f t="shared" si="40"/>
        <v>AAANWb</v>
      </c>
      <c r="U308" s="1004">
        <f>IF($S308,H308/VLOOKUP($M256,CropResidue!$H$94:$L$110,5,FALSE)/VLOOKUP($M256,CropResidue!$H$94:$L$110,4,FALSE)/VLOOKUP($M256,CropResidue!$H$94:$L$110,2,FALSE)*VLOOKUP($M256,CropResidue!$G$153:$H$169,2,FALSE),Crop!H308)</f>
        <v>4000</v>
      </c>
      <c r="V308" s="1004">
        <f>IF($S308,I308/VLOOKUP($M256,CropResidue!$H$94:$L$110,5,FALSE)/VLOOKUP($M256,CropResidue!$H$94:$L$110,4,FALSE)/VLOOKUP($M256,CropResidue!$H$94:$L$110,2,FALSE)*VLOOKUP($M256,CropResidue!$G$153:$H$169,2,FALSE),Crop!I308)</f>
        <v>4800</v>
      </c>
      <c r="W308" s="1004">
        <f>IF($S308,J308/VLOOKUP($M256,CropResidue!$H$94:$L$110,5,FALSE)/VLOOKUP($M256,CropResidue!$H$94:$L$110,4,FALSE)/VLOOKUP($M256,CropResidue!$H$94:$L$110,2,FALSE)*VLOOKUP($M256,CropResidue!$G$153:$H$169,2,FALSE),Crop!J308)</f>
        <v>4000</v>
      </c>
      <c r="X308" s="1004">
        <f>IF($S308,K308/VLOOKUP($M256,CropResidue!$H$94:$L$110,5,FALSE)/VLOOKUP($M256,CropResidue!$H$94:$L$110,4,FALSE)/VLOOKUP($M256,CropResidue!$H$94:$L$110,2,FALSE)*VLOOKUP($M256,CropResidue!$G$153:$H$169,2,FALSE),Crop!K308)</f>
        <v>4880</v>
      </c>
      <c r="Y308" s="1004">
        <f>IF($S308,L308/VLOOKUP($M256,CropResidue!$H$94:$L$110,5,FALSE)/VLOOKUP($M256,CropResidue!$H$94:$L$110,4,FALSE)/VLOOKUP($M256,CropResidue!$H$94:$L$110,2,FALSE)*VLOOKUP($M256,CropResidue!$G$153:$H$169,2,FALSE),Crop!L308)</f>
        <v>3480</v>
      </c>
      <c r="Z308" s="1004">
        <f>IF($S308,M308/VLOOKUP($M256,CropResidue!$H$94:$L$110,5,FALSE)/VLOOKUP($M256,CropResidue!$H$94:$L$110,4,FALSE)/VLOOKUP($M256,CropResidue!$H$94:$L$110,2,FALSE)*VLOOKUP($M256,CropResidue!$G$153:$H$169,2,FALSE),Crop!M308)</f>
        <v>4200</v>
      </c>
      <c r="AA308" s="1004">
        <f>IF($S308,N308/VLOOKUP($M256,CropResidue!$H$94:$L$110,5,FALSE)/VLOOKUP($M256,CropResidue!$H$94:$L$110,4,FALSE)/VLOOKUP($M256,CropResidue!$H$94:$L$110,2,FALSE)*VLOOKUP($M256,CropResidue!$G$153:$H$169,2,FALSE),Crop!N308)</f>
        <v>3320</v>
      </c>
      <c r="AB308" s="1004">
        <f>IF($S308,O308/VLOOKUP($M256,CropResidue!$H$94:$L$110,5,FALSE)/VLOOKUP($M256,CropResidue!$H$94:$L$110,4,FALSE)/VLOOKUP($M256,CropResidue!$H$94:$L$110,2,FALSE)*VLOOKUP($M256,CropResidue!$G$153:$H$169,2,FALSE),Crop!O308)</f>
        <v>3800</v>
      </c>
      <c r="AC308" s="1004">
        <f>IF($S308,P308/VLOOKUP($M256,CropResidue!$H$94:$L$110,5,FALSE)/VLOOKUP($M256,CropResidue!$H$94:$L$110,4,FALSE)/VLOOKUP($M256,CropResidue!$H$94:$L$110,2,FALSE)*VLOOKUP($M256,CropResidue!$G$153:$H$169,2,FALSE),Crop!P308)</f>
        <v>2600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AANWBa</v>
      </c>
      <c r="H309" s="944">
        <v>0</v>
      </c>
      <c r="I309" s="942">
        <f t="shared" si="45"/>
        <v>0</v>
      </c>
      <c r="J309" s="942">
        <f t="shared" si="39"/>
        <v>0</v>
      </c>
      <c r="K309" s="942">
        <f t="shared" si="39"/>
        <v>0</v>
      </c>
      <c r="L309" s="942">
        <f t="shared" si="39"/>
        <v>0</v>
      </c>
      <c r="M309" s="942">
        <f t="shared" si="39"/>
        <v>0</v>
      </c>
      <c r="N309" s="942">
        <f t="shared" si="39"/>
        <v>0</v>
      </c>
      <c r="O309" s="942">
        <f t="shared" si="39"/>
        <v>0</v>
      </c>
      <c r="P309" s="942">
        <f t="shared" si="39"/>
        <v>0</v>
      </c>
      <c r="Q309" s="942">
        <f t="shared" si="39"/>
        <v>0</v>
      </c>
      <c r="R309" s="306"/>
      <c r="S309" s="941" t="b">
        <v>0</v>
      </c>
      <c r="T309" s="943" t="str">
        <f t="shared" si="40"/>
        <v>AANWBa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AYWBA1a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AYWBA1a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YYBA2A1a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YYBA2A1a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YYAA2A1a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R312" s="306"/>
      <c r="S312" s="941" t="b">
        <v>0</v>
      </c>
      <c r="T312" s="943" t="str">
        <f t="shared" si="40"/>
        <v>YYAA2A1a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76" customFormat="1" ht="15" outlineLevel="1" x14ac:dyDescent="0.25">
      <c r="A313" s="233"/>
      <c r="B313" s="234"/>
      <c r="C313" s="244"/>
      <c r="D313" s="244"/>
      <c r="E313" s="244"/>
      <c r="F313" s="252"/>
      <c r="G313" s="704" t="str">
        <f t="shared" si="38"/>
        <v>YAAA2A1a</v>
      </c>
      <c r="H313" s="944">
        <v>0</v>
      </c>
      <c r="I313" s="942">
        <f t="shared" si="45"/>
        <v>0</v>
      </c>
      <c r="J313" s="942">
        <f t="shared" si="45"/>
        <v>0</v>
      </c>
      <c r="K313" s="942">
        <f t="shared" si="45"/>
        <v>0</v>
      </c>
      <c r="L313" s="942">
        <f t="shared" si="45"/>
        <v>0</v>
      </c>
      <c r="M313" s="942">
        <f t="shared" si="45"/>
        <v>0</v>
      </c>
      <c r="N313" s="942">
        <f t="shared" si="45"/>
        <v>0</v>
      </c>
      <c r="O313" s="942">
        <f t="shared" si="45"/>
        <v>0</v>
      </c>
      <c r="P313" s="942">
        <f t="shared" si="45"/>
        <v>0</v>
      </c>
      <c r="Q313" s="942">
        <f t="shared" si="45"/>
        <v>0</v>
      </c>
      <c r="S313" s="941" t="b">
        <v>0</v>
      </c>
      <c r="T313" s="943" t="str">
        <f t="shared" si="40"/>
        <v>YAAA2A1a</v>
      </c>
      <c r="U313" s="1004">
        <f>IF($S313,H313/VLOOKUP($M261,CropResidue!$H$94:$L$110,5,FALSE)/VLOOKUP($M261,CropResidue!$H$94:$L$110,4,FALSE)/VLOOKUP($M261,CropResidue!$H$94:$L$110,2,FALSE)*VLOOKUP($M261,CropResidue!$G$153:$H$169,2,FALSE),Crop!H313)</f>
        <v>0</v>
      </c>
      <c r="V313" s="1004">
        <f>IF($S313,I313/VLOOKUP($M261,CropResidue!$H$94:$L$110,5,FALSE)/VLOOKUP($M261,CropResidue!$H$94:$L$110,4,FALSE)/VLOOKUP($M261,CropResidue!$H$94:$L$110,2,FALSE)*VLOOKUP($M261,CropResidue!$G$153:$H$169,2,FALSE),Crop!I313)</f>
        <v>0</v>
      </c>
      <c r="W313" s="1004">
        <f>IF($S313,J313/VLOOKUP($M261,CropResidue!$H$94:$L$110,5,FALSE)/VLOOKUP($M261,CropResidue!$H$94:$L$110,4,FALSE)/VLOOKUP($M261,CropResidue!$H$94:$L$110,2,FALSE)*VLOOKUP($M261,CropResidue!$G$153:$H$169,2,FALSE),Crop!J313)</f>
        <v>0</v>
      </c>
      <c r="X313" s="1004">
        <f>IF($S313,K313/VLOOKUP($M261,CropResidue!$H$94:$L$110,5,FALSE)/VLOOKUP($M261,CropResidue!$H$94:$L$110,4,FALSE)/VLOOKUP($M261,CropResidue!$H$94:$L$110,2,FALSE)*VLOOKUP($M261,CropResidue!$G$153:$H$169,2,FALSE),Crop!K313)</f>
        <v>0</v>
      </c>
      <c r="Y313" s="1004">
        <f>IF($S313,L313/VLOOKUP($M261,CropResidue!$H$94:$L$110,5,FALSE)/VLOOKUP($M261,CropResidue!$H$94:$L$110,4,FALSE)/VLOOKUP($M261,CropResidue!$H$94:$L$110,2,FALSE)*VLOOKUP($M261,CropResidue!$G$153:$H$169,2,FALSE),Crop!L313)</f>
        <v>0</v>
      </c>
      <c r="Z313" s="1004">
        <f>IF($S313,M313/VLOOKUP($M261,CropResidue!$H$94:$L$110,5,FALSE)/VLOOKUP($M261,CropResidue!$H$94:$L$110,4,FALSE)/VLOOKUP($M261,CropResidue!$H$94:$L$110,2,FALSE)*VLOOKUP($M261,CropResidue!$G$153:$H$169,2,FALSE),Crop!M313)</f>
        <v>0</v>
      </c>
      <c r="AA313" s="1004">
        <f>IF($S313,N313/VLOOKUP($M261,CropResidue!$H$94:$L$110,5,FALSE)/VLOOKUP($M261,CropResidue!$H$94:$L$110,4,FALSE)/VLOOKUP($M261,CropResidue!$H$94:$L$110,2,FALSE)*VLOOKUP($M261,CropResidue!$G$153:$H$169,2,FALSE),Crop!N313)</f>
        <v>0</v>
      </c>
      <c r="AB313" s="1004">
        <f>IF($S313,O313/VLOOKUP($M261,CropResidue!$H$94:$L$110,5,FALSE)/VLOOKUP($M261,CropResidue!$H$94:$L$110,4,FALSE)/VLOOKUP($M261,CropResidue!$H$94:$L$110,2,FALSE)*VLOOKUP($M261,CropResidue!$G$153:$H$169,2,FALSE),Crop!O313)</f>
        <v>0</v>
      </c>
      <c r="AC313" s="1004">
        <f>IF($S313,P313/VLOOKUP($M261,CropResidue!$H$94:$L$110,5,FALSE)/VLOOKUP($M261,CropResidue!$H$94:$L$110,4,FALSE)/VLOOKUP($M261,CropResidue!$H$94:$L$110,2,FALSE)*VLOOKUP($M261,CropResidue!$G$153:$H$169,2,FALSE),Crop!P313)</f>
        <v>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243"/>
      <c r="AY313" s="235"/>
      <c r="AZ313" s="235"/>
      <c r="BA313" s="235"/>
    </row>
    <row r="314" spans="1:53" s="687" customFormat="1" ht="15" outlineLevel="1" x14ac:dyDescent="0.25">
      <c r="A314" s="691"/>
      <c r="B314" s="688"/>
      <c r="C314" s="700"/>
      <c r="D314" s="700"/>
      <c r="E314" s="700"/>
      <c r="F314" s="704"/>
      <c r="G314" s="704" t="str">
        <f t="shared" si="38"/>
        <v>YYFWBz</v>
      </c>
      <c r="H314" s="944">
        <v>1800</v>
      </c>
      <c r="I314" s="942">
        <f t="shared" si="45"/>
        <v>2160</v>
      </c>
      <c r="J314" s="942">
        <f t="shared" si="45"/>
        <v>1800</v>
      </c>
      <c r="K314" s="942">
        <f t="shared" si="45"/>
        <v>2196</v>
      </c>
      <c r="L314" s="942">
        <f t="shared" si="45"/>
        <v>1566</v>
      </c>
      <c r="M314" s="942">
        <f t="shared" si="45"/>
        <v>1890</v>
      </c>
      <c r="N314" s="942">
        <f t="shared" si="45"/>
        <v>1494</v>
      </c>
      <c r="O314" s="942">
        <f t="shared" si="45"/>
        <v>1710</v>
      </c>
      <c r="P314" s="942">
        <f t="shared" si="45"/>
        <v>1170</v>
      </c>
      <c r="Q314" s="942">
        <f t="shared" si="45"/>
        <v>0</v>
      </c>
      <c r="S314" s="941" t="b">
        <v>0</v>
      </c>
      <c r="T314" s="943" t="str">
        <f t="shared" ref="T314:T317" si="46">G314</f>
        <v>YYFWBz</v>
      </c>
      <c r="U314" s="1004">
        <f>IF($S314,H314/VLOOKUP($M262,CropResidue!$H$94:$L$110,5,FALSE)/VLOOKUP($M262,CropResidue!$H$94:$L$110,4,FALSE)/VLOOKUP($M262,CropResidue!$H$94:$L$110,2,FALSE)*VLOOKUP($M262,CropResidue!$G$153:$H$169,2,FALSE),Crop!H314)</f>
        <v>1800</v>
      </c>
      <c r="V314" s="1004">
        <f>IF($S314,I314/VLOOKUP($M262,CropResidue!$H$94:$L$110,5,FALSE)/VLOOKUP($M262,CropResidue!$H$94:$L$110,4,FALSE)/VLOOKUP($M262,CropResidue!$H$94:$L$110,2,FALSE)*VLOOKUP($M262,CropResidue!$G$153:$H$169,2,FALSE),Crop!I314)</f>
        <v>2160</v>
      </c>
      <c r="W314" s="1004">
        <f>IF($S314,J314/VLOOKUP($M262,CropResidue!$H$94:$L$110,5,FALSE)/VLOOKUP($M262,CropResidue!$H$94:$L$110,4,FALSE)/VLOOKUP($M262,CropResidue!$H$94:$L$110,2,FALSE)*VLOOKUP($M262,CropResidue!$G$153:$H$169,2,FALSE),Crop!J314)</f>
        <v>1800</v>
      </c>
      <c r="X314" s="1004">
        <f>IF($S314,K314/VLOOKUP($M262,CropResidue!$H$94:$L$110,5,FALSE)/VLOOKUP($M262,CropResidue!$H$94:$L$110,4,FALSE)/VLOOKUP($M262,CropResidue!$H$94:$L$110,2,FALSE)*VLOOKUP($M262,CropResidue!$G$153:$H$169,2,FALSE),Crop!K314)</f>
        <v>2196</v>
      </c>
      <c r="Y314" s="1004">
        <f>IF($S314,L314/VLOOKUP($M262,CropResidue!$H$94:$L$110,5,FALSE)/VLOOKUP($M262,CropResidue!$H$94:$L$110,4,FALSE)/VLOOKUP($M262,CropResidue!$H$94:$L$110,2,FALSE)*VLOOKUP($M262,CropResidue!$G$153:$H$169,2,FALSE),Crop!L314)</f>
        <v>1566</v>
      </c>
      <c r="Z314" s="1004">
        <f>IF($S314,M314/VLOOKUP($M262,CropResidue!$H$94:$L$110,5,FALSE)/VLOOKUP($M262,CropResidue!$H$94:$L$110,4,FALSE)/VLOOKUP($M262,CropResidue!$H$94:$L$110,2,FALSE)*VLOOKUP($M262,CropResidue!$G$153:$H$169,2,FALSE),Crop!M314)</f>
        <v>1890</v>
      </c>
      <c r="AA314" s="1004">
        <f>IF($S314,N314/VLOOKUP($M262,CropResidue!$H$94:$L$110,5,FALSE)/VLOOKUP($M262,CropResidue!$H$94:$L$110,4,FALSE)/VLOOKUP($M262,CropResidue!$H$94:$L$110,2,FALSE)*VLOOKUP($M262,CropResidue!$G$153:$H$169,2,FALSE),Crop!N314)</f>
        <v>1494</v>
      </c>
      <c r="AB314" s="1004">
        <f>IF($S314,O314/VLOOKUP($M262,CropResidue!$H$94:$L$110,5,FALSE)/VLOOKUP($M262,CropResidue!$H$94:$L$110,4,FALSE)/VLOOKUP($M262,CropResidue!$H$94:$L$110,2,FALSE)*VLOOKUP($M262,CropResidue!$G$153:$H$169,2,FALSE),Crop!O314)</f>
        <v>1710</v>
      </c>
      <c r="AC314" s="1004">
        <f>IF($S314,P314/VLOOKUP($M262,CropResidue!$H$94:$L$110,5,FALSE)/VLOOKUP($M262,CropResidue!$H$94:$L$110,4,FALSE)/VLOOKUP($M262,CropResidue!$H$94:$L$110,2,FALSE)*VLOOKUP($M262,CropResidue!$G$153:$H$169,2,FALSE),Crop!P314)</f>
        <v>1170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YYBNWf</v>
      </c>
      <c r="H315" s="944">
        <v>2200</v>
      </c>
      <c r="I315" s="942">
        <f t="shared" si="45"/>
        <v>2640</v>
      </c>
      <c r="J315" s="942">
        <f t="shared" si="45"/>
        <v>2200</v>
      </c>
      <c r="K315" s="942">
        <f t="shared" si="45"/>
        <v>2684</v>
      </c>
      <c r="L315" s="942">
        <f t="shared" si="45"/>
        <v>1914</v>
      </c>
      <c r="M315" s="942">
        <f t="shared" si="45"/>
        <v>2310</v>
      </c>
      <c r="N315" s="942">
        <f t="shared" si="45"/>
        <v>1826</v>
      </c>
      <c r="O315" s="942">
        <f t="shared" si="45"/>
        <v>2090</v>
      </c>
      <c r="P315" s="942">
        <f t="shared" si="45"/>
        <v>1430</v>
      </c>
      <c r="Q315" s="942">
        <f t="shared" si="45"/>
        <v>0</v>
      </c>
      <c r="S315" s="941" t="b">
        <v>0</v>
      </c>
      <c r="T315" s="943" t="str">
        <f t="shared" si="46"/>
        <v>YYBNWf</v>
      </c>
      <c r="U315" s="1004">
        <f>IF($S315,H315/VLOOKUP($M263,CropResidue!$H$94:$L$110,5,FALSE)/VLOOKUP($M263,CropResidue!$H$94:$L$110,4,FALSE)/VLOOKUP($M263,CropResidue!$H$94:$L$110,2,FALSE)*VLOOKUP($M263,CropResidue!$G$153:$H$169,2,FALSE),Crop!H315)</f>
        <v>2200</v>
      </c>
      <c r="V315" s="1004">
        <f>IF($S315,I315/VLOOKUP($M263,CropResidue!$H$94:$L$110,5,FALSE)/VLOOKUP($M263,CropResidue!$H$94:$L$110,4,FALSE)/VLOOKUP($M263,CropResidue!$H$94:$L$110,2,FALSE)*VLOOKUP($M263,CropResidue!$G$153:$H$169,2,FALSE),Crop!I315)</f>
        <v>2640</v>
      </c>
      <c r="W315" s="1004">
        <f>IF($S315,J315/VLOOKUP($M263,CropResidue!$H$94:$L$110,5,FALSE)/VLOOKUP($M263,CropResidue!$H$94:$L$110,4,FALSE)/VLOOKUP($M263,CropResidue!$H$94:$L$110,2,FALSE)*VLOOKUP($M263,CropResidue!$G$153:$H$169,2,FALSE),Crop!J315)</f>
        <v>2200</v>
      </c>
      <c r="X315" s="1004">
        <f>IF($S315,K315/VLOOKUP($M263,CropResidue!$H$94:$L$110,5,FALSE)/VLOOKUP($M263,CropResidue!$H$94:$L$110,4,FALSE)/VLOOKUP($M263,CropResidue!$H$94:$L$110,2,FALSE)*VLOOKUP($M263,CropResidue!$G$153:$H$169,2,FALSE),Crop!K315)</f>
        <v>2684</v>
      </c>
      <c r="Y315" s="1004">
        <f>IF($S315,L315/VLOOKUP($M263,CropResidue!$H$94:$L$110,5,FALSE)/VLOOKUP($M263,CropResidue!$H$94:$L$110,4,FALSE)/VLOOKUP($M263,CropResidue!$H$94:$L$110,2,FALSE)*VLOOKUP($M263,CropResidue!$G$153:$H$169,2,FALSE),Crop!L315)</f>
        <v>1914</v>
      </c>
      <c r="Z315" s="1004">
        <f>IF($S315,M315/VLOOKUP($M263,CropResidue!$H$94:$L$110,5,FALSE)/VLOOKUP($M263,CropResidue!$H$94:$L$110,4,FALSE)/VLOOKUP($M263,CropResidue!$H$94:$L$110,2,FALSE)*VLOOKUP($M263,CropResidue!$G$153:$H$169,2,FALSE),Crop!M315)</f>
        <v>2310</v>
      </c>
      <c r="AA315" s="1004">
        <f>IF($S315,N315/VLOOKUP($M263,CropResidue!$H$94:$L$110,5,FALSE)/VLOOKUP($M263,CropResidue!$H$94:$L$110,4,FALSE)/VLOOKUP($M263,CropResidue!$H$94:$L$110,2,FALSE)*VLOOKUP($M263,CropResidue!$G$153:$H$169,2,FALSE),Crop!N315)</f>
        <v>1826</v>
      </c>
      <c r="AB315" s="1004">
        <f>IF($S315,O315/VLOOKUP($M263,CropResidue!$H$94:$L$110,5,FALSE)/VLOOKUP($M263,CropResidue!$H$94:$L$110,4,FALSE)/VLOOKUP($M263,CropResidue!$H$94:$L$110,2,FALSE)*VLOOKUP($M263,CropResidue!$G$153:$H$169,2,FALSE),Crop!O315)</f>
        <v>2090</v>
      </c>
      <c r="AC315" s="1004">
        <f>IF($S315,P315/VLOOKUP($M263,CropResidue!$H$94:$L$110,5,FALSE)/VLOOKUP($M263,CropResidue!$H$94:$L$110,4,FALSE)/VLOOKUP($M263,CropResidue!$H$94:$L$110,2,FALSE)*VLOOKUP($M263,CropResidue!$G$153:$H$169,2,FALSE),Crop!P315)</f>
        <v>1430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YYNWFw</v>
      </c>
      <c r="H316" s="944">
        <v>4200</v>
      </c>
      <c r="I316" s="942">
        <f t="shared" si="45"/>
        <v>5040</v>
      </c>
      <c r="J316" s="942">
        <f t="shared" si="45"/>
        <v>4200</v>
      </c>
      <c r="K316" s="942">
        <f t="shared" si="45"/>
        <v>5124</v>
      </c>
      <c r="L316" s="942">
        <f t="shared" si="45"/>
        <v>3654</v>
      </c>
      <c r="M316" s="942">
        <f t="shared" si="45"/>
        <v>4410</v>
      </c>
      <c r="N316" s="942">
        <f t="shared" si="45"/>
        <v>3486</v>
      </c>
      <c r="O316" s="942">
        <f t="shared" si="45"/>
        <v>3990</v>
      </c>
      <c r="P316" s="942">
        <f t="shared" si="45"/>
        <v>2730</v>
      </c>
      <c r="Q316" s="942">
        <f t="shared" si="45"/>
        <v>0</v>
      </c>
      <c r="S316" s="941" t="b">
        <v>0</v>
      </c>
      <c r="T316" s="943" t="str">
        <f t="shared" si="46"/>
        <v>YYNWFw</v>
      </c>
      <c r="U316" s="1004">
        <f>IF($S316,H316/VLOOKUP($M264,CropResidue!$H$94:$L$110,5,FALSE)/VLOOKUP($M264,CropResidue!$H$94:$L$110,4,FALSE)/VLOOKUP($M264,CropResidue!$H$94:$L$110,2,FALSE)*VLOOKUP($M264,CropResidue!$G$153:$H$169,2,FALSE),Crop!H316)</f>
        <v>4200</v>
      </c>
      <c r="V316" s="1004">
        <f>IF($S316,I316/VLOOKUP($M264,CropResidue!$H$94:$L$110,5,FALSE)/VLOOKUP($M264,CropResidue!$H$94:$L$110,4,FALSE)/VLOOKUP($M264,CropResidue!$H$94:$L$110,2,FALSE)*VLOOKUP($M264,CropResidue!$G$153:$H$169,2,FALSE),Crop!I316)</f>
        <v>5040</v>
      </c>
      <c r="W316" s="1004">
        <f>IF($S316,J316/VLOOKUP($M264,CropResidue!$H$94:$L$110,5,FALSE)/VLOOKUP($M264,CropResidue!$H$94:$L$110,4,FALSE)/VLOOKUP($M264,CropResidue!$H$94:$L$110,2,FALSE)*VLOOKUP($M264,CropResidue!$G$153:$H$169,2,FALSE),Crop!J316)</f>
        <v>4200</v>
      </c>
      <c r="X316" s="1004">
        <f>IF($S316,K316/VLOOKUP($M264,CropResidue!$H$94:$L$110,5,FALSE)/VLOOKUP($M264,CropResidue!$H$94:$L$110,4,FALSE)/VLOOKUP($M264,CropResidue!$H$94:$L$110,2,FALSE)*VLOOKUP($M264,CropResidue!$G$153:$H$169,2,FALSE),Crop!K316)</f>
        <v>5124</v>
      </c>
      <c r="Y316" s="1004">
        <f>IF($S316,L316/VLOOKUP($M264,CropResidue!$H$94:$L$110,5,FALSE)/VLOOKUP($M264,CropResidue!$H$94:$L$110,4,FALSE)/VLOOKUP($M264,CropResidue!$H$94:$L$110,2,FALSE)*VLOOKUP($M264,CropResidue!$G$153:$H$169,2,FALSE),Crop!L316)</f>
        <v>3654</v>
      </c>
      <c r="Z316" s="1004">
        <f>IF($S316,M316/VLOOKUP($M264,CropResidue!$H$94:$L$110,5,FALSE)/VLOOKUP($M264,CropResidue!$H$94:$L$110,4,FALSE)/VLOOKUP($M264,CropResidue!$H$94:$L$110,2,FALSE)*VLOOKUP($M264,CropResidue!$G$153:$H$169,2,FALSE),Crop!M316)</f>
        <v>4410</v>
      </c>
      <c r="AA316" s="1004">
        <f>IF($S316,N316/VLOOKUP($M264,CropResidue!$H$94:$L$110,5,FALSE)/VLOOKUP($M264,CropResidue!$H$94:$L$110,4,FALSE)/VLOOKUP($M264,CropResidue!$H$94:$L$110,2,FALSE)*VLOOKUP($M264,CropResidue!$G$153:$H$169,2,FALSE),Crop!N316)</f>
        <v>3486</v>
      </c>
      <c r="AB316" s="1004">
        <f>IF($S316,O316/VLOOKUP($M264,CropResidue!$H$94:$L$110,5,FALSE)/VLOOKUP($M264,CropResidue!$H$94:$L$110,4,FALSE)/VLOOKUP($M264,CropResidue!$H$94:$L$110,2,FALSE)*VLOOKUP($M264,CropResidue!$G$153:$H$169,2,FALSE),Crop!O316)</f>
        <v>3990</v>
      </c>
      <c r="AC316" s="1004">
        <f>IF($S316,P316/VLOOKUP($M264,CropResidue!$H$94:$L$110,5,FALSE)/VLOOKUP($M264,CropResidue!$H$94:$L$110,4,FALSE)/VLOOKUP($M264,CropResidue!$H$94:$L$110,2,FALSE)*VLOOKUP($M264,CropResidue!$G$153:$H$169,2,FALSE),Crop!P316)</f>
        <v>2730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687" customFormat="1" ht="15" outlineLevel="1" x14ac:dyDescent="0.25">
      <c r="A317" s="691"/>
      <c r="B317" s="688"/>
      <c r="C317" s="700"/>
      <c r="D317" s="700"/>
      <c r="E317" s="700"/>
      <c r="F317" s="704"/>
      <c r="G317" s="704" t="str">
        <f t="shared" si="38"/>
        <v>YYWFWb</v>
      </c>
      <c r="H317" s="944">
        <v>4000</v>
      </c>
      <c r="I317" s="942">
        <f t="shared" si="45"/>
        <v>4800</v>
      </c>
      <c r="J317" s="942">
        <f t="shared" si="45"/>
        <v>4000</v>
      </c>
      <c r="K317" s="942">
        <f t="shared" si="45"/>
        <v>4880</v>
      </c>
      <c r="L317" s="942">
        <f t="shared" si="45"/>
        <v>3480</v>
      </c>
      <c r="M317" s="942">
        <f t="shared" si="45"/>
        <v>4200</v>
      </c>
      <c r="N317" s="942">
        <f t="shared" si="45"/>
        <v>3320</v>
      </c>
      <c r="O317" s="942">
        <f t="shared" si="45"/>
        <v>3800</v>
      </c>
      <c r="P317" s="942">
        <f t="shared" si="45"/>
        <v>2600</v>
      </c>
      <c r="Q317" s="942">
        <f t="shared" si="45"/>
        <v>0</v>
      </c>
      <c r="S317" s="941" t="b">
        <v>0</v>
      </c>
      <c r="T317" s="943" t="str">
        <f t="shared" si="46"/>
        <v>YYWFWb</v>
      </c>
      <c r="U317" s="1004">
        <f>IF($S317,H317/VLOOKUP($M265,CropResidue!$H$94:$L$110,5,FALSE)/VLOOKUP($M265,CropResidue!$H$94:$L$110,4,FALSE)/VLOOKUP($M265,CropResidue!$H$94:$L$110,2,FALSE)*VLOOKUP($M265,CropResidue!$G$153:$H$169,2,FALSE),Crop!H317)</f>
        <v>4000</v>
      </c>
      <c r="V317" s="1004">
        <f>IF($S317,I317/VLOOKUP($M265,CropResidue!$H$94:$L$110,5,FALSE)/VLOOKUP($M265,CropResidue!$H$94:$L$110,4,FALSE)/VLOOKUP($M265,CropResidue!$H$94:$L$110,2,FALSE)*VLOOKUP($M265,CropResidue!$G$153:$H$169,2,FALSE),Crop!I317)</f>
        <v>4800</v>
      </c>
      <c r="W317" s="1004">
        <f>IF($S317,J317/VLOOKUP($M265,CropResidue!$H$94:$L$110,5,FALSE)/VLOOKUP($M265,CropResidue!$H$94:$L$110,4,FALSE)/VLOOKUP($M265,CropResidue!$H$94:$L$110,2,FALSE)*VLOOKUP($M265,CropResidue!$G$153:$H$169,2,FALSE),Crop!J317)</f>
        <v>4000</v>
      </c>
      <c r="X317" s="1004">
        <f>IF($S317,K317/VLOOKUP($M265,CropResidue!$H$94:$L$110,5,FALSE)/VLOOKUP($M265,CropResidue!$H$94:$L$110,4,FALSE)/VLOOKUP($M265,CropResidue!$H$94:$L$110,2,FALSE)*VLOOKUP($M265,CropResidue!$G$153:$H$169,2,FALSE),Crop!K317)</f>
        <v>4880</v>
      </c>
      <c r="Y317" s="1004">
        <f>IF($S317,L317/VLOOKUP($M265,CropResidue!$H$94:$L$110,5,FALSE)/VLOOKUP($M265,CropResidue!$H$94:$L$110,4,FALSE)/VLOOKUP($M265,CropResidue!$H$94:$L$110,2,FALSE)*VLOOKUP($M265,CropResidue!$G$153:$H$169,2,FALSE),Crop!L317)</f>
        <v>3480</v>
      </c>
      <c r="Z317" s="1004">
        <f>IF($S317,M317/VLOOKUP($M265,CropResidue!$H$94:$L$110,5,FALSE)/VLOOKUP($M265,CropResidue!$H$94:$L$110,4,FALSE)/VLOOKUP($M265,CropResidue!$H$94:$L$110,2,FALSE)*VLOOKUP($M265,CropResidue!$G$153:$H$169,2,FALSE),Crop!M317)</f>
        <v>4200</v>
      </c>
      <c r="AA317" s="1004">
        <f>IF($S317,N317/VLOOKUP($M265,CropResidue!$H$94:$L$110,5,FALSE)/VLOOKUP($M265,CropResidue!$H$94:$L$110,4,FALSE)/VLOOKUP($M265,CropResidue!$H$94:$L$110,2,FALSE)*VLOOKUP($M265,CropResidue!$G$153:$H$169,2,FALSE),Crop!N317)</f>
        <v>3320</v>
      </c>
      <c r="AB317" s="1004">
        <f>IF($S317,O317/VLOOKUP($M265,CropResidue!$H$94:$L$110,5,FALSE)/VLOOKUP($M265,CropResidue!$H$94:$L$110,4,FALSE)/VLOOKUP($M265,CropResidue!$H$94:$L$110,2,FALSE)*VLOOKUP($M265,CropResidue!$G$153:$H$169,2,FALSE),Crop!O317)</f>
        <v>3800</v>
      </c>
      <c r="AC317" s="1004">
        <f>IF($S317,P317/VLOOKUP($M265,CropResidue!$H$94:$L$110,5,FALSE)/VLOOKUP($M265,CropResidue!$H$94:$L$110,4,FALSE)/VLOOKUP($M265,CropResidue!$H$94:$L$110,2,FALSE)*VLOOKUP($M265,CropResidue!$G$153:$H$169,2,FALSE),Crop!P317)</f>
        <v>2600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695"/>
      <c r="AY317" s="690"/>
      <c r="AZ317" s="690"/>
      <c r="BA317" s="690"/>
    </row>
    <row r="318" spans="1:53" s="76" customFormat="1" ht="15" outlineLevel="1" x14ac:dyDescent="0.25">
      <c r="A318" s="233"/>
      <c r="B318" s="234"/>
      <c r="C318" s="244"/>
      <c r="D318" s="244"/>
      <c r="E318" s="244"/>
      <c r="F318" s="252"/>
      <c r="G318" s="704" t="str">
        <f t="shared" si="38"/>
        <v>YYWNWl</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YYWNWl</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YYLWNw</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YYLWNw</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YYWLWz</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YYWLWz</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YYNWLw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YYNWLw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AYAA2A1w</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AYAA2A1w</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AAWA2A1a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AAWA2A1a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AAAWA1a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AAAWA1a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YAAA2Wa</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YAAA2Wa</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YAAA2Nw</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YAAA2Nw</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YYAA2A1z</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YYAA2A1z</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AYWA2A1a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AYWA2A1a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AANWA1a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AANWA1a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704" t="str">
        <f t="shared" si="38"/>
        <v>AAANWa</v>
      </c>
      <c r="H330" s="944">
        <v>0</v>
      </c>
      <c r="I330" s="942">
        <f t="shared" si="45"/>
        <v>0</v>
      </c>
      <c r="J330" s="942">
        <f t="shared" si="45"/>
        <v>0</v>
      </c>
      <c r="K330" s="942">
        <f t="shared" si="45"/>
        <v>0</v>
      </c>
      <c r="L330" s="942">
        <f t="shared" si="45"/>
        <v>0</v>
      </c>
      <c r="M330" s="942">
        <f t="shared" si="45"/>
        <v>0</v>
      </c>
      <c r="N330" s="942">
        <f t="shared" si="45"/>
        <v>0</v>
      </c>
      <c r="O330" s="942">
        <f t="shared" si="45"/>
        <v>0</v>
      </c>
      <c r="P330" s="942">
        <f t="shared" si="45"/>
        <v>0</v>
      </c>
      <c r="Q330" s="942">
        <f t="shared" si="45"/>
        <v>0</v>
      </c>
      <c r="S330" s="941" t="b">
        <v>0</v>
      </c>
      <c r="T330" s="943" t="str">
        <f t="shared" si="40"/>
        <v>AAANWa</v>
      </c>
      <c r="U330" s="1004">
        <f>IF($S330,H330/VLOOKUP($M278,CropResidue!$H$94:$L$110,5,FALSE)/VLOOKUP($M278,CropResidue!$H$94:$L$110,4,FALSE)/VLOOKUP($M278,CropResidue!$H$94:$L$110,2,FALSE)*VLOOKUP($M278,CropResidue!$G$153:$H$169,2,FALSE),Crop!H330)</f>
        <v>0</v>
      </c>
      <c r="V330" s="1004">
        <f>IF($S330,I330/VLOOKUP($M278,CropResidue!$H$94:$L$110,5,FALSE)/VLOOKUP($M278,CropResidue!$H$94:$L$110,4,FALSE)/VLOOKUP($M278,CropResidue!$H$94:$L$110,2,FALSE)*VLOOKUP($M278,CropResidue!$G$153:$H$169,2,FALSE),Crop!I330)</f>
        <v>0</v>
      </c>
      <c r="W330" s="1004">
        <f>IF($S330,J330/VLOOKUP($M278,CropResidue!$H$94:$L$110,5,FALSE)/VLOOKUP($M278,CropResidue!$H$94:$L$110,4,FALSE)/VLOOKUP($M278,CropResidue!$H$94:$L$110,2,FALSE)*VLOOKUP($M278,CropResidue!$G$153:$H$169,2,FALSE),Crop!J330)</f>
        <v>0</v>
      </c>
      <c r="X330" s="1004">
        <f>IF($S330,K330/VLOOKUP($M278,CropResidue!$H$94:$L$110,5,FALSE)/VLOOKUP($M278,CropResidue!$H$94:$L$110,4,FALSE)/VLOOKUP($M278,CropResidue!$H$94:$L$110,2,FALSE)*VLOOKUP($M278,CropResidue!$G$153:$H$169,2,FALSE),Crop!K330)</f>
        <v>0</v>
      </c>
      <c r="Y330" s="1004">
        <f>IF($S330,L330/VLOOKUP($M278,CropResidue!$H$94:$L$110,5,FALSE)/VLOOKUP($M278,CropResidue!$H$94:$L$110,4,FALSE)/VLOOKUP($M278,CropResidue!$H$94:$L$110,2,FALSE)*VLOOKUP($M278,CropResidue!$G$153:$H$169,2,FALSE),Crop!L330)</f>
        <v>0</v>
      </c>
      <c r="Z330" s="1004">
        <f>IF($S330,M330/VLOOKUP($M278,CropResidue!$H$94:$L$110,5,FALSE)/VLOOKUP($M278,CropResidue!$H$94:$L$110,4,FALSE)/VLOOKUP($M278,CropResidue!$H$94:$L$110,2,FALSE)*VLOOKUP($M278,CropResidue!$G$153:$H$169,2,FALSE),Crop!M330)</f>
        <v>0</v>
      </c>
      <c r="AA330" s="1004">
        <f>IF($S330,N330/VLOOKUP($M278,CropResidue!$H$94:$L$110,5,FALSE)/VLOOKUP($M278,CropResidue!$H$94:$L$110,4,FALSE)/VLOOKUP($M278,CropResidue!$H$94:$L$110,2,FALSE)*VLOOKUP($M278,CropResidue!$G$153:$H$169,2,FALSE),Crop!N330)</f>
        <v>0</v>
      </c>
      <c r="AB330" s="1004">
        <f>IF($S330,O330/VLOOKUP($M278,CropResidue!$H$94:$L$110,5,FALSE)/VLOOKUP($M278,CropResidue!$H$94:$L$110,4,FALSE)/VLOOKUP($M278,CropResidue!$H$94:$L$110,2,FALSE)*VLOOKUP($M278,CropResidue!$G$153:$H$169,2,FALSE),Crop!O330)</f>
        <v>0</v>
      </c>
      <c r="AC330" s="1004">
        <f>IF($S330,P330/VLOOKUP($M278,CropResidue!$H$94:$L$110,5,FALSE)/VLOOKUP($M278,CropResidue!$H$94:$L$110,4,FALSE)/VLOOKUP($M278,CropResidue!$H$94:$L$110,2,FALSE)*VLOOKUP($M278,CropResidue!$G$153:$H$169,2,FALSE),Crop!P330)</f>
        <v>0</v>
      </c>
      <c r="AD330" s="1004">
        <f>IF($S330,Q330/VLOOKUP($M278,CropResidue!$H$94:$L$110,5,FALSE)/VLOOKUP($M278,CropResidue!$H$94:$L$110,4,FALSE)/VLOOKUP($M278,CropResidue!$H$94:$L$110,2,FALSE)*VLOOKUP($M278,CropResidue!$G$153:$H$169,2,FALSE),Crop!Q330)</f>
        <v>0</v>
      </c>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76" customFormat="1" ht="15" outlineLevel="1" x14ac:dyDescent="0.25">
      <c r="A331" s="233"/>
      <c r="B331" s="234"/>
      <c r="C331" s="244"/>
      <c r="D331" s="244"/>
      <c r="E331" s="244"/>
      <c r="F331" s="252"/>
      <c r="G331" s="252"/>
      <c r="I331" s="252"/>
      <c r="J331" s="252"/>
      <c r="K331" s="252"/>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243"/>
      <c r="AY331" s="235"/>
      <c r="AZ331" s="235"/>
      <c r="BA331" s="235"/>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687" customFormat="1" ht="15" outlineLevel="1" x14ac:dyDescent="0.25">
      <c r="A335" s="691"/>
      <c r="B335" s="688"/>
      <c r="C335" s="700"/>
      <c r="D335" s="700"/>
      <c r="E335" s="700"/>
      <c r="F335" s="704"/>
      <c r="G335" s="704"/>
      <c r="I335" s="704"/>
      <c r="J335" s="704"/>
      <c r="K335" s="704"/>
      <c r="N335" s="650"/>
      <c r="O335" s="306"/>
      <c r="P335" s="306"/>
      <c r="Q335" s="306"/>
      <c r="R335" s="306"/>
      <c r="S335" s="306"/>
      <c r="T335" s="306"/>
      <c r="U335" s="306"/>
      <c r="V335" s="306"/>
      <c r="W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695"/>
      <c r="AY335" s="690"/>
      <c r="AZ335" s="690"/>
      <c r="BA335" s="690"/>
    </row>
    <row r="336" spans="1:53" s="76" customFormat="1" ht="15" outlineLevel="1" x14ac:dyDescent="0.25">
      <c r="A336" s="233"/>
      <c r="B336" s="234"/>
      <c r="C336" s="244"/>
      <c r="D336" s="244"/>
      <c r="E336" s="244"/>
      <c r="F336" s="252"/>
      <c r="G336" s="252"/>
      <c r="I336" s="252"/>
      <c r="J336" s="252"/>
      <c r="K336" s="252"/>
      <c r="N336" s="650"/>
      <c r="O336" s="306"/>
      <c r="P336" s="306"/>
      <c r="Q336" s="306"/>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c r="AS336" s="312"/>
      <c r="AT336" s="312"/>
      <c r="AU336" s="312"/>
      <c r="AV336" s="312"/>
      <c r="AW336" s="312"/>
      <c r="AX336" s="243"/>
      <c r="AY336" s="235"/>
      <c r="AZ336" s="235"/>
      <c r="BA336" s="235"/>
    </row>
    <row r="337" spans="1:53" s="687" customFormat="1" ht="15" outlineLevel="1" x14ac:dyDescent="0.25">
      <c r="A337" s="691"/>
      <c r="B337" s="688"/>
      <c r="C337" s="700"/>
      <c r="D337" s="700"/>
      <c r="E337" s="700"/>
      <c r="F337" s="704"/>
      <c r="G337" s="651" t="s">
        <v>1095</v>
      </c>
      <c r="I337" s="1001" t="s">
        <v>410</v>
      </c>
      <c r="J337" s="1001" t="s">
        <v>806</v>
      </c>
      <c r="K337" s="1001" t="s">
        <v>807</v>
      </c>
      <c r="L337" s="1001" t="s">
        <v>808</v>
      </c>
      <c r="M337" s="1001" t="s">
        <v>809</v>
      </c>
      <c r="N337" s="1001" t="s">
        <v>810</v>
      </c>
      <c r="O337" s="1001" t="s">
        <v>811</v>
      </c>
      <c r="P337" s="1001" t="s">
        <v>812</v>
      </c>
      <c r="Q337" s="1001" t="s">
        <v>813</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H338" s="687" t="s">
        <v>1143</v>
      </c>
      <c r="I338" s="1002">
        <v>0.85</v>
      </c>
      <c r="J338" s="1002">
        <v>0.85</v>
      </c>
      <c r="K338" s="1002">
        <v>0.85</v>
      </c>
      <c r="L338" s="1002">
        <v>0.85</v>
      </c>
      <c r="M338" s="1002">
        <v>1</v>
      </c>
      <c r="N338" s="1002">
        <v>1</v>
      </c>
      <c r="O338" s="1002">
        <v>1</v>
      </c>
      <c r="P338" s="1002">
        <v>1</v>
      </c>
      <c r="Q338" s="1002">
        <v>1</v>
      </c>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651"/>
      <c r="I339" s="704"/>
      <c r="J339" s="704"/>
      <c r="K339" s="704"/>
      <c r="N339" s="650"/>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837</v>
      </c>
      <c r="I340" s="687" t="s">
        <v>837</v>
      </c>
      <c r="J340" s="687" t="s">
        <v>410</v>
      </c>
      <c r="K340" s="687" t="s">
        <v>410</v>
      </c>
      <c r="L340" s="687" t="s">
        <v>806</v>
      </c>
      <c r="M340" s="687" t="s">
        <v>806</v>
      </c>
      <c r="N340" s="687" t="s">
        <v>807</v>
      </c>
      <c r="O340" s="687" t="s">
        <v>807</v>
      </c>
      <c r="P340" s="687" t="s">
        <v>808</v>
      </c>
      <c r="Q340" s="687" t="s">
        <v>808</v>
      </c>
      <c r="R340" s="687" t="s">
        <v>809</v>
      </c>
      <c r="S340" s="687" t="s">
        <v>809</v>
      </c>
      <c r="T340" s="687" t="s">
        <v>810</v>
      </c>
      <c r="U340" s="687" t="s">
        <v>810</v>
      </c>
      <c r="V340" s="687" t="s">
        <v>811</v>
      </c>
      <c r="W340" s="687" t="s">
        <v>811</v>
      </c>
      <c r="X340" s="687" t="s">
        <v>812</v>
      </c>
      <c r="Y340" s="687" t="s">
        <v>812</v>
      </c>
      <c r="Z340" s="687" t="s">
        <v>813</v>
      </c>
      <c r="AA340" s="687" t="s">
        <v>813</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
        <v>819</v>
      </c>
      <c r="H341" s="687" t="s">
        <v>1094</v>
      </c>
      <c r="I341" s="687" t="s">
        <v>1076</v>
      </c>
      <c r="J341" s="687" t="s">
        <v>1094</v>
      </c>
      <c r="K341" s="687" t="s">
        <v>1076</v>
      </c>
      <c r="L341" s="687" t="s">
        <v>1094</v>
      </c>
      <c r="M341" s="687" t="s">
        <v>1076</v>
      </c>
      <c r="N341" s="687" t="s">
        <v>1094</v>
      </c>
      <c r="O341" s="687" t="s">
        <v>1076</v>
      </c>
      <c r="P341" s="687" t="s">
        <v>1094</v>
      </c>
      <c r="Q341" s="687" t="s">
        <v>1076</v>
      </c>
      <c r="R341" s="687" t="s">
        <v>1094</v>
      </c>
      <c r="S341" s="687" t="s">
        <v>1076</v>
      </c>
      <c r="T341" s="687" t="s">
        <v>1094</v>
      </c>
      <c r="U341" s="687" t="s">
        <v>1076</v>
      </c>
      <c r="V341" s="687" t="s">
        <v>1094</v>
      </c>
      <c r="W341" s="687" t="s">
        <v>1076</v>
      </c>
      <c r="X341" s="687" t="s">
        <v>1094</v>
      </c>
      <c r="Y341" s="687" t="s">
        <v>1076</v>
      </c>
      <c r="Z341" s="687" t="s">
        <v>1094</v>
      </c>
      <c r="AA341" s="687" t="s">
        <v>1076</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ref="G342:G388" si="47">_xlfn.CONCAT(H232:M232)</f>
        <v>AAAA2A1a</v>
      </c>
      <c r="H342" s="356">
        <v>0</v>
      </c>
      <c r="I342" s="356">
        <v>0</v>
      </c>
      <c r="J342" s="942">
        <f>$H342*HLOOKUP(J$340,$I$337:$Q$338,2)</f>
        <v>0</v>
      </c>
      <c r="K342" s="969">
        <f>$I342</f>
        <v>0</v>
      </c>
      <c r="L342" s="942">
        <f>$H342*HLOOKUP(L$340,$I$337:$Q$338,2)</f>
        <v>0</v>
      </c>
      <c r="M342" s="969">
        <f>$I342</f>
        <v>0</v>
      </c>
      <c r="N342" s="942">
        <f>$H342*HLOOKUP(N$340,$I$337:$Q$338,2)</f>
        <v>0</v>
      </c>
      <c r="O342" s="969">
        <f>$I342</f>
        <v>0</v>
      </c>
      <c r="P342" s="942">
        <f>$H342*HLOOKUP(P$340,$I$337:$Q$338,2)</f>
        <v>0</v>
      </c>
      <c r="Q342" s="969">
        <f>$I342</f>
        <v>0</v>
      </c>
      <c r="R342" s="942">
        <f>$H342*HLOOKUP(R$340,$I$337:$Q$338,2)</f>
        <v>0</v>
      </c>
      <c r="S342" s="969">
        <f>$I342</f>
        <v>0</v>
      </c>
      <c r="T342" s="942">
        <f>$H342*HLOOKUP(T$340,$I$337:$Q$338,2)</f>
        <v>0</v>
      </c>
      <c r="U342" s="969">
        <f>$I342</f>
        <v>0</v>
      </c>
      <c r="V342" s="942">
        <f>$H342*HLOOKUP(V$340,$I$337:$Q$338,2)</f>
        <v>0</v>
      </c>
      <c r="W342" s="969">
        <f>$I342</f>
        <v>0</v>
      </c>
      <c r="X342" s="942">
        <f>$H342*HLOOKUP(X$340,$I$337:$Q$338,2)</f>
        <v>0</v>
      </c>
      <c r="Y342" s="969">
        <f>$I342</f>
        <v>0</v>
      </c>
      <c r="Z342" s="942">
        <f>$H342*HLOOKUP(Z$340,$I$337:$Q$338,2)</f>
        <v>0</v>
      </c>
      <c r="AA342" s="969">
        <f>$I342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GGGGAg1a2</v>
      </c>
      <c r="H343" s="356">
        <v>0</v>
      </c>
      <c r="I343" s="356">
        <v>0</v>
      </c>
      <c r="J343" s="942">
        <f t="shared" ref="J343:J351" si="48">$H343*HLOOKUP(J$340,$I$337:$Q$338,2)</f>
        <v>0</v>
      </c>
      <c r="K343" s="969">
        <f t="shared" ref="K343:K351" si="49">$I343</f>
        <v>0</v>
      </c>
      <c r="L343" s="942">
        <f t="shared" ref="L343:L351" si="50">$H343*HLOOKUP(L$340,$I$337:$Q$338,2)</f>
        <v>0</v>
      </c>
      <c r="M343" s="969">
        <f t="shared" ref="M343:M351" si="51">$I343</f>
        <v>0</v>
      </c>
      <c r="N343" s="942">
        <f t="shared" ref="N343:N351" si="52">$H343*HLOOKUP(N$340,$I$337:$Q$338,2)</f>
        <v>0</v>
      </c>
      <c r="O343" s="969">
        <f t="shared" ref="O343:O351" si="53">$I343</f>
        <v>0</v>
      </c>
      <c r="P343" s="942">
        <f t="shared" ref="P343:P351" si="54">$H343*HLOOKUP(P$340,$I$337:$Q$338,2)</f>
        <v>0</v>
      </c>
      <c r="Q343" s="969">
        <f t="shared" ref="Q343:Q351" si="55">$I343</f>
        <v>0</v>
      </c>
      <c r="R343" s="942">
        <f t="shared" ref="R343:R351" si="56">$H343*HLOOKUP(R$340,$I$337:$Q$338,2)</f>
        <v>0</v>
      </c>
      <c r="S343" s="969">
        <f t="shared" ref="S343:S351" si="57">$I343</f>
        <v>0</v>
      </c>
      <c r="T343" s="942">
        <f t="shared" ref="T343:T351" si="58">$H343*HLOOKUP(T$340,$I$337:$Q$338,2)</f>
        <v>0</v>
      </c>
      <c r="U343" s="969">
        <f t="shared" ref="U343:U351" si="59">$I343</f>
        <v>0</v>
      </c>
      <c r="V343" s="942">
        <f t="shared" ref="V343:V351" si="60">$H343*HLOOKUP(V$340,$I$337:$Q$338,2)</f>
        <v>0</v>
      </c>
      <c r="W343" s="969">
        <f t="shared" ref="W343:W351" si="61">$I343</f>
        <v>0</v>
      </c>
      <c r="X343" s="942">
        <f t="shared" ref="X343:X351" si="62">$H343*HLOOKUP(X$340,$I$337:$Q$338,2)</f>
        <v>0</v>
      </c>
      <c r="Y343" s="969">
        <f t="shared" ref="Y343:Y351" si="63">$I343</f>
        <v>0</v>
      </c>
      <c r="Z343" s="942">
        <f t="shared" ref="Z343:Z351" si="64">$H343*HLOOKUP(Z$340,$I$337:$Q$338,2)</f>
        <v>0</v>
      </c>
      <c r="AA343" s="969">
        <f t="shared" ref="AA343:AA351" si="65">$I343</f>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GGGGSg1a2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GGGAg2Na2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GGGAg2Ea2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GGGAg2OFa2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GGGC1Na2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GGGC1Ea2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GGGC1Pa2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GGGC1OFa2</v>
      </c>
      <c r="H351" s="356">
        <v>0</v>
      </c>
      <c r="I351" s="356">
        <v>0</v>
      </c>
      <c r="J351" s="942">
        <f t="shared" si="48"/>
        <v>0</v>
      </c>
      <c r="K351" s="969">
        <f t="shared" si="49"/>
        <v>0</v>
      </c>
      <c r="L351" s="942">
        <f t="shared" si="50"/>
        <v>0</v>
      </c>
      <c r="M351" s="969">
        <f t="shared" si="51"/>
        <v>0</v>
      </c>
      <c r="N351" s="942">
        <f t="shared" si="52"/>
        <v>0</v>
      </c>
      <c r="O351" s="969">
        <f t="shared" si="53"/>
        <v>0</v>
      </c>
      <c r="P351" s="942">
        <f t="shared" si="54"/>
        <v>0</v>
      </c>
      <c r="Q351" s="969">
        <f t="shared" si="55"/>
        <v>0</v>
      </c>
      <c r="R351" s="942">
        <f t="shared" si="56"/>
        <v>0</v>
      </c>
      <c r="S351" s="969">
        <f t="shared" si="57"/>
        <v>0</v>
      </c>
      <c r="T351" s="942">
        <f t="shared" si="58"/>
        <v>0</v>
      </c>
      <c r="U351" s="969">
        <f t="shared" si="59"/>
        <v>0</v>
      </c>
      <c r="V351" s="942">
        <f t="shared" si="60"/>
        <v>0</v>
      </c>
      <c r="W351" s="969">
        <f t="shared" si="61"/>
        <v>0</v>
      </c>
      <c r="X351" s="942">
        <f t="shared" si="62"/>
        <v>0</v>
      </c>
      <c r="Y351" s="969">
        <f t="shared" si="63"/>
        <v>0</v>
      </c>
      <c r="Z351" s="942">
        <f t="shared" si="64"/>
        <v>0</v>
      </c>
      <c r="AA351" s="969">
        <f t="shared" si="65"/>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SPSPSPSPSPsp</v>
      </c>
      <c r="H352" s="356">
        <v>0</v>
      </c>
      <c r="I352" s="356">
        <v>0</v>
      </c>
      <c r="J352" s="942">
        <f>$H352*HLOOKUP(J$340,$I$337:$Q$338,2)</f>
        <v>0</v>
      </c>
      <c r="K352" s="969">
        <f>$I352</f>
        <v>0</v>
      </c>
      <c r="L352" s="942">
        <f>$H352*HLOOKUP(L$340,$I$337:$Q$338,2)</f>
        <v>0</v>
      </c>
      <c r="M352" s="969">
        <f>$I352</f>
        <v>0</v>
      </c>
      <c r="N352" s="942">
        <f>$H352*HLOOKUP(N$340,$I$337:$Q$338,2)</f>
        <v>0</v>
      </c>
      <c r="O352" s="969">
        <f>$I352</f>
        <v>0</v>
      </c>
      <c r="P352" s="942">
        <f>$H352*HLOOKUP(P$340,$I$337:$Q$338,2)</f>
        <v>0</v>
      </c>
      <c r="Q352" s="969">
        <f>$I352</f>
        <v>0</v>
      </c>
      <c r="R352" s="942">
        <f>$H352*HLOOKUP(R$340,$I$337:$Q$338,2)</f>
        <v>0</v>
      </c>
      <c r="S352" s="969">
        <f>$I352</f>
        <v>0</v>
      </c>
      <c r="T352" s="942">
        <f>$H352*HLOOKUP(T$340,$I$337:$Q$338,2)</f>
        <v>0</v>
      </c>
      <c r="U352" s="969">
        <f>$I352</f>
        <v>0</v>
      </c>
      <c r="V352" s="942">
        <f>$H352*HLOOKUP(V$340,$I$337:$Q$338,2)</f>
        <v>0</v>
      </c>
      <c r="W352" s="969">
        <f>$I352</f>
        <v>0</v>
      </c>
      <c r="X352" s="942">
        <f>$H352*HLOOKUP(X$340,$I$337:$Q$338,2)</f>
        <v>0</v>
      </c>
      <c r="Y352" s="969">
        <f>$I352</f>
        <v>0</v>
      </c>
      <c r="Z352" s="942">
        <f>$H352*HLOOKUP(Z$340,$I$337:$Q$338,2)</f>
        <v>0</v>
      </c>
      <c r="AA352" s="969">
        <f>$I352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YABA2Ba</v>
      </c>
      <c r="H353" s="356">
        <v>0</v>
      </c>
      <c r="I353" s="356">
        <v>0</v>
      </c>
      <c r="J353" s="942">
        <f t="shared" ref="J353:X388" si="66">$H353*HLOOKUP(J$340,$I$337:$Q$338,2)</f>
        <v>0</v>
      </c>
      <c r="K353" s="969">
        <f t="shared" ref="K353:Y388" si="67">$I353</f>
        <v>0</v>
      </c>
      <c r="L353" s="942">
        <f t="shared" si="66"/>
        <v>0</v>
      </c>
      <c r="M353" s="969">
        <f t="shared" si="67"/>
        <v>0</v>
      </c>
      <c r="N353" s="942">
        <f t="shared" si="66"/>
        <v>0</v>
      </c>
      <c r="O353" s="969">
        <f t="shared" si="67"/>
        <v>0</v>
      </c>
      <c r="P353" s="942">
        <f t="shared" si="66"/>
        <v>0</v>
      </c>
      <c r="Q353" s="969">
        <f t="shared" si="67"/>
        <v>0</v>
      </c>
      <c r="R353" s="942">
        <f t="shared" si="66"/>
        <v>0</v>
      </c>
      <c r="S353" s="969">
        <f t="shared" si="67"/>
        <v>0</v>
      </c>
      <c r="T353" s="942">
        <f t="shared" si="66"/>
        <v>0</v>
      </c>
      <c r="U353" s="969">
        <f t="shared" si="67"/>
        <v>0</v>
      </c>
      <c r="V353" s="942">
        <f t="shared" si="66"/>
        <v>0</v>
      </c>
      <c r="W353" s="969">
        <f t="shared" si="67"/>
        <v>0</v>
      </c>
      <c r="X353" s="942">
        <f t="shared" si="66"/>
        <v>0</v>
      </c>
      <c r="Y353" s="969">
        <f t="shared" si="67"/>
        <v>0</v>
      </c>
      <c r="Z353" s="942">
        <f t="shared" ref="Z353:Z388" si="68">$H353*HLOOKUP(Z$340,$I$337:$Q$338,2)</f>
        <v>0</v>
      </c>
      <c r="AA353" s="969">
        <f t="shared" ref="AA353:AA388" si="69">$I353</f>
        <v>0</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AYABA1bd</v>
      </c>
      <c r="H355" s="356">
        <v>56.58</v>
      </c>
      <c r="I355" s="356">
        <v>13.5</v>
      </c>
      <c r="J355" s="942">
        <f t="shared" si="66"/>
        <v>48.092999999999996</v>
      </c>
      <c r="K355" s="969">
        <f t="shared" si="67"/>
        <v>13.5</v>
      </c>
      <c r="L355" s="942">
        <f t="shared" si="66"/>
        <v>48.092999999999996</v>
      </c>
      <c r="M355" s="969">
        <f t="shared" si="67"/>
        <v>13.5</v>
      </c>
      <c r="N355" s="942">
        <f t="shared" si="66"/>
        <v>48.092999999999996</v>
      </c>
      <c r="O355" s="969">
        <f t="shared" si="67"/>
        <v>13.5</v>
      </c>
      <c r="P355" s="942">
        <f t="shared" si="66"/>
        <v>48.092999999999996</v>
      </c>
      <c r="Q355" s="969">
        <f t="shared" si="67"/>
        <v>13.5</v>
      </c>
      <c r="R355" s="942">
        <f t="shared" si="66"/>
        <v>56.58</v>
      </c>
      <c r="S355" s="969">
        <f t="shared" si="67"/>
        <v>13.5</v>
      </c>
      <c r="T355" s="942">
        <f t="shared" si="66"/>
        <v>56.58</v>
      </c>
      <c r="U355" s="969">
        <f t="shared" si="67"/>
        <v>13.5</v>
      </c>
      <c r="V355" s="942">
        <f t="shared" si="66"/>
        <v>56.58</v>
      </c>
      <c r="W355" s="969">
        <f t="shared" si="67"/>
        <v>13.5</v>
      </c>
      <c r="X355" s="942">
        <f t="shared" si="66"/>
        <v>56.58</v>
      </c>
      <c r="Y355" s="969">
        <f t="shared" si="67"/>
        <v>13.5</v>
      </c>
      <c r="Z355" s="942">
        <f t="shared" si="68"/>
        <v>56.58</v>
      </c>
      <c r="AA355" s="969">
        <f t="shared" si="69"/>
        <v>13.5</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YAOA2OFa</v>
      </c>
      <c r="H356" s="356">
        <v>0</v>
      </c>
      <c r="I356" s="356">
        <v>0</v>
      </c>
      <c r="J356" s="942">
        <f t="shared" si="66"/>
        <v>0</v>
      </c>
      <c r="K356" s="969">
        <f t="shared" si="67"/>
        <v>0</v>
      </c>
      <c r="L356" s="942">
        <f t="shared" si="66"/>
        <v>0</v>
      </c>
      <c r="M356" s="969">
        <f t="shared" si="67"/>
        <v>0</v>
      </c>
      <c r="N356" s="942">
        <f t="shared" si="66"/>
        <v>0</v>
      </c>
      <c r="O356" s="969">
        <f t="shared" si="67"/>
        <v>0</v>
      </c>
      <c r="P356" s="942">
        <f t="shared" si="66"/>
        <v>0</v>
      </c>
      <c r="Q356" s="969">
        <f t="shared" si="67"/>
        <v>0</v>
      </c>
      <c r="R356" s="942">
        <f t="shared" si="66"/>
        <v>0</v>
      </c>
      <c r="S356" s="969">
        <f t="shared" si="67"/>
        <v>0</v>
      </c>
      <c r="T356" s="942">
        <f t="shared" si="66"/>
        <v>0</v>
      </c>
      <c r="U356" s="969">
        <f t="shared" si="67"/>
        <v>0</v>
      </c>
      <c r="V356" s="942">
        <f t="shared" si="66"/>
        <v>0</v>
      </c>
      <c r="W356" s="969">
        <f t="shared" si="67"/>
        <v>0</v>
      </c>
      <c r="X356" s="942">
        <f t="shared" ref="X356:X388" si="70">$H356*HLOOKUP(X$340,$I$337:$Q$338,2)</f>
        <v>0</v>
      </c>
      <c r="Y356" s="969">
        <f t="shared" si="67"/>
        <v>0</v>
      </c>
      <c r="Z356" s="942">
        <f t="shared" si="68"/>
        <v>0</v>
      </c>
      <c r="AA356" s="969">
        <f t="shared" si="69"/>
        <v>0</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AYAOA1of</v>
      </c>
      <c r="H357" s="356">
        <f>0.5*47.13</f>
        <v>23.565000000000001</v>
      </c>
      <c r="I357" s="356">
        <f>0.5*13.5</f>
        <v>6.75</v>
      </c>
      <c r="J357" s="942">
        <f t="shared" si="66"/>
        <v>20.030250000000002</v>
      </c>
      <c r="K357" s="969">
        <f t="shared" si="67"/>
        <v>6.75</v>
      </c>
      <c r="L357" s="942">
        <f t="shared" si="66"/>
        <v>20.030250000000002</v>
      </c>
      <c r="M357" s="969">
        <f t="shared" si="67"/>
        <v>6.75</v>
      </c>
      <c r="N357" s="942">
        <f t="shared" si="66"/>
        <v>20.030250000000002</v>
      </c>
      <c r="O357" s="969">
        <f t="shared" si="67"/>
        <v>6.75</v>
      </c>
      <c r="P357" s="942">
        <f t="shared" si="66"/>
        <v>20.030250000000002</v>
      </c>
      <c r="Q357" s="969">
        <f t="shared" si="67"/>
        <v>6.75</v>
      </c>
      <c r="R357" s="942">
        <f t="shared" si="66"/>
        <v>23.565000000000001</v>
      </c>
      <c r="S357" s="969">
        <f t="shared" si="67"/>
        <v>6.75</v>
      </c>
      <c r="T357" s="942">
        <f t="shared" si="66"/>
        <v>23.565000000000001</v>
      </c>
      <c r="U357" s="969">
        <f t="shared" si="67"/>
        <v>6.75</v>
      </c>
      <c r="V357" s="942">
        <f t="shared" si="66"/>
        <v>23.565000000000001</v>
      </c>
      <c r="W357" s="969">
        <f t="shared" si="67"/>
        <v>6.75</v>
      </c>
      <c r="X357" s="942">
        <f t="shared" si="70"/>
        <v>23.565000000000001</v>
      </c>
      <c r="Y357" s="969">
        <f t="shared" si="67"/>
        <v>6.75</v>
      </c>
      <c r="Z357" s="942">
        <f t="shared" si="68"/>
        <v>23.565000000000001</v>
      </c>
      <c r="AA357" s="969">
        <f t="shared" si="69"/>
        <v>6.75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YYNBNb</v>
      </c>
      <c r="H358" s="356">
        <v>86.38</v>
      </c>
      <c r="I358" s="356">
        <v>13.5</v>
      </c>
      <c r="J358" s="942">
        <f t="shared" si="66"/>
        <v>73.422999999999988</v>
      </c>
      <c r="K358" s="969">
        <f t="shared" si="67"/>
        <v>13.5</v>
      </c>
      <c r="L358" s="942">
        <f t="shared" si="66"/>
        <v>73.422999999999988</v>
      </c>
      <c r="M358" s="969">
        <f t="shared" si="67"/>
        <v>13.5</v>
      </c>
      <c r="N358" s="942">
        <f t="shared" si="66"/>
        <v>73.422999999999988</v>
      </c>
      <c r="O358" s="969">
        <f t="shared" si="67"/>
        <v>13.5</v>
      </c>
      <c r="P358" s="942">
        <f t="shared" si="66"/>
        <v>73.422999999999988</v>
      </c>
      <c r="Q358" s="969">
        <f t="shared" si="67"/>
        <v>13.5</v>
      </c>
      <c r="R358" s="942">
        <f t="shared" si="66"/>
        <v>86.38</v>
      </c>
      <c r="S358" s="969">
        <f t="shared" si="67"/>
        <v>13.5</v>
      </c>
      <c r="T358" s="942">
        <f t="shared" si="66"/>
        <v>86.38</v>
      </c>
      <c r="U358" s="969">
        <f t="shared" si="67"/>
        <v>13.5</v>
      </c>
      <c r="V358" s="942">
        <f t="shared" si="66"/>
        <v>86.38</v>
      </c>
      <c r="W358" s="969">
        <f t="shared" si="67"/>
        <v>13.5</v>
      </c>
      <c r="X358" s="942">
        <f t="shared" si="70"/>
        <v>86.38</v>
      </c>
      <c r="Y358" s="969">
        <f t="shared" si="67"/>
        <v>13.5</v>
      </c>
      <c r="Z358" s="942">
        <f t="shared" si="68"/>
        <v>86.38</v>
      </c>
      <c r="AA358" s="969">
        <f t="shared" si="69"/>
        <v>13.5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YYBNBz</v>
      </c>
      <c r="H359" s="356">
        <v>61.12</v>
      </c>
      <c r="I359" s="356">
        <v>43.7</v>
      </c>
      <c r="J359" s="942">
        <f t="shared" si="66"/>
        <v>51.951999999999998</v>
      </c>
      <c r="K359" s="969">
        <f t="shared" si="67"/>
        <v>43.7</v>
      </c>
      <c r="L359" s="942">
        <f t="shared" si="66"/>
        <v>51.951999999999998</v>
      </c>
      <c r="M359" s="969">
        <f t="shared" si="67"/>
        <v>43.7</v>
      </c>
      <c r="N359" s="942">
        <f t="shared" si="66"/>
        <v>51.951999999999998</v>
      </c>
      <c r="O359" s="969">
        <f t="shared" si="67"/>
        <v>43.7</v>
      </c>
      <c r="P359" s="942">
        <f t="shared" si="66"/>
        <v>51.951999999999998</v>
      </c>
      <c r="Q359" s="969">
        <f t="shared" si="67"/>
        <v>43.7</v>
      </c>
      <c r="R359" s="942">
        <f t="shared" si="66"/>
        <v>61.12</v>
      </c>
      <c r="S359" s="969">
        <f t="shared" si="67"/>
        <v>43.7</v>
      </c>
      <c r="T359" s="942">
        <f t="shared" si="66"/>
        <v>61.12</v>
      </c>
      <c r="U359" s="969">
        <f t="shared" si="67"/>
        <v>43.7</v>
      </c>
      <c r="V359" s="942">
        <f t="shared" si="66"/>
        <v>61.12</v>
      </c>
      <c r="W359" s="969">
        <f t="shared" si="67"/>
        <v>43.7</v>
      </c>
      <c r="X359" s="942">
        <f t="shared" si="70"/>
        <v>61.12</v>
      </c>
      <c r="Y359" s="969">
        <f t="shared" si="67"/>
        <v>43.7</v>
      </c>
      <c r="Z359" s="942">
        <f t="shared" si="68"/>
        <v>61.12</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YYBNBr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YYNWBr</v>
      </c>
      <c r="H361" s="356">
        <v>110.01</v>
      </c>
      <c r="I361" s="356">
        <v>43.7</v>
      </c>
      <c r="J361" s="942">
        <f t="shared" si="66"/>
        <v>93.508499999999998</v>
      </c>
      <c r="K361" s="969">
        <f t="shared" si="67"/>
        <v>43.7</v>
      </c>
      <c r="L361" s="942">
        <f t="shared" si="66"/>
        <v>93.508499999999998</v>
      </c>
      <c r="M361" s="969">
        <f t="shared" si="67"/>
        <v>43.7</v>
      </c>
      <c r="N361" s="942">
        <f t="shared" si="66"/>
        <v>93.508499999999998</v>
      </c>
      <c r="O361" s="969">
        <f t="shared" si="67"/>
        <v>43.7</v>
      </c>
      <c r="P361" s="942">
        <f t="shared" si="66"/>
        <v>93.508499999999998</v>
      </c>
      <c r="Q361" s="969">
        <f t="shared" si="67"/>
        <v>43.7</v>
      </c>
      <c r="R361" s="942">
        <f t="shared" si="66"/>
        <v>110.01</v>
      </c>
      <c r="S361" s="969">
        <f t="shared" si="67"/>
        <v>43.7</v>
      </c>
      <c r="T361" s="942">
        <f t="shared" si="66"/>
        <v>110.01</v>
      </c>
      <c r="U361" s="969">
        <f t="shared" si="67"/>
        <v>43.7</v>
      </c>
      <c r="V361" s="942">
        <f t="shared" si="66"/>
        <v>110.01</v>
      </c>
      <c r="W361" s="969">
        <f t="shared" si="67"/>
        <v>43.7</v>
      </c>
      <c r="X361" s="942">
        <f t="shared" si="70"/>
        <v>110.01</v>
      </c>
      <c r="Y361" s="969">
        <f t="shared" si="67"/>
        <v>43.7</v>
      </c>
      <c r="Z361" s="942">
        <f t="shared" si="68"/>
        <v>110.01</v>
      </c>
      <c r="AA361" s="969">
        <f t="shared" si="69"/>
        <v>43.7</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YYWBNw</v>
      </c>
      <c r="H362" s="356">
        <v>83.15</v>
      </c>
      <c r="I362" s="356">
        <v>11.5</v>
      </c>
      <c r="J362" s="942">
        <f t="shared" si="66"/>
        <v>70.677500000000009</v>
      </c>
      <c r="K362" s="969">
        <f t="shared" si="67"/>
        <v>11.5</v>
      </c>
      <c r="L362" s="942">
        <f t="shared" si="66"/>
        <v>70.677500000000009</v>
      </c>
      <c r="M362" s="969">
        <f t="shared" si="67"/>
        <v>11.5</v>
      </c>
      <c r="N362" s="942">
        <f t="shared" si="66"/>
        <v>70.677500000000009</v>
      </c>
      <c r="O362" s="969">
        <f t="shared" si="67"/>
        <v>11.5</v>
      </c>
      <c r="P362" s="942">
        <f t="shared" si="66"/>
        <v>70.677500000000009</v>
      </c>
      <c r="Q362" s="969">
        <f t="shared" si="67"/>
        <v>11.5</v>
      </c>
      <c r="R362" s="942">
        <f t="shared" si="66"/>
        <v>83.15</v>
      </c>
      <c r="S362" s="969">
        <f t="shared" si="67"/>
        <v>11.5</v>
      </c>
      <c r="T362" s="942">
        <f t="shared" si="66"/>
        <v>83.15</v>
      </c>
      <c r="U362" s="969">
        <f t="shared" si="67"/>
        <v>11.5</v>
      </c>
      <c r="V362" s="942">
        <f t="shared" si="66"/>
        <v>83.15</v>
      </c>
      <c r="W362" s="969">
        <f t="shared" si="67"/>
        <v>11.5</v>
      </c>
      <c r="X362" s="942">
        <f t="shared" si="70"/>
        <v>83.15</v>
      </c>
      <c r="Y362" s="969">
        <f t="shared" si="67"/>
        <v>11.5</v>
      </c>
      <c r="Z362" s="942">
        <f t="shared" si="68"/>
        <v>83.15</v>
      </c>
      <c r="AA362" s="969">
        <f t="shared" si="69"/>
        <v>11.5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YYBNWb</v>
      </c>
      <c r="H363" s="356">
        <v>86.38</v>
      </c>
      <c r="I363" s="356">
        <v>36.9</v>
      </c>
      <c r="J363" s="942">
        <f t="shared" si="66"/>
        <v>73.422999999999988</v>
      </c>
      <c r="K363" s="969">
        <f t="shared" si="67"/>
        <v>36.9</v>
      </c>
      <c r="L363" s="942">
        <f t="shared" si="66"/>
        <v>73.422999999999988</v>
      </c>
      <c r="M363" s="969">
        <f t="shared" si="67"/>
        <v>36.9</v>
      </c>
      <c r="N363" s="942">
        <f t="shared" si="66"/>
        <v>73.422999999999988</v>
      </c>
      <c r="O363" s="969">
        <f t="shared" si="67"/>
        <v>36.9</v>
      </c>
      <c r="P363" s="942">
        <f t="shared" si="66"/>
        <v>73.422999999999988</v>
      </c>
      <c r="Q363" s="969">
        <f t="shared" si="67"/>
        <v>36.9</v>
      </c>
      <c r="R363" s="942">
        <f t="shared" si="66"/>
        <v>86.38</v>
      </c>
      <c r="S363" s="969">
        <f t="shared" si="67"/>
        <v>36.9</v>
      </c>
      <c r="T363" s="942">
        <f t="shared" si="66"/>
        <v>86.38</v>
      </c>
      <c r="U363" s="969">
        <f t="shared" si="67"/>
        <v>36.9</v>
      </c>
      <c r="V363" s="942">
        <f t="shared" si="66"/>
        <v>86.38</v>
      </c>
      <c r="W363" s="969">
        <f t="shared" si="67"/>
        <v>36.9</v>
      </c>
      <c r="X363" s="942">
        <f t="shared" si="70"/>
        <v>86.38</v>
      </c>
      <c r="Y363" s="969">
        <f t="shared" si="67"/>
        <v>36.9</v>
      </c>
      <c r="Z363" s="942">
        <f t="shared" si="68"/>
        <v>86.38</v>
      </c>
      <c r="AA363" s="969">
        <f t="shared" si="69"/>
        <v>36.9</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AAAA2A1z</v>
      </c>
      <c r="H364" s="356">
        <v>69.459999999999994</v>
      </c>
      <c r="I364" s="356">
        <v>0</v>
      </c>
      <c r="J364" s="942">
        <f t="shared" si="66"/>
        <v>59.04099999999999</v>
      </c>
      <c r="K364" s="969">
        <f t="shared" si="67"/>
        <v>0</v>
      </c>
      <c r="L364" s="942">
        <f t="shared" si="66"/>
        <v>59.04099999999999</v>
      </c>
      <c r="M364" s="969">
        <f t="shared" si="67"/>
        <v>0</v>
      </c>
      <c r="N364" s="942">
        <f t="shared" si="66"/>
        <v>59.04099999999999</v>
      </c>
      <c r="O364" s="969">
        <f t="shared" si="67"/>
        <v>0</v>
      </c>
      <c r="P364" s="942">
        <f t="shared" si="66"/>
        <v>59.04099999999999</v>
      </c>
      <c r="Q364" s="969">
        <f t="shared" si="67"/>
        <v>0</v>
      </c>
      <c r="R364" s="942">
        <f t="shared" si="66"/>
        <v>69.459999999999994</v>
      </c>
      <c r="S364" s="969">
        <f t="shared" si="67"/>
        <v>0</v>
      </c>
      <c r="T364" s="942">
        <f t="shared" si="66"/>
        <v>69.459999999999994</v>
      </c>
      <c r="U364" s="969">
        <f t="shared" si="67"/>
        <v>0</v>
      </c>
      <c r="V364" s="942">
        <f t="shared" si="66"/>
        <v>69.459999999999994</v>
      </c>
      <c r="W364" s="969">
        <f t="shared" si="67"/>
        <v>0</v>
      </c>
      <c r="X364" s="942">
        <f t="shared" si="70"/>
        <v>69.459999999999994</v>
      </c>
      <c r="Y364" s="969">
        <f t="shared" si="67"/>
        <v>0</v>
      </c>
      <c r="Z364" s="942">
        <f t="shared" si="68"/>
        <v>69.459999999999994</v>
      </c>
      <c r="AA364" s="969">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AAAA2Nw</v>
      </c>
      <c r="H365" s="356">
        <v>77.56</v>
      </c>
      <c r="I365" s="356">
        <v>11.5</v>
      </c>
      <c r="J365" s="942">
        <f t="shared" si="66"/>
        <v>65.926000000000002</v>
      </c>
      <c r="K365" s="969">
        <f t="shared" si="67"/>
        <v>11.5</v>
      </c>
      <c r="L365" s="942">
        <f t="shared" si="66"/>
        <v>65.926000000000002</v>
      </c>
      <c r="M365" s="969">
        <f t="shared" si="67"/>
        <v>11.5</v>
      </c>
      <c r="N365" s="942">
        <f t="shared" si="66"/>
        <v>65.926000000000002</v>
      </c>
      <c r="O365" s="969">
        <f t="shared" si="67"/>
        <v>11.5</v>
      </c>
      <c r="P365" s="942">
        <f t="shared" si="66"/>
        <v>65.926000000000002</v>
      </c>
      <c r="Q365" s="969">
        <f t="shared" si="67"/>
        <v>11.5</v>
      </c>
      <c r="R365" s="942">
        <f t="shared" si="66"/>
        <v>77.56</v>
      </c>
      <c r="S365" s="969">
        <f t="shared" si="67"/>
        <v>11.5</v>
      </c>
      <c r="T365" s="942">
        <f t="shared" si="66"/>
        <v>77.56</v>
      </c>
      <c r="U365" s="969">
        <f t="shared" si="67"/>
        <v>11.5</v>
      </c>
      <c r="V365" s="942">
        <f t="shared" si="66"/>
        <v>77.56</v>
      </c>
      <c r="W365" s="969">
        <f t="shared" si="67"/>
        <v>11.5</v>
      </c>
      <c r="X365" s="942">
        <f t="shared" si="70"/>
        <v>77.56</v>
      </c>
      <c r="Y365" s="969">
        <f t="shared" si="67"/>
        <v>11.5</v>
      </c>
      <c r="Z365" s="942">
        <f t="shared" si="68"/>
        <v>77.56</v>
      </c>
      <c r="AA365" s="969">
        <f t="shared" si="69"/>
        <v>11.5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AAANWb</v>
      </c>
      <c r="H366" s="356">
        <v>56.58</v>
      </c>
      <c r="I366" s="356">
        <v>13.5</v>
      </c>
      <c r="J366" s="942">
        <f t="shared" si="66"/>
        <v>48.092999999999996</v>
      </c>
      <c r="K366" s="969">
        <f t="shared" si="67"/>
        <v>13.5</v>
      </c>
      <c r="L366" s="942">
        <f t="shared" si="66"/>
        <v>48.092999999999996</v>
      </c>
      <c r="M366" s="969">
        <f t="shared" si="67"/>
        <v>13.5</v>
      </c>
      <c r="N366" s="942">
        <f t="shared" si="66"/>
        <v>48.092999999999996</v>
      </c>
      <c r="O366" s="969">
        <f t="shared" si="67"/>
        <v>13.5</v>
      </c>
      <c r="P366" s="942">
        <f t="shared" si="66"/>
        <v>48.092999999999996</v>
      </c>
      <c r="Q366" s="969">
        <f t="shared" si="67"/>
        <v>13.5</v>
      </c>
      <c r="R366" s="942">
        <f t="shared" si="66"/>
        <v>56.58</v>
      </c>
      <c r="S366" s="969">
        <f t="shared" si="67"/>
        <v>13.5</v>
      </c>
      <c r="T366" s="942">
        <f t="shared" si="66"/>
        <v>56.58</v>
      </c>
      <c r="U366" s="969">
        <f t="shared" si="67"/>
        <v>13.5</v>
      </c>
      <c r="V366" s="942">
        <f t="shared" si="66"/>
        <v>56.58</v>
      </c>
      <c r="W366" s="969">
        <f t="shared" si="67"/>
        <v>13.5</v>
      </c>
      <c r="X366" s="942">
        <f t="shared" si="70"/>
        <v>56.58</v>
      </c>
      <c r="Y366" s="969">
        <f t="shared" si="67"/>
        <v>13.5</v>
      </c>
      <c r="Z366" s="942">
        <f t="shared" si="68"/>
        <v>56.58</v>
      </c>
      <c r="AA366" s="969">
        <f t="shared" si="69"/>
        <v>13.5</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AANWBa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AYWBA1a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YYBA2A1a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YYAA2A1a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YAAA2A1a</v>
      </c>
      <c r="H371" s="356">
        <v>0</v>
      </c>
      <c r="I371" s="356">
        <v>0</v>
      </c>
      <c r="J371" s="942">
        <f t="shared" si="66"/>
        <v>0</v>
      </c>
      <c r="K371" s="969">
        <f t="shared" si="67"/>
        <v>0</v>
      </c>
      <c r="L371" s="942">
        <f t="shared" si="66"/>
        <v>0</v>
      </c>
      <c r="M371" s="969">
        <f t="shared" si="67"/>
        <v>0</v>
      </c>
      <c r="N371" s="942">
        <f t="shared" si="66"/>
        <v>0</v>
      </c>
      <c r="O371" s="969">
        <f t="shared" si="67"/>
        <v>0</v>
      </c>
      <c r="P371" s="942">
        <f t="shared" si="66"/>
        <v>0</v>
      </c>
      <c r="Q371" s="969">
        <f t="shared" si="67"/>
        <v>0</v>
      </c>
      <c r="R371" s="942">
        <f t="shared" si="66"/>
        <v>0</v>
      </c>
      <c r="S371" s="969">
        <f t="shared" si="67"/>
        <v>0</v>
      </c>
      <c r="T371" s="942">
        <f t="shared" si="66"/>
        <v>0</v>
      </c>
      <c r="U371" s="969">
        <f t="shared" si="67"/>
        <v>0</v>
      </c>
      <c r="V371" s="942">
        <f t="shared" si="66"/>
        <v>0</v>
      </c>
      <c r="W371" s="969">
        <f t="shared" si="67"/>
        <v>0</v>
      </c>
      <c r="X371" s="942">
        <f t="shared" si="70"/>
        <v>0</v>
      </c>
      <c r="Y371" s="969">
        <f t="shared" si="67"/>
        <v>0</v>
      </c>
      <c r="Z371" s="942">
        <f t="shared" si="68"/>
        <v>0</v>
      </c>
      <c r="AA371" s="969">
        <f t="shared" si="69"/>
        <v>0</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YYFWBz</v>
      </c>
      <c r="H372" s="356">
        <v>105.52</v>
      </c>
      <c r="I372" s="356">
        <v>43.7</v>
      </c>
      <c r="J372" s="942">
        <f t="shared" si="66"/>
        <v>89.691999999999993</v>
      </c>
      <c r="K372" s="969">
        <f t="shared" ref="K372:Y375" si="71">$I372</f>
        <v>43.7</v>
      </c>
      <c r="L372" s="942">
        <f t="shared" si="66"/>
        <v>89.691999999999993</v>
      </c>
      <c r="M372" s="969">
        <f t="shared" si="71"/>
        <v>43.7</v>
      </c>
      <c r="N372" s="942">
        <f t="shared" si="66"/>
        <v>89.691999999999993</v>
      </c>
      <c r="O372" s="969">
        <f t="shared" si="71"/>
        <v>43.7</v>
      </c>
      <c r="P372" s="942">
        <f t="shared" si="66"/>
        <v>89.691999999999993</v>
      </c>
      <c r="Q372" s="969">
        <f t="shared" si="71"/>
        <v>43.7</v>
      </c>
      <c r="R372" s="942">
        <f t="shared" si="66"/>
        <v>105.52</v>
      </c>
      <c r="S372" s="969">
        <f t="shared" si="71"/>
        <v>43.7</v>
      </c>
      <c r="T372" s="942">
        <f t="shared" si="66"/>
        <v>105.52</v>
      </c>
      <c r="U372" s="969">
        <f t="shared" si="71"/>
        <v>43.7</v>
      </c>
      <c r="V372" s="942">
        <f t="shared" si="66"/>
        <v>105.52</v>
      </c>
      <c r="W372" s="969">
        <f t="shared" si="71"/>
        <v>43.7</v>
      </c>
      <c r="X372" s="942">
        <f t="shared" si="70"/>
        <v>105.52</v>
      </c>
      <c r="Y372" s="969">
        <f t="shared" si="71"/>
        <v>43.7</v>
      </c>
      <c r="Z372" s="942">
        <f t="shared" si="68"/>
        <v>105.52</v>
      </c>
      <c r="AA372" s="969">
        <f t="shared" si="69"/>
        <v>43.7</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YYBNWf</v>
      </c>
      <c r="H373" s="356">
        <v>177.21</v>
      </c>
      <c r="I373" s="356">
        <v>92.01</v>
      </c>
      <c r="J373" s="942">
        <f t="shared" si="66"/>
        <v>150.6285</v>
      </c>
      <c r="K373" s="969">
        <f t="shared" si="71"/>
        <v>92.01</v>
      </c>
      <c r="L373" s="942">
        <f t="shared" si="66"/>
        <v>150.6285</v>
      </c>
      <c r="M373" s="969">
        <f t="shared" si="71"/>
        <v>92.01</v>
      </c>
      <c r="N373" s="942">
        <f t="shared" si="66"/>
        <v>150.6285</v>
      </c>
      <c r="O373" s="969">
        <f t="shared" si="71"/>
        <v>92.01</v>
      </c>
      <c r="P373" s="942">
        <f t="shared" si="66"/>
        <v>150.6285</v>
      </c>
      <c r="Q373" s="969">
        <f t="shared" si="71"/>
        <v>92.01</v>
      </c>
      <c r="R373" s="942">
        <f t="shared" si="66"/>
        <v>177.21</v>
      </c>
      <c r="S373" s="969">
        <f t="shared" si="71"/>
        <v>92.01</v>
      </c>
      <c r="T373" s="942">
        <f t="shared" si="66"/>
        <v>177.21</v>
      </c>
      <c r="U373" s="969">
        <f t="shared" si="71"/>
        <v>92.01</v>
      </c>
      <c r="V373" s="942">
        <f t="shared" si="66"/>
        <v>177.21</v>
      </c>
      <c r="W373" s="969">
        <f t="shared" si="71"/>
        <v>92.01</v>
      </c>
      <c r="X373" s="942">
        <f t="shared" si="70"/>
        <v>177.21</v>
      </c>
      <c r="Y373" s="969">
        <f t="shared" si="71"/>
        <v>92.01</v>
      </c>
      <c r="Z373" s="942">
        <f t="shared" si="68"/>
        <v>177.21</v>
      </c>
      <c r="AA373" s="982">
        <f>$I373</f>
        <v>92.01</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YYNWFw</v>
      </c>
      <c r="H374" s="356">
        <v>105.94</v>
      </c>
      <c r="I374" s="356">
        <v>11.5</v>
      </c>
      <c r="J374" s="942">
        <f t="shared" si="66"/>
        <v>90.048999999999992</v>
      </c>
      <c r="K374" s="969">
        <f t="shared" si="71"/>
        <v>11.5</v>
      </c>
      <c r="L374" s="942">
        <f t="shared" si="66"/>
        <v>90.048999999999992</v>
      </c>
      <c r="M374" s="969">
        <f t="shared" si="71"/>
        <v>11.5</v>
      </c>
      <c r="N374" s="942">
        <f t="shared" si="66"/>
        <v>90.048999999999992</v>
      </c>
      <c r="O374" s="969">
        <f t="shared" si="71"/>
        <v>11.5</v>
      </c>
      <c r="P374" s="942">
        <f t="shared" si="66"/>
        <v>90.048999999999992</v>
      </c>
      <c r="Q374" s="969">
        <f t="shared" si="71"/>
        <v>11.5</v>
      </c>
      <c r="R374" s="942">
        <f t="shared" si="66"/>
        <v>105.94</v>
      </c>
      <c r="S374" s="969">
        <f t="shared" si="71"/>
        <v>11.5</v>
      </c>
      <c r="T374" s="942">
        <f t="shared" si="66"/>
        <v>105.94</v>
      </c>
      <c r="U374" s="969">
        <f t="shared" si="71"/>
        <v>11.5</v>
      </c>
      <c r="V374" s="942">
        <f t="shared" si="66"/>
        <v>105.94</v>
      </c>
      <c r="W374" s="969">
        <f t="shared" si="71"/>
        <v>11.5</v>
      </c>
      <c r="X374" s="942">
        <f t="shared" si="70"/>
        <v>105.94</v>
      </c>
      <c r="Y374" s="969">
        <f t="shared" si="71"/>
        <v>11.5</v>
      </c>
      <c r="Z374" s="942">
        <f t="shared" si="68"/>
        <v>105.94</v>
      </c>
      <c r="AA374" s="969">
        <f t="shared" si="69"/>
        <v>11.5</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YYWFWb</v>
      </c>
      <c r="H375" s="356">
        <v>86.38</v>
      </c>
      <c r="I375" s="356">
        <v>36.880000000000003</v>
      </c>
      <c r="J375" s="942">
        <f t="shared" si="66"/>
        <v>73.422999999999988</v>
      </c>
      <c r="K375" s="969">
        <f t="shared" si="71"/>
        <v>36.880000000000003</v>
      </c>
      <c r="L375" s="942">
        <f t="shared" si="66"/>
        <v>73.422999999999988</v>
      </c>
      <c r="M375" s="969">
        <f t="shared" si="71"/>
        <v>36.880000000000003</v>
      </c>
      <c r="N375" s="942">
        <f t="shared" si="66"/>
        <v>73.422999999999988</v>
      </c>
      <c r="O375" s="969">
        <f t="shared" si="71"/>
        <v>36.880000000000003</v>
      </c>
      <c r="P375" s="942">
        <f t="shared" si="66"/>
        <v>73.422999999999988</v>
      </c>
      <c r="Q375" s="969">
        <f t="shared" si="71"/>
        <v>36.880000000000003</v>
      </c>
      <c r="R375" s="942">
        <f t="shared" si="66"/>
        <v>86.38</v>
      </c>
      <c r="S375" s="969">
        <f t="shared" si="71"/>
        <v>36.880000000000003</v>
      </c>
      <c r="T375" s="942">
        <f t="shared" si="66"/>
        <v>86.38</v>
      </c>
      <c r="U375" s="969">
        <f t="shared" si="71"/>
        <v>36.880000000000003</v>
      </c>
      <c r="V375" s="942">
        <f t="shared" si="66"/>
        <v>86.38</v>
      </c>
      <c r="W375" s="969">
        <f t="shared" si="71"/>
        <v>36.880000000000003</v>
      </c>
      <c r="X375" s="942">
        <f t="shared" si="70"/>
        <v>86.38</v>
      </c>
      <c r="Y375" s="969">
        <f t="shared" si="71"/>
        <v>36.880000000000003</v>
      </c>
      <c r="Z375" s="942">
        <f t="shared" si="68"/>
        <v>86.38</v>
      </c>
      <c r="AA375" s="969">
        <f t="shared" si="69"/>
        <v>36.880000000000003</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YYWNWl</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YYLWNw</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YYWLWz</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YYNWLw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AYAA2A1w</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AAWA2A1a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AAAWA1a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YAAA2Wa</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YAAA2Nw</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YYAA2A1z</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AYWA2A1a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AANWA1a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si="67"/>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t="str">
        <f t="shared" si="47"/>
        <v>AAANWa</v>
      </c>
      <c r="H388" s="356">
        <v>0</v>
      </c>
      <c r="I388" s="356">
        <v>0</v>
      </c>
      <c r="J388" s="942">
        <f t="shared" si="66"/>
        <v>0</v>
      </c>
      <c r="K388" s="969">
        <f t="shared" si="67"/>
        <v>0</v>
      </c>
      <c r="L388" s="942">
        <f t="shared" si="66"/>
        <v>0</v>
      </c>
      <c r="M388" s="969">
        <f t="shared" si="67"/>
        <v>0</v>
      </c>
      <c r="N388" s="942">
        <f t="shared" si="66"/>
        <v>0</v>
      </c>
      <c r="O388" s="969">
        <f t="shared" si="67"/>
        <v>0</v>
      </c>
      <c r="P388" s="942">
        <f t="shared" si="66"/>
        <v>0</v>
      </c>
      <c r="Q388" s="969">
        <f t="shared" si="67"/>
        <v>0</v>
      </c>
      <c r="R388" s="942">
        <f t="shared" si="66"/>
        <v>0</v>
      </c>
      <c r="S388" s="969">
        <f t="shared" si="67"/>
        <v>0</v>
      </c>
      <c r="T388" s="942">
        <f t="shared" si="66"/>
        <v>0</v>
      </c>
      <c r="U388" s="969">
        <f t="shared" si="67"/>
        <v>0</v>
      </c>
      <c r="V388" s="942">
        <f t="shared" si="66"/>
        <v>0</v>
      </c>
      <c r="W388" s="969">
        <f t="shared" si="67"/>
        <v>0</v>
      </c>
      <c r="X388" s="942">
        <f t="shared" si="70"/>
        <v>0</v>
      </c>
      <c r="Y388" s="969">
        <f t="shared" ref="Y388" si="72">$I388</f>
        <v>0</v>
      </c>
      <c r="Z388" s="942">
        <f t="shared" si="68"/>
        <v>0</v>
      </c>
      <c r="AA388" s="969">
        <f t="shared" si="69"/>
        <v>0</v>
      </c>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12"/>
      <c r="AW388" s="312"/>
      <c r="AX388" s="695"/>
      <c r="AY388" s="690"/>
      <c r="AZ388" s="690"/>
      <c r="BA388" s="690"/>
    </row>
    <row r="389" spans="1:53" s="687" customFormat="1" ht="15" outlineLevel="1" x14ac:dyDescent="0.25">
      <c r="A389" s="691"/>
      <c r="B389" s="688"/>
      <c r="C389" s="700"/>
      <c r="D389" s="700"/>
      <c r="E389" s="700"/>
      <c r="F389" s="704"/>
      <c r="G389" s="704"/>
      <c r="I389" s="704"/>
      <c r="J389" s="704"/>
      <c r="K389" s="704"/>
      <c r="N389" s="650"/>
      <c r="O389" s="306"/>
      <c r="P389" s="306"/>
      <c r="Q389" s="306"/>
      <c r="R389" s="306"/>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5"/>
      <c r="AY389" s="690"/>
      <c r="AZ389" s="690"/>
      <c r="BA389" s="690"/>
    </row>
    <row r="390" spans="1:53" s="76" customFormat="1" ht="15" outlineLevel="1" x14ac:dyDescent="0.25">
      <c r="A390" s="233"/>
      <c r="B390" s="234"/>
      <c r="C390" s="244"/>
      <c r="D390" s="244"/>
      <c r="E390" s="244"/>
      <c r="F390" s="252"/>
      <c r="G390" s="651" t="s">
        <v>816</v>
      </c>
      <c r="I390" s="687" t="s">
        <v>1144</v>
      </c>
      <c r="J390" s="1001" t="s">
        <v>410</v>
      </c>
      <c r="K390" s="1001" t="s">
        <v>806</v>
      </c>
      <c r="L390" s="1001" t="s">
        <v>807</v>
      </c>
      <c r="M390" s="1001" t="s">
        <v>808</v>
      </c>
      <c r="N390" s="1001" t="s">
        <v>809</v>
      </c>
      <c r="O390" s="1001" t="s">
        <v>810</v>
      </c>
      <c r="P390" s="1001" t="s">
        <v>811</v>
      </c>
      <c r="Q390" s="1001" t="s">
        <v>812</v>
      </c>
      <c r="R390" s="1001" t="s">
        <v>813</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243"/>
      <c r="AY390" s="235"/>
      <c r="AZ390" s="235"/>
      <c r="BA390" s="235"/>
    </row>
    <row r="391" spans="1:53" s="687" customFormat="1" ht="15" outlineLevel="1" x14ac:dyDescent="0.25">
      <c r="A391" s="691"/>
      <c r="B391" s="688"/>
      <c r="C391" s="700"/>
      <c r="D391" s="700"/>
      <c r="E391" s="700"/>
      <c r="F391" s="704"/>
      <c r="G391" s="651"/>
      <c r="I391" s="687" t="s">
        <v>1136</v>
      </c>
      <c r="J391" s="1002">
        <v>2</v>
      </c>
      <c r="K391" s="1002">
        <v>2</v>
      </c>
      <c r="L391" s="1002">
        <v>2</v>
      </c>
      <c r="M391" s="1002">
        <v>2</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1137</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1138</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687" t="s">
        <v>1076</v>
      </c>
      <c r="J394" s="1002">
        <v>1</v>
      </c>
      <c r="K394" s="1002">
        <v>1</v>
      </c>
      <c r="L394" s="1002">
        <v>1</v>
      </c>
      <c r="M394" s="1002">
        <v>1</v>
      </c>
      <c r="N394" s="1002">
        <v>1</v>
      </c>
      <c r="O394" s="1002">
        <v>1</v>
      </c>
      <c r="P394" s="1002">
        <v>1</v>
      </c>
      <c r="Q394" s="1002">
        <v>1</v>
      </c>
      <c r="R394" s="1002">
        <v>1</v>
      </c>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687" customFormat="1" ht="15" outlineLevel="1" x14ac:dyDescent="0.25">
      <c r="A395" s="691"/>
      <c r="B395" s="688"/>
      <c r="C395" s="700"/>
      <c r="D395" s="700"/>
      <c r="E395" s="700"/>
      <c r="F395" s="704"/>
      <c r="G395" s="651"/>
      <c r="I395" s="704"/>
      <c r="J395" s="704"/>
      <c r="K395" s="704"/>
      <c r="N395" s="650"/>
      <c r="O395" s="306"/>
      <c r="P395" s="306"/>
      <c r="Q395" s="306"/>
      <c r="R395" s="306"/>
      <c r="S395" s="306"/>
      <c r="T395" s="306"/>
      <c r="U395" s="306"/>
      <c r="V395" s="306"/>
      <c r="W395" s="306"/>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c r="AS395" s="312"/>
      <c r="AT395" s="312"/>
      <c r="AU395" s="312"/>
      <c r="AV395" s="312"/>
      <c r="AW395" s="312"/>
      <c r="AX395" s="695"/>
      <c r="AY395" s="690"/>
      <c r="AZ395" s="690"/>
      <c r="BA395" s="690"/>
    </row>
    <row r="396" spans="1:53" s="76" customFormat="1" ht="15" outlineLevel="1" x14ac:dyDescent="0.25">
      <c r="A396" s="233"/>
      <c r="B396" s="234"/>
      <c r="C396" s="244"/>
      <c r="D396" s="244"/>
      <c r="E396" s="244"/>
      <c r="F396" s="252"/>
      <c r="G396" s="252" t="s">
        <v>820</v>
      </c>
      <c r="H396" s="76" t="s">
        <v>837</v>
      </c>
      <c r="I396" s="76" t="s">
        <v>837</v>
      </c>
      <c r="J396" s="76" t="s">
        <v>837</v>
      </c>
      <c r="K396" s="76" t="s">
        <v>837</v>
      </c>
      <c r="L396" s="76" t="s">
        <v>410</v>
      </c>
      <c r="M396" s="76" t="s">
        <v>410</v>
      </c>
      <c r="N396" s="76" t="s">
        <v>410</v>
      </c>
      <c r="O396" s="76" t="s">
        <v>410</v>
      </c>
      <c r="P396" s="76" t="s">
        <v>806</v>
      </c>
      <c r="Q396" s="76" t="s">
        <v>806</v>
      </c>
      <c r="R396" s="76" t="s">
        <v>806</v>
      </c>
      <c r="S396" s="76" t="s">
        <v>806</v>
      </c>
      <c r="T396" s="76" t="s">
        <v>807</v>
      </c>
      <c r="U396" s="76" t="s">
        <v>807</v>
      </c>
      <c r="V396" s="76" t="s">
        <v>807</v>
      </c>
      <c r="W396" s="76" t="s">
        <v>807</v>
      </c>
      <c r="X396" s="76" t="s">
        <v>808</v>
      </c>
      <c r="Y396" s="76" t="s">
        <v>808</v>
      </c>
      <c r="Z396" s="76" t="s">
        <v>808</v>
      </c>
      <c r="AA396" s="76" t="s">
        <v>808</v>
      </c>
      <c r="AB396" s="76" t="s">
        <v>809</v>
      </c>
      <c r="AC396" s="76" t="s">
        <v>809</v>
      </c>
      <c r="AD396" s="76" t="s">
        <v>809</v>
      </c>
      <c r="AE396" s="76" t="s">
        <v>809</v>
      </c>
      <c r="AF396" s="76" t="s">
        <v>810</v>
      </c>
      <c r="AG396" s="76" t="s">
        <v>810</v>
      </c>
      <c r="AH396" s="76" t="s">
        <v>810</v>
      </c>
      <c r="AI396" s="76" t="s">
        <v>810</v>
      </c>
      <c r="AJ396" s="76" t="s">
        <v>811</v>
      </c>
      <c r="AK396" s="76" t="s">
        <v>811</v>
      </c>
      <c r="AL396" s="76" t="s">
        <v>811</v>
      </c>
      <c r="AM396" s="76" t="s">
        <v>811</v>
      </c>
      <c r="AN396" s="76" t="s">
        <v>812</v>
      </c>
      <c r="AO396" s="76" t="s">
        <v>812</v>
      </c>
      <c r="AP396" s="76" t="s">
        <v>812</v>
      </c>
      <c r="AQ396" s="76" t="s">
        <v>812</v>
      </c>
      <c r="AR396" s="76" t="s">
        <v>813</v>
      </c>
      <c r="AS396" s="76" t="s">
        <v>813</v>
      </c>
      <c r="AT396" s="76" t="s">
        <v>813</v>
      </c>
      <c r="AU396" s="76" t="s">
        <v>813</v>
      </c>
      <c r="AV396" s="312"/>
      <c r="AW396" s="312"/>
      <c r="AX396" s="243"/>
      <c r="AY396" s="235"/>
      <c r="AZ396" s="235"/>
      <c r="BA396" s="235"/>
    </row>
    <row r="397" spans="1:53" s="76" customFormat="1" ht="15" outlineLevel="1" x14ac:dyDescent="0.25">
      <c r="A397" s="233"/>
      <c r="B397" s="234"/>
      <c r="C397" s="244"/>
      <c r="D397" s="244"/>
      <c r="E397" s="244"/>
      <c r="F397" s="252"/>
      <c r="G397" s="252" t="s">
        <v>819</v>
      </c>
      <c r="H397" s="76" t="s">
        <v>1136</v>
      </c>
      <c r="I397" s="76" t="s">
        <v>1137</v>
      </c>
      <c r="J397" s="687" t="s">
        <v>1138</v>
      </c>
      <c r="K397" s="76" t="s">
        <v>1076</v>
      </c>
      <c r="L397" s="76" t="str">
        <f>H397</f>
        <v>knock</v>
      </c>
      <c r="M397" s="687" t="str">
        <f t="shared" ref="M397:AU397" si="73">I397</f>
        <v>pre-em</v>
      </c>
      <c r="N397" s="687" t="str">
        <f t="shared" si="73"/>
        <v>selective_and_spraytop</v>
      </c>
      <c r="O397" s="687" t="str">
        <f t="shared" si="73"/>
        <v>fungicide</v>
      </c>
      <c r="P397" s="687" t="str">
        <f t="shared" si="73"/>
        <v>knock</v>
      </c>
      <c r="Q397" s="687" t="str">
        <f t="shared" si="73"/>
        <v>pre-em</v>
      </c>
      <c r="R397" s="687" t="str">
        <f t="shared" si="73"/>
        <v>selective_and_spraytop</v>
      </c>
      <c r="S397" s="687" t="str">
        <f t="shared" si="73"/>
        <v>fungicide</v>
      </c>
      <c r="T397" s="687" t="str">
        <f t="shared" si="73"/>
        <v>knock</v>
      </c>
      <c r="U397" s="687" t="str">
        <f t="shared" si="73"/>
        <v>pre-em</v>
      </c>
      <c r="V397" s="687" t="str">
        <f t="shared" si="73"/>
        <v>selective_and_spraytop</v>
      </c>
      <c r="W397" s="687" t="str">
        <f t="shared" si="73"/>
        <v>fungicide</v>
      </c>
      <c r="X397" s="687" t="str">
        <f t="shared" si="73"/>
        <v>knock</v>
      </c>
      <c r="Y397" s="687" t="str">
        <f t="shared" si="73"/>
        <v>pre-em</v>
      </c>
      <c r="Z397" s="687" t="str">
        <f t="shared" si="73"/>
        <v>selective_and_spraytop</v>
      </c>
      <c r="AA397" s="687" t="str">
        <f t="shared" si="73"/>
        <v>fungicide</v>
      </c>
      <c r="AB397" s="687" t="str">
        <f t="shared" si="73"/>
        <v>knock</v>
      </c>
      <c r="AC397" s="687" t="str">
        <f t="shared" si="73"/>
        <v>pre-em</v>
      </c>
      <c r="AD397" s="687" t="str">
        <f t="shared" si="73"/>
        <v>selective_and_spraytop</v>
      </c>
      <c r="AE397" s="687" t="str">
        <f t="shared" si="73"/>
        <v>fungicide</v>
      </c>
      <c r="AF397" s="687" t="str">
        <f t="shared" si="73"/>
        <v>knock</v>
      </c>
      <c r="AG397" s="687" t="str">
        <f t="shared" si="73"/>
        <v>pre-em</v>
      </c>
      <c r="AH397" s="687" t="str">
        <f t="shared" si="73"/>
        <v>selective_and_spraytop</v>
      </c>
      <c r="AI397" s="687" t="str">
        <f t="shared" si="73"/>
        <v>fungicide</v>
      </c>
      <c r="AJ397" s="687" t="str">
        <f t="shared" si="73"/>
        <v>knock</v>
      </c>
      <c r="AK397" s="687" t="str">
        <f t="shared" si="73"/>
        <v>pre-em</v>
      </c>
      <c r="AL397" s="687" t="str">
        <f t="shared" si="73"/>
        <v>selective_and_spraytop</v>
      </c>
      <c r="AM397" s="687" t="str">
        <f t="shared" si="73"/>
        <v>fungicide</v>
      </c>
      <c r="AN397" s="687" t="str">
        <f t="shared" si="73"/>
        <v>knock</v>
      </c>
      <c r="AO397" s="687" t="str">
        <f t="shared" si="73"/>
        <v>pre-em</v>
      </c>
      <c r="AP397" s="687" t="str">
        <f t="shared" si="73"/>
        <v>selective_and_spraytop</v>
      </c>
      <c r="AQ397" s="687" t="str">
        <f t="shared" si="73"/>
        <v>fungicide</v>
      </c>
      <c r="AR397" s="687" t="str">
        <f t="shared" si="73"/>
        <v>knock</v>
      </c>
      <c r="AS397" s="687" t="str">
        <f t="shared" si="73"/>
        <v>pre-em</v>
      </c>
      <c r="AT397" s="687" t="str">
        <f t="shared" si="73"/>
        <v>selective_and_spraytop</v>
      </c>
      <c r="AU397" s="687" t="str">
        <f t="shared" si="73"/>
        <v>fungicide</v>
      </c>
      <c r="AV397" s="312"/>
      <c r="AW397" s="312"/>
      <c r="AX397" s="243"/>
      <c r="AY397" s="235"/>
      <c r="AZ397" s="235"/>
      <c r="BA397" s="235"/>
    </row>
    <row r="398" spans="1:53" s="76" customFormat="1" ht="15" outlineLevel="1" x14ac:dyDescent="0.25">
      <c r="A398" s="233"/>
      <c r="B398" s="234"/>
      <c r="C398" s="244"/>
      <c r="D398" s="244"/>
      <c r="E398" s="244"/>
      <c r="F398" s="252"/>
      <c r="G398" s="252" t="str">
        <f t="shared" ref="G398:G444" si="74">_xlfn.CONCAT(H232:M232)</f>
        <v>AAAA2A1a</v>
      </c>
      <c r="H398" s="356">
        <v>0</v>
      </c>
      <c r="I398" s="356">
        <v>0</v>
      </c>
      <c r="J398" s="356">
        <v>0</v>
      </c>
      <c r="K398" s="356">
        <v>0</v>
      </c>
      <c r="L398" s="1003" cm="1">
        <f t="array" ref="L398">INDEX($H398:$K398,0,MATCH(L$397,$H$397:$K$397,0))*INDEX($J$391:$R$394,MATCH(L$397,$I$391:$I$394,0),MATCH(L$396,$J$390:$R$390,0))</f>
        <v>0</v>
      </c>
      <c r="M398" s="1003" cm="1">
        <f t="array" ref="M398">INDEX($H398:$K398,0,MATCH(M$397,$H$397:$K$397,0))*INDEX($J$391:$R$394,MATCH(M$397,$I$391:$I$394,0),MATCH(M$396,$J$390:$R$390,0))</f>
        <v>0</v>
      </c>
      <c r="N398" s="1003" cm="1">
        <f t="array" ref="N398">INDEX($H398:$K398,0,MATCH(N$397,$H$397:$K$397,0))*INDEX($J$391:$R$394,MATCH(N$397,$I$391:$I$394,0),MATCH(N$396,$J$390:$R$390,0))</f>
        <v>0</v>
      </c>
      <c r="O398" s="1003" cm="1">
        <f t="array" ref="O398">INDEX($H398:$K398,0,MATCH(O$397,$H$397:$K$397,0))*INDEX($J$391:$R$394,MATCH(O$397,$I$391:$I$394,0),MATCH(O$396,$J$390:$R$390,0))</f>
        <v>0</v>
      </c>
      <c r="P398" s="1003" cm="1">
        <f t="array" ref="P398">INDEX($H398:$K398,0,MATCH(P$397,$H$397:$K$397,0))*INDEX($J$391:$R$394,MATCH(P$397,$I$391:$I$394,0),MATCH(P$396,$J$390:$R$390,0))</f>
        <v>0</v>
      </c>
      <c r="Q398" s="1003" cm="1">
        <f t="array" ref="Q398">INDEX($H398:$K398,0,MATCH(Q$397,$H$397:$K$397,0))*INDEX($J$391:$R$394,MATCH(Q$397,$I$391:$I$394,0),MATCH(Q$396,$J$390:$R$390,0))</f>
        <v>0</v>
      </c>
      <c r="R398" s="1003" cm="1">
        <f t="array" ref="R398">INDEX($H398:$K398,0,MATCH(R$397,$H$397:$K$397,0))*INDEX($J$391:$R$394,MATCH(R$397,$I$391:$I$394,0),MATCH(R$396,$J$390:$R$390,0))</f>
        <v>0</v>
      </c>
      <c r="S398" s="1003" cm="1">
        <f t="array" ref="S398">INDEX($H398:$K398,0,MATCH(S$397,$H$397:$K$397,0))*INDEX($J$391:$R$394,MATCH(S$397,$I$391:$I$394,0),MATCH(S$396,$J$390:$R$390,0))</f>
        <v>0</v>
      </c>
      <c r="T398" s="1003" cm="1">
        <f t="array" ref="T398">INDEX($H398:$K398,0,MATCH(T$397,$H$397:$K$397,0))*INDEX($J$391:$R$394,MATCH(T$397,$I$391:$I$394,0),MATCH(T$396,$J$390:$R$390,0))</f>
        <v>0</v>
      </c>
      <c r="U398" s="1003" cm="1">
        <f t="array" ref="U398">INDEX($H398:$K398,0,MATCH(U$397,$H$397:$K$397,0))*INDEX($J$391:$R$394,MATCH(U$397,$I$391:$I$394,0),MATCH(U$396,$J$390:$R$390,0))</f>
        <v>0</v>
      </c>
      <c r="V398" s="1003" cm="1">
        <f t="array" ref="V398">INDEX($H398:$K398,0,MATCH(V$397,$H$397:$K$397,0))*INDEX($J$391:$R$394,MATCH(V$397,$I$391:$I$394,0),MATCH(V$396,$J$390:$R$390,0))</f>
        <v>0</v>
      </c>
      <c r="W398" s="1003" cm="1">
        <f t="array" ref="W398">INDEX($H398:$K398,0,MATCH(W$397,$H$397:$K$397,0))*INDEX($J$391:$R$394,MATCH(W$397,$I$391:$I$394,0),MATCH(W$396,$J$390:$R$390,0))</f>
        <v>0</v>
      </c>
      <c r="X398" s="1003" cm="1">
        <f t="array" ref="X398">INDEX($H398:$K398,0,MATCH(X$397,$H$397:$K$397,0))*INDEX($J$391:$R$394,MATCH(X$397,$I$391:$I$394,0),MATCH(X$396,$J$390:$R$390,0))</f>
        <v>0</v>
      </c>
      <c r="Y398" s="1003" cm="1">
        <f t="array" ref="Y398">INDEX($H398:$K398,0,MATCH(Y$397,$H$397:$K$397,0))*INDEX($J$391:$R$394,MATCH(Y$397,$I$391:$I$394,0),MATCH(Y$396,$J$390:$R$390,0))</f>
        <v>0</v>
      </c>
      <c r="Z398" s="1003" cm="1">
        <f t="array" ref="Z398">INDEX($H398:$K398,0,MATCH(Z$397,$H$397:$K$397,0))*INDEX($J$391:$R$394,MATCH(Z$397,$I$391:$I$394,0),MATCH(Z$396,$J$390:$R$390,0))</f>
        <v>0</v>
      </c>
      <c r="AA398" s="1003" cm="1">
        <f t="array" ref="AA398">INDEX($H398:$K398,0,MATCH(AA$397,$H$397:$K$397,0))*INDEX($J$391:$R$394,MATCH(AA$397,$I$391:$I$394,0),MATCH(AA$396,$J$390:$R$390,0))</f>
        <v>0</v>
      </c>
      <c r="AB398" s="1003" cm="1">
        <f t="array" ref="AB398">INDEX($H398:$K398,0,MATCH(AB$397,$H$397:$K$397,0))*INDEX($J$391:$R$394,MATCH(AB$397,$I$391:$I$394,0),MATCH(AB$396,$J$390:$R$390,0))</f>
        <v>0</v>
      </c>
      <c r="AC398" s="1003" cm="1">
        <f t="array" ref="AC398">INDEX($H398:$K398,0,MATCH(AC$397,$H$397:$K$397,0))*INDEX($J$391:$R$394,MATCH(AC$397,$I$391:$I$394,0),MATCH(AC$396,$J$390:$R$390,0))</f>
        <v>0</v>
      </c>
      <c r="AD398" s="1003" cm="1">
        <f t="array" ref="AD398">INDEX($H398:$K398,0,MATCH(AD$397,$H$397:$K$397,0))*INDEX($J$391:$R$394,MATCH(AD$397,$I$391:$I$394,0),MATCH(AD$396,$J$390:$R$390,0))</f>
        <v>0</v>
      </c>
      <c r="AE398" s="1003" cm="1">
        <f t="array" ref="AE398">INDEX($H398:$K398,0,MATCH(AE$397,$H$397:$K$397,0))*INDEX($J$391:$R$394,MATCH(AE$397,$I$391:$I$394,0),MATCH(AE$396,$J$390:$R$390,0))</f>
        <v>0</v>
      </c>
      <c r="AF398" s="1003" cm="1">
        <f t="array" ref="AF398">INDEX($H398:$K398,0,MATCH(AF$397,$H$397:$K$397,0))*INDEX($J$391:$R$394,MATCH(AF$397,$I$391:$I$394,0),MATCH(AF$396,$J$390:$R$390,0))</f>
        <v>0</v>
      </c>
      <c r="AG398" s="1003" cm="1">
        <f t="array" ref="AG398">INDEX($H398:$K398,0,MATCH(AG$397,$H$397:$K$397,0))*INDEX($J$391:$R$394,MATCH(AG$397,$I$391:$I$394,0),MATCH(AG$396,$J$390:$R$390,0))</f>
        <v>0</v>
      </c>
      <c r="AH398" s="1003" cm="1">
        <f t="array" ref="AH398">INDEX($H398:$K398,0,MATCH(AH$397,$H$397:$K$397,0))*INDEX($J$391:$R$394,MATCH(AH$397,$I$391:$I$394,0),MATCH(AH$396,$J$390:$R$390,0))</f>
        <v>0</v>
      </c>
      <c r="AI398" s="1003" cm="1">
        <f t="array" ref="AI398">INDEX($H398:$K398,0,MATCH(AI$397,$H$397:$K$397,0))*INDEX($J$391:$R$394,MATCH(AI$397,$I$391:$I$394,0),MATCH(AI$396,$J$390:$R$390,0))</f>
        <v>0</v>
      </c>
      <c r="AJ398" s="1003" cm="1">
        <f t="array" ref="AJ398">INDEX($H398:$K398,0,MATCH(AJ$397,$H$397:$K$397,0))*INDEX($J$391:$R$394,MATCH(AJ$397,$I$391:$I$394,0),MATCH(AJ$396,$J$390:$R$390,0))</f>
        <v>0</v>
      </c>
      <c r="AK398" s="1003" cm="1">
        <f t="array" ref="AK398">INDEX($H398:$K398,0,MATCH(AK$397,$H$397:$K$397,0))*INDEX($J$391:$R$394,MATCH(AK$397,$I$391:$I$394,0),MATCH(AK$396,$J$390:$R$390,0))</f>
        <v>0</v>
      </c>
      <c r="AL398" s="1003" cm="1">
        <f t="array" ref="AL398">INDEX($H398:$K398,0,MATCH(AL$397,$H$397:$K$397,0))*INDEX($J$391:$R$394,MATCH(AL$397,$I$391:$I$394,0),MATCH(AL$396,$J$390:$R$390,0))</f>
        <v>0</v>
      </c>
      <c r="AM398" s="1003" cm="1">
        <f t="array" ref="AM398">INDEX($H398:$K398,0,MATCH(AM$397,$H$397:$K$397,0))*INDEX($J$391:$R$394,MATCH(AM$397,$I$391:$I$394,0),MATCH(AM$396,$J$390:$R$390,0))</f>
        <v>0</v>
      </c>
      <c r="AN398" s="1003" cm="1">
        <f t="array" ref="AN398">INDEX($H398:$K398,0,MATCH(AN$397,$H$397:$K$397,0))*INDEX($J$391:$R$394,MATCH(AN$397,$I$391:$I$394,0),MATCH(AN$396,$J$390:$R$390,0))</f>
        <v>0</v>
      </c>
      <c r="AO398" s="1003" cm="1">
        <f t="array" ref="AO398">INDEX($H398:$K398,0,MATCH(AO$397,$H$397:$K$397,0))*INDEX($J$391:$R$394,MATCH(AO$397,$I$391:$I$394,0),MATCH(AO$396,$J$390:$R$390,0))</f>
        <v>0</v>
      </c>
      <c r="AP398" s="1003" cm="1">
        <f t="array" ref="AP398">INDEX($H398:$K398,0,MATCH(AP$397,$H$397:$K$397,0))*INDEX($J$391:$R$394,MATCH(AP$397,$I$391:$I$394,0),MATCH(AP$396,$J$390:$R$390,0))</f>
        <v>0</v>
      </c>
      <c r="AQ398" s="1003" cm="1">
        <f t="array" ref="AQ398">INDEX($H398:$K398,0,MATCH(AQ$397,$H$397:$K$397,0))*INDEX($J$391:$R$394,MATCH(AQ$397,$I$391:$I$394,0),MATCH(AQ$396,$J$390:$R$390,0))</f>
        <v>0</v>
      </c>
      <c r="AR398" s="1003" cm="1">
        <f t="array" ref="AR398">INDEX($H398:$K398,0,MATCH(AR$397,$H$397:$K$397,0))*INDEX($J$391:$R$394,MATCH(AR$397,$I$391:$I$394,0),MATCH(AR$396,$J$390:$R$390,0))</f>
        <v>0</v>
      </c>
      <c r="AS398" s="1003" cm="1">
        <f t="array" ref="AS398">INDEX($H398:$K398,0,MATCH(AS$397,$H$397:$K$397,0))*INDEX($J$391:$R$394,MATCH(AS$397,$I$391:$I$394,0),MATCH(AS$396,$J$390:$R$390,0))</f>
        <v>0</v>
      </c>
      <c r="AT398" s="1003" cm="1">
        <f t="array" ref="AT398">INDEX($H398:$K398,0,MATCH(AT$397,$H$397:$K$397,0))*INDEX($J$391:$R$394,MATCH(AT$397,$I$391:$I$394,0),MATCH(AT$396,$J$390:$R$390,0))</f>
        <v>0</v>
      </c>
      <c r="AU398" s="1003" cm="1">
        <f t="array" ref="AU398">INDEX($H398:$K398,0,MATCH(AU$397,$H$397:$K$397,0))*INDEX($J$391:$R$394,MATCH(AU$397,$I$391:$I$394,0),MATCH(AU$396,$J$390:$R$390,0))</f>
        <v>0</v>
      </c>
      <c r="AV398" s="312"/>
      <c r="AW398" s="312"/>
      <c r="AX398" s="243"/>
      <c r="AY398" s="235"/>
      <c r="AZ398" s="235"/>
      <c r="BA398" s="235"/>
    </row>
    <row r="399" spans="1:53" s="687" customFormat="1" ht="15" outlineLevel="1" x14ac:dyDescent="0.25">
      <c r="A399" s="691"/>
      <c r="B399" s="688"/>
      <c r="C399" s="700"/>
      <c r="D399" s="700"/>
      <c r="E399" s="700"/>
      <c r="F399" s="704"/>
      <c r="G399" s="704" t="str">
        <f t="shared" si="74"/>
        <v>GGGGAg1a2</v>
      </c>
      <c r="H399" s="356">
        <v>0</v>
      </c>
      <c r="I399" s="356">
        <v>0</v>
      </c>
      <c r="J399" s="356">
        <v>0</v>
      </c>
      <c r="K399" s="356">
        <v>0</v>
      </c>
      <c r="L399" s="1003" cm="1">
        <f t="array" ref="L399">INDEX($H399:$K399,0,MATCH(L$397,$H$397:$K$397,0))*INDEX($J$391:$R$394,MATCH(L$397,$I$391:$I$394,0),MATCH(L$396,$J$390:$R$390,0))</f>
        <v>0</v>
      </c>
      <c r="M399" s="1003" cm="1">
        <f t="array" ref="M399">INDEX($H399:$K399,0,MATCH(M$397,$H$397:$K$397,0))*INDEX($J$391:$R$394,MATCH(M$397,$I$391:$I$394,0),MATCH(M$396,$J$390:$R$390,0))</f>
        <v>0</v>
      </c>
      <c r="N399" s="1003" cm="1">
        <f t="array" ref="N399">INDEX($H399:$K399,0,MATCH(N$397,$H$397:$K$397,0))*INDEX($J$391:$R$394,MATCH(N$397,$I$391:$I$394,0),MATCH(N$396,$J$390:$R$390,0))</f>
        <v>0</v>
      </c>
      <c r="O399" s="1003" cm="1">
        <f t="array" ref="O399">INDEX($H399:$K399,0,MATCH(O$397,$H$397:$K$397,0))*INDEX($J$391:$R$394,MATCH(O$397,$I$391:$I$394,0),MATCH(O$396,$J$390:$R$390,0))</f>
        <v>0</v>
      </c>
      <c r="P399" s="1003" cm="1">
        <f t="array" ref="P399">INDEX($H399:$K399,0,MATCH(P$397,$H$397:$K$397,0))*INDEX($J$391:$R$394,MATCH(P$397,$I$391:$I$394,0),MATCH(P$396,$J$390:$R$390,0))</f>
        <v>0</v>
      </c>
      <c r="Q399" s="1003" cm="1">
        <f t="array" ref="Q399">INDEX($H399:$K399,0,MATCH(Q$397,$H$397:$K$397,0))*INDEX($J$391:$R$394,MATCH(Q$397,$I$391:$I$394,0),MATCH(Q$396,$J$390:$R$390,0))</f>
        <v>0</v>
      </c>
      <c r="R399" s="1003" cm="1">
        <f t="array" ref="R399">INDEX($H399:$K399,0,MATCH(R$397,$H$397:$K$397,0))*INDEX($J$391:$R$394,MATCH(R$397,$I$391:$I$394,0),MATCH(R$396,$J$390:$R$390,0))</f>
        <v>0</v>
      </c>
      <c r="S399" s="1003" cm="1">
        <f t="array" ref="S399">INDEX($H399:$K399,0,MATCH(S$397,$H$397:$K$397,0))*INDEX($J$391:$R$394,MATCH(S$397,$I$391:$I$394,0),MATCH(S$396,$J$390:$R$390,0))</f>
        <v>0</v>
      </c>
      <c r="T399" s="1003" cm="1">
        <f t="array" ref="T399">INDEX($H399:$K399,0,MATCH(T$397,$H$397:$K$397,0))*INDEX($J$391:$R$394,MATCH(T$397,$I$391:$I$394,0),MATCH(T$396,$J$390:$R$390,0))</f>
        <v>0</v>
      </c>
      <c r="U399" s="1003" cm="1">
        <f t="array" ref="U399">INDEX($H399:$K399,0,MATCH(U$397,$H$397:$K$397,0))*INDEX($J$391:$R$394,MATCH(U$397,$I$391:$I$394,0),MATCH(U$396,$J$390:$R$390,0))</f>
        <v>0</v>
      </c>
      <c r="V399" s="1003" cm="1">
        <f t="array" ref="V399">INDEX($H399:$K399,0,MATCH(V$397,$H$397:$K$397,0))*INDEX($J$391:$R$394,MATCH(V$397,$I$391:$I$394,0),MATCH(V$396,$J$390:$R$390,0))</f>
        <v>0</v>
      </c>
      <c r="W399" s="1003" cm="1">
        <f t="array" ref="W399">INDEX($H399:$K399,0,MATCH(W$397,$H$397:$K$397,0))*INDEX($J$391:$R$394,MATCH(W$397,$I$391:$I$394,0),MATCH(W$396,$J$390:$R$390,0))</f>
        <v>0</v>
      </c>
      <c r="X399" s="1003" cm="1">
        <f t="array" ref="X399">INDEX($H399:$K399,0,MATCH(X$397,$H$397:$K$397,0))*INDEX($J$391:$R$394,MATCH(X$397,$I$391:$I$394,0),MATCH(X$396,$J$390:$R$390,0))</f>
        <v>0</v>
      </c>
      <c r="Y399" s="1003" cm="1">
        <f t="array" ref="Y399">INDEX($H399:$K399,0,MATCH(Y$397,$H$397:$K$397,0))*INDEX($J$391:$R$394,MATCH(Y$397,$I$391:$I$394,0),MATCH(Y$396,$J$390:$R$390,0))</f>
        <v>0</v>
      </c>
      <c r="Z399" s="1003" cm="1">
        <f t="array" ref="Z399">INDEX($H399:$K399,0,MATCH(Z$397,$H$397:$K$397,0))*INDEX($J$391:$R$394,MATCH(Z$397,$I$391:$I$394,0),MATCH(Z$396,$J$390:$R$390,0))</f>
        <v>0</v>
      </c>
      <c r="AA399" s="1003" cm="1">
        <f t="array" ref="AA399">INDEX($H399:$K399,0,MATCH(AA$397,$H$397:$K$397,0))*INDEX($J$391:$R$394,MATCH(AA$397,$I$391:$I$394,0),MATCH(AA$396,$J$390:$R$390,0))</f>
        <v>0</v>
      </c>
      <c r="AB399" s="1003" cm="1">
        <f t="array" ref="AB399">INDEX($H399:$K399,0,MATCH(AB$397,$H$397:$K$397,0))*INDEX($J$391:$R$394,MATCH(AB$397,$I$391:$I$394,0),MATCH(AB$396,$J$390:$R$390,0))</f>
        <v>0</v>
      </c>
      <c r="AC399" s="1003" cm="1">
        <f t="array" ref="AC399">INDEX($H399:$K399,0,MATCH(AC$397,$H$397:$K$397,0))*INDEX($J$391:$R$394,MATCH(AC$397,$I$391:$I$394,0),MATCH(AC$396,$J$390:$R$390,0))</f>
        <v>0</v>
      </c>
      <c r="AD399" s="1003" cm="1">
        <f t="array" ref="AD399">INDEX($H399:$K399,0,MATCH(AD$397,$H$397:$K$397,0))*INDEX($J$391:$R$394,MATCH(AD$397,$I$391:$I$394,0),MATCH(AD$396,$J$390:$R$390,0))</f>
        <v>0</v>
      </c>
      <c r="AE399" s="1003" cm="1">
        <f t="array" ref="AE399">INDEX($H399:$K399,0,MATCH(AE$397,$H$397:$K$397,0))*INDEX($J$391:$R$394,MATCH(AE$397,$I$391:$I$394,0),MATCH(AE$396,$J$390:$R$390,0))</f>
        <v>0</v>
      </c>
      <c r="AF399" s="1003" cm="1">
        <f t="array" ref="AF399">INDEX($H399:$K399,0,MATCH(AF$397,$H$397:$K$397,0))*INDEX($J$391:$R$394,MATCH(AF$397,$I$391:$I$394,0),MATCH(AF$396,$J$390:$R$390,0))</f>
        <v>0</v>
      </c>
      <c r="AG399" s="1003" cm="1">
        <f t="array" ref="AG399">INDEX($H399:$K399,0,MATCH(AG$397,$H$397:$K$397,0))*INDEX($J$391:$R$394,MATCH(AG$397,$I$391:$I$394,0),MATCH(AG$396,$J$390:$R$390,0))</f>
        <v>0</v>
      </c>
      <c r="AH399" s="1003" cm="1">
        <f t="array" ref="AH399">INDEX($H399:$K399,0,MATCH(AH$397,$H$397:$K$397,0))*INDEX($J$391:$R$394,MATCH(AH$397,$I$391:$I$394,0),MATCH(AH$396,$J$390:$R$390,0))</f>
        <v>0</v>
      </c>
      <c r="AI399" s="1003" cm="1">
        <f t="array" ref="AI399">INDEX($H399:$K399,0,MATCH(AI$397,$H$397:$K$397,0))*INDEX($J$391:$R$394,MATCH(AI$397,$I$391:$I$394,0),MATCH(AI$396,$J$390:$R$390,0))</f>
        <v>0</v>
      </c>
      <c r="AJ399" s="1003" cm="1">
        <f t="array" ref="AJ399">INDEX($H399:$K399,0,MATCH(AJ$397,$H$397:$K$397,0))*INDEX($J$391:$R$394,MATCH(AJ$397,$I$391:$I$394,0),MATCH(AJ$396,$J$390:$R$390,0))</f>
        <v>0</v>
      </c>
      <c r="AK399" s="1003" cm="1">
        <f t="array" ref="AK399">INDEX($H399:$K399,0,MATCH(AK$397,$H$397:$K$397,0))*INDEX($J$391:$R$394,MATCH(AK$397,$I$391:$I$394,0),MATCH(AK$396,$J$390:$R$390,0))</f>
        <v>0</v>
      </c>
      <c r="AL399" s="1003" cm="1">
        <f t="array" ref="AL399">INDEX($H399:$K399,0,MATCH(AL$397,$H$397:$K$397,0))*INDEX($J$391:$R$394,MATCH(AL$397,$I$391:$I$394,0),MATCH(AL$396,$J$390:$R$390,0))</f>
        <v>0</v>
      </c>
      <c r="AM399" s="1003" cm="1">
        <f t="array" ref="AM399">INDEX($H399:$K399,0,MATCH(AM$397,$H$397:$K$397,0))*INDEX($J$391:$R$394,MATCH(AM$397,$I$391:$I$394,0),MATCH(AM$396,$J$390:$R$390,0))</f>
        <v>0</v>
      </c>
      <c r="AN399" s="1003" cm="1">
        <f t="array" ref="AN399">INDEX($H399:$K399,0,MATCH(AN$397,$H$397:$K$397,0))*INDEX($J$391:$R$394,MATCH(AN$397,$I$391:$I$394,0),MATCH(AN$396,$J$390:$R$390,0))</f>
        <v>0</v>
      </c>
      <c r="AO399" s="1003" cm="1">
        <f t="array" ref="AO399">INDEX($H399:$K399,0,MATCH(AO$397,$H$397:$K$397,0))*INDEX($J$391:$R$394,MATCH(AO$397,$I$391:$I$394,0),MATCH(AO$396,$J$390:$R$390,0))</f>
        <v>0</v>
      </c>
      <c r="AP399" s="1003" cm="1">
        <f t="array" ref="AP399">INDEX($H399:$K399,0,MATCH(AP$397,$H$397:$K$397,0))*INDEX($J$391:$R$394,MATCH(AP$397,$I$391:$I$394,0),MATCH(AP$396,$J$390:$R$390,0))</f>
        <v>0</v>
      </c>
      <c r="AQ399" s="1003" cm="1">
        <f t="array" ref="AQ399">INDEX($H399:$K399,0,MATCH(AQ$397,$H$397:$K$397,0))*INDEX($J$391:$R$394,MATCH(AQ$397,$I$391:$I$394,0),MATCH(AQ$396,$J$390:$R$390,0))</f>
        <v>0</v>
      </c>
      <c r="AR399" s="1003" cm="1">
        <f t="array" ref="AR399">INDEX($H399:$K399,0,MATCH(AR$397,$H$397:$K$397,0))*INDEX($J$391:$R$394,MATCH(AR$397,$I$391:$I$394,0),MATCH(AR$396,$J$390:$R$390,0))</f>
        <v>0</v>
      </c>
      <c r="AS399" s="1003" cm="1">
        <f t="array" ref="AS399">INDEX($H399:$K399,0,MATCH(AS$397,$H$397:$K$397,0))*INDEX($J$391:$R$394,MATCH(AS$397,$I$391:$I$394,0),MATCH(AS$396,$J$390:$R$390,0))</f>
        <v>0</v>
      </c>
      <c r="AT399" s="1003" cm="1">
        <f t="array" ref="AT399">INDEX($H399:$K399,0,MATCH(AT$397,$H$397:$K$397,0))*INDEX($J$391:$R$394,MATCH(AT$397,$I$391:$I$394,0),MATCH(AT$396,$J$390:$R$390,0))</f>
        <v>0</v>
      </c>
      <c r="AU399" s="1003" cm="1">
        <f t="array" ref="AU399">INDEX($H399:$K399,0,MATCH(AU$397,$H$397:$K$397,0))*INDEX($J$391:$R$394,MATCH(AU$397,$I$391:$I$394,0),MATCH(AU$396,$J$390:$R$390,0))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GGGGSg1a2</v>
      </c>
      <c r="H400" s="356">
        <v>0</v>
      </c>
      <c r="I400" s="356">
        <v>0</v>
      </c>
      <c r="J400" s="356">
        <v>0</v>
      </c>
      <c r="K400" s="356">
        <v>0</v>
      </c>
      <c r="L400" s="1003" cm="1">
        <f t="array" ref="L400">INDEX($H400:$K400,0,MATCH(L$397,$H$397:$K$397,0))*INDEX($J$391:$R$394,MATCH(L$397,$I$391:$I$394,0),MATCH(L$396,$J$390:$R$390,0))</f>
        <v>0</v>
      </c>
      <c r="M400" s="1003" cm="1">
        <f t="array" ref="M400">INDEX($H400:$K400,0,MATCH(M$397,$H$397:$K$397,0))*INDEX($J$391:$R$394,MATCH(M$397,$I$391:$I$394,0),MATCH(M$396,$J$390:$R$390,0))</f>
        <v>0</v>
      </c>
      <c r="N400" s="1003" cm="1">
        <f t="array" ref="N400">INDEX($H400:$K400,0,MATCH(N$397,$H$397:$K$397,0))*INDEX($J$391:$R$394,MATCH(N$397,$I$391:$I$394,0),MATCH(N$396,$J$390:$R$390,0))</f>
        <v>0</v>
      </c>
      <c r="O400" s="1003" cm="1">
        <f t="array" ref="O400">INDEX($H400:$K400,0,MATCH(O$397,$H$397:$K$397,0))*INDEX($J$391:$R$394,MATCH(O$397,$I$391:$I$394,0),MATCH(O$396,$J$390:$R$390,0))</f>
        <v>0</v>
      </c>
      <c r="P400" s="1003" cm="1">
        <f t="array" ref="P400">INDEX($H400:$K400,0,MATCH(P$397,$H$397:$K$397,0))*INDEX($J$391:$R$394,MATCH(P$397,$I$391:$I$394,0),MATCH(P$396,$J$390:$R$390,0))</f>
        <v>0</v>
      </c>
      <c r="Q400" s="1003" cm="1">
        <f t="array" ref="Q400">INDEX($H400:$K400,0,MATCH(Q$397,$H$397:$K$397,0))*INDEX($J$391:$R$394,MATCH(Q$397,$I$391:$I$394,0),MATCH(Q$396,$J$390:$R$390,0))</f>
        <v>0</v>
      </c>
      <c r="R400" s="1003" cm="1">
        <f t="array" ref="R400">INDEX($H400:$K400,0,MATCH(R$397,$H$397:$K$397,0))*INDEX($J$391:$R$394,MATCH(R$397,$I$391:$I$394,0),MATCH(R$396,$J$390:$R$390,0))</f>
        <v>0</v>
      </c>
      <c r="S400" s="1003" cm="1">
        <f t="array" ref="S400">INDEX($H400:$K400,0,MATCH(S$397,$H$397:$K$397,0))*INDEX($J$391:$R$394,MATCH(S$397,$I$391:$I$394,0),MATCH(S$396,$J$390:$R$390,0))</f>
        <v>0</v>
      </c>
      <c r="T400" s="1003" cm="1">
        <f t="array" ref="T400">INDEX($H400:$K400,0,MATCH(T$397,$H$397:$K$397,0))*INDEX($J$391:$R$394,MATCH(T$397,$I$391:$I$394,0),MATCH(T$396,$J$390:$R$390,0))</f>
        <v>0</v>
      </c>
      <c r="U400" s="1003" cm="1">
        <f t="array" ref="U400">INDEX($H400:$K400,0,MATCH(U$397,$H$397:$K$397,0))*INDEX($J$391:$R$394,MATCH(U$397,$I$391:$I$394,0),MATCH(U$396,$J$390:$R$390,0))</f>
        <v>0</v>
      </c>
      <c r="V400" s="1003" cm="1">
        <f t="array" ref="V400">INDEX($H400:$K400,0,MATCH(V$397,$H$397:$K$397,0))*INDEX($J$391:$R$394,MATCH(V$397,$I$391:$I$394,0),MATCH(V$396,$J$390:$R$390,0))</f>
        <v>0</v>
      </c>
      <c r="W400" s="1003" cm="1">
        <f t="array" ref="W400">INDEX($H400:$K400,0,MATCH(W$397,$H$397:$K$397,0))*INDEX($J$391:$R$394,MATCH(W$397,$I$391:$I$394,0),MATCH(W$396,$J$390:$R$390,0))</f>
        <v>0</v>
      </c>
      <c r="X400" s="1003" cm="1">
        <f t="array" ref="X400">INDEX($H400:$K400,0,MATCH(X$397,$H$397:$K$397,0))*INDEX($J$391:$R$394,MATCH(X$397,$I$391:$I$394,0),MATCH(X$396,$J$390:$R$390,0))</f>
        <v>0</v>
      </c>
      <c r="Y400" s="1003" cm="1">
        <f t="array" ref="Y400">INDEX($H400:$K400,0,MATCH(Y$397,$H$397:$K$397,0))*INDEX($J$391:$R$394,MATCH(Y$397,$I$391:$I$394,0),MATCH(Y$396,$J$390:$R$390,0))</f>
        <v>0</v>
      </c>
      <c r="Z400" s="1003" cm="1">
        <f t="array" ref="Z400">INDEX($H400:$K400,0,MATCH(Z$397,$H$397:$K$397,0))*INDEX($J$391:$R$394,MATCH(Z$397,$I$391:$I$394,0),MATCH(Z$396,$J$390:$R$390,0))</f>
        <v>0</v>
      </c>
      <c r="AA400" s="1003" cm="1">
        <f t="array" ref="AA400">INDEX($H400:$K400,0,MATCH(AA$397,$H$397:$K$397,0))*INDEX($J$391:$R$394,MATCH(AA$397,$I$391:$I$394,0),MATCH(AA$396,$J$390:$R$390,0))</f>
        <v>0</v>
      </c>
      <c r="AB400" s="1003" cm="1">
        <f t="array" ref="AB400">INDEX($H400:$K400,0,MATCH(AB$397,$H$397:$K$397,0))*INDEX($J$391:$R$394,MATCH(AB$397,$I$391:$I$394,0),MATCH(AB$396,$J$390:$R$390,0))</f>
        <v>0</v>
      </c>
      <c r="AC400" s="1003" cm="1">
        <f t="array" ref="AC400">INDEX($H400:$K400,0,MATCH(AC$397,$H$397:$K$397,0))*INDEX($J$391:$R$394,MATCH(AC$397,$I$391:$I$394,0),MATCH(AC$396,$J$390:$R$390,0))</f>
        <v>0</v>
      </c>
      <c r="AD400" s="1003" cm="1">
        <f t="array" ref="AD400">INDEX($H400:$K400,0,MATCH(AD$397,$H$397:$K$397,0))*INDEX($J$391:$R$394,MATCH(AD$397,$I$391:$I$394,0),MATCH(AD$396,$J$390:$R$390,0))</f>
        <v>0</v>
      </c>
      <c r="AE400" s="1003" cm="1">
        <f t="array" ref="AE400">INDEX($H400:$K400,0,MATCH(AE$397,$H$397:$K$397,0))*INDEX($J$391:$R$394,MATCH(AE$397,$I$391:$I$394,0),MATCH(AE$396,$J$390:$R$390,0))</f>
        <v>0</v>
      </c>
      <c r="AF400" s="1003" cm="1">
        <f t="array" ref="AF400">INDEX($H400:$K400,0,MATCH(AF$397,$H$397:$K$397,0))*INDEX($J$391:$R$394,MATCH(AF$397,$I$391:$I$394,0),MATCH(AF$396,$J$390:$R$390,0))</f>
        <v>0</v>
      </c>
      <c r="AG400" s="1003" cm="1">
        <f t="array" ref="AG400">INDEX($H400:$K400,0,MATCH(AG$397,$H$397:$K$397,0))*INDEX($J$391:$R$394,MATCH(AG$397,$I$391:$I$394,0),MATCH(AG$396,$J$390:$R$390,0))</f>
        <v>0</v>
      </c>
      <c r="AH400" s="1003" cm="1">
        <f t="array" ref="AH400">INDEX($H400:$K400,0,MATCH(AH$397,$H$397:$K$397,0))*INDEX($J$391:$R$394,MATCH(AH$397,$I$391:$I$394,0),MATCH(AH$396,$J$390:$R$390,0))</f>
        <v>0</v>
      </c>
      <c r="AI400" s="1003" cm="1">
        <f t="array" ref="AI400">INDEX($H400:$K400,0,MATCH(AI$397,$H$397:$K$397,0))*INDEX($J$391:$R$394,MATCH(AI$397,$I$391:$I$394,0),MATCH(AI$396,$J$390:$R$390,0))</f>
        <v>0</v>
      </c>
      <c r="AJ400" s="1003" cm="1">
        <f t="array" ref="AJ400">INDEX($H400:$K400,0,MATCH(AJ$397,$H$397:$K$397,0))*INDEX($J$391:$R$394,MATCH(AJ$397,$I$391:$I$394,0),MATCH(AJ$396,$J$390:$R$390,0))</f>
        <v>0</v>
      </c>
      <c r="AK400" s="1003" cm="1">
        <f t="array" ref="AK400">INDEX($H400:$K400,0,MATCH(AK$397,$H$397:$K$397,0))*INDEX($J$391:$R$394,MATCH(AK$397,$I$391:$I$394,0),MATCH(AK$396,$J$390:$R$390,0))</f>
        <v>0</v>
      </c>
      <c r="AL400" s="1003" cm="1">
        <f t="array" ref="AL400">INDEX($H400:$K400,0,MATCH(AL$397,$H$397:$K$397,0))*INDEX($J$391:$R$394,MATCH(AL$397,$I$391:$I$394,0),MATCH(AL$396,$J$390:$R$390,0))</f>
        <v>0</v>
      </c>
      <c r="AM400" s="1003" cm="1">
        <f t="array" ref="AM400">INDEX($H400:$K400,0,MATCH(AM$397,$H$397:$K$397,0))*INDEX($J$391:$R$394,MATCH(AM$397,$I$391:$I$394,0),MATCH(AM$396,$J$390:$R$390,0))</f>
        <v>0</v>
      </c>
      <c r="AN400" s="1003" cm="1">
        <f t="array" ref="AN400">INDEX($H400:$K400,0,MATCH(AN$397,$H$397:$K$397,0))*INDEX($J$391:$R$394,MATCH(AN$397,$I$391:$I$394,0),MATCH(AN$396,$J$390:$R$390,0))</f>
        <v>0</v>
      </c>
      <c r="AO400" s="1003" cm="1">
        <f t="array" ref="AO400">INDEX($H400:$K400,0,MATCH(AO$397,$H$397:$K$397,0))*INDEX($J$391:$R$394,MATCH(AO$397,$I$391:$I$394,0),MATCH(AO$396,$J$390:$R$390,0))</f>
        <v>0</v>
      </c>
      <c r="AP400" s="1003" cm="1">
        <f t="array" ref="AP400">INDEX($H400:$K400,0,MATCH(AP$397,$H$397:$K$397,0))*INDEX($J$391:$R$394,MATCH(AP$397,$I$391:$I$394,0),MATCH(AP$396,$J$390:$R$390,0))</f>
        <v>0</v>
      </c>
      <c r="AQ400" s="1003" cm="1">
        <f t="array" ref="AQ400">INDEX($H400:$K400,0,MATCH(AQ$397,$H$397:$K$397,0))*INDEX($J$391:$R$394,MATCH(AQ$397,$I$391:$I$394,0),MATCH(AQ$396,$J$390:$R$390,0))</f>
        <v>0</v>
      </c>
      <c r="AR400" s="1003" cm="1">
        <f t="array" ref="AR400">INDEX($H400:$K400,0,MATCH(AR$397,$H$397:$K$397,0))*INDEX($J$391:$R$394,MATCH(AR$397,$I$391:$I$394,0),MATCH(AR$396,$J$390:$R$390,0))</f>
        <v>0</v>
      </c>
      <c r="AS400" s="1003" cm="1">
        <f t="array" ref="AS400">INDEX($H400:$K400,0,MATCH(AS$397,$H$397:$K$397,0))*INDEX($J$391:$R$394,MATCH(AS$397,$I$391:$I$394,0),MATCH(AS$396,$J$390:$R$390,0))</f>
        <v>0</v>
      </c>
      <c r="AT400" s="1003" cm="1">
        <f t="array" ref="AT400">INDEX($H400:$K400,0,MATCH(AT$397,$H$397:$K$397,0))*INDEX($J$391:$R$394,MATCH(AT$397,$I$391:$I$394,0),MATCH(AT$396,$J$390:$R$390,0))</f>
        <v>0</v>
      </c>
      <c r="AU400" s="1003" cm="1">
        <f t="array" ref="AU400">INDEX($H400:$K400,0,MATCH(AU$397,$H$397:$K$397,0))*INDEX($J$391:$R$394,MATCH(AU$397,$I$391:$I$394,0),MATCH(AU$396,$J$390:$R$390,0))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GGGAg2Na2</v>
      </c>
      <c r="H401" s="356">
        <v>0</v>
      </c>
      <c r="I401" s="356">
        <v>0</v>
      </c>
      <c r="J401" s="356">
        <v>0</v>
      </c>
      <c r="K401" s="356">
        <v>0</v>
      </c>
      <c r="L401" s="1003" cm="1">
        <f t="array" ref="L401">INDEX($H401:$K401,0,MATCH(L$397,$H$397:$K$397,0))*INDEX($J$391:$R$394,MATCH(L$397,$I$391:$I$394,0),MATCH(L$396,$J$390:$R$390,0))</f>
        <v>0</v>
      </c>
      <c r="M401" s="1003" cm="1">
        <f t="array" ref="M401">INDEX($H401:$K401,0,MATCH(M$397,$H$397:$K$397,0))*INDEX($J$391:$R$394,MATCH(M$397,$I$391:$I$394,0),MATCH(M$396,$J$390:$R$390,0))</f>
        <v>0</v>
      </c>
      <c r="N401" s="1003" cm="1">
        <f t="array" ref="N401">INDEX($H401:$K401,0,MATCH(N$397,$H$397:$K$397,0))*INDEX($J$391:$R$394,MATCH(N$397,$I$391:$I$394,0),MATCH(N$396,$J$390:$R$390,0))</f>
        <v>0</v>
      </c>
      <c r="O401" s="1003" cm="1">
        <f t="array" ref="O401">INDEX($H401:$K401,0,MATCH(O$397,$H$397:$K$397,0))*INDEX($J$391:$R$394,MATCH(O$397,$I$391:$I$394,0),MATCH(O$396,$J$390:$R$390,0))</f>
        <v>0</v>
      </c>
      <c r="P401" s="1003" cm="1">
        <f t="array" ref="P401">INDEX($H401:$K401,0,MATCH(P$397,$H$397:$K$397,0))*INDEX($J$391:$R$394,MATCH(P$397,$I$391:$I$394,0),MATCH(P$396,$J$390:$R$390,0))</f>
        <v>0</v>
      </c>
      <c r="Q401" s="1003" cm="1">
        <f t="array" ref="Q401">INDEX($H401:$K401,0,MATCH(Q$397,$H$397:$K$397,0))*INDEX($J$391:$R$394,MATCH(Q$397,$I$391:$I$394,0),MATCH(Q$396,$J$390:$R$390,0))</f>
        <v>0</v>
      </c>
      <c r="R401" s="1003" cm="1">
        <f t="array" ref="R401">INDEX($H401:$K401,0,MATCH(R$397,$H$397:$K$397,0))*INDEX($J$391:$R$394,MATCH(R$397,$I$391:$I$394,0),MATCH(R$396,$J$390:$R$390,0))</f>
        <v>0</v>
      </c>
      <c r="S401" s="1003" cm="1">
        <f t="array" ref="S401">INDEX($H401:$K401,0,MATCH(S$397,$H$397:$K$397,0))*INDEX($J$391:$R$394,MATCH(S$397,$I$391:$I$394,0),MATCH(S$396,$J$390:$R$390,0))</f>
        <v>0</v>
      </c>
      <c r="T401" s="1003" cm="1">
        <f t="array" ref="T401">INDEX($H401:$K401,0,MATCH(T$397,$H$397:$K$397,0))*INDEX($J$391:$R$394,MATCH(T$397,$I$391:$I$394,0),MATCH(T$396,$J$390:$R$390,0))</f>
        <v>0</v>
      </c>
      <c r="U401" s="1003" cm="1">
        <f t="array" ref="U401">INDEX($H401:$K401,0,MATCH(U$397,$H$397:$K$397,0))*INDEX($J$391:$R$394,MATCH(U$397,$I$391:$I$394,0),MATCH(U$396,$J$390:$R$390,0))</f>
        <v>0</v>
      </c>
      <c r="V401" s="1003" cm="1">
        <f t="array" ref="V401">INDEX($H401:$K401,0,MATCH(V$397,$H$397:$K$397,0))*INDEX($J$391:$R$394,MATCH(V$397,$I$391:$I$394,0),MATCH(V$396,$J$390:$R$390,0))</f>
        <v>0</v>
      </c>
      <c r="W401" s="1003" cm="1">
        <f t="array" ref="W401">INDEX($H401:$K401,0,MATCH(W$397,$H$397:$K$397,0))*INDEX($J$391:$R$394,MATCH(W$397,$I$391:$I$394,0),MATCH(W$396,$J$390:$R$390,0))</f>
        <v>0</v>
      </c>
      <c r="X401" s="1003" cm="1">
        <f t="array" ref="X401">INDEX($H401:$K401,0,MATCH(X$397,$H$397:$K$397,0))*INDEX($J$391:$R$394,MATCH(X$397,$I$391:$I$394,0),MATCH(X$396,$J$390:$R$390,0))</f>
        <v>0</v>
      </c>
      <c r="Y401" s="1003" cm="1">
        <f t="array" ref="Y401">INDEX($H401:$K401,0,MATCH(Y$397,$H$397:$K$397,0))*INDEX($J$391:$R$394,MATCH(Y$397,$I$391:$I$394,0),MATCH(Y$396,$J$390:$R$390,0))</f>
        <v>0</v>
      </c>
      <c r="Z401" s="1003" cm="1">
        <f t="array" ref="Z401">INDEX($H401:$K401,0,MATCH(Z$397,$H$397:$K$397,0))*INDEX($J$391:$R$394,MATCH(Z$397,$I$391:$I$394,0),MATCH(Z$396,$J$390:$R$390,0))</f>
        <v>0</v>
      </c>
      <c r="AA401" s="1003" cm="1">
        <f t="array" ref="AA401">INDEX($H401:$K401,0,MATCH(AA$397,$H$397:$K$397,0))*INDEX($J$391:$R$394,MATCH(AA$397,$I$391:$I$394,0),MATCH(AA$396,$J$390:$R$390,0))</f>
        <v>0</v>
      </c>
      <c r="AB401" s="1003" cm="1">
        <f t="array" ref="AB401">INDEX($H401:$K401,0,MATCH(AB$397,$H$397:$K$397,0))*INDEX($J$391:$R$394,MATCH(AB$397,$I$391:$I$394,0),MATCH(AB$396,$J$390:$R$390,0))</f>
        <v>0</v>
      </c>
      <c r="AC401" s="1003" cm="1">
        <f t="array" ref="AC401">INDEX($H401:$K401,0,MATCH(AC$397,$H$397:$K$397,0))*INDEX($J$391:$R$394,MATCH(AC$397,$I$391:$I$394,0),MATCH(AC$396,$J$390:$R$390,0))</f>
        <v>0</v>
      </c>
      <c r="AD401" s="1003" cm="1">
        <f t="array" ref="AD401">INDEX($H401:$K401,0,MATCH(AD$397,$H$397:$K$397,0))*INDEX($J$391:$R$394,MATCH(AD$397,$I$391:$I$394,0),MATCH(AD$396,$J$390:$R$390,0))</f>
        <v>0</v>
      </c>
      <c r="AE401" s="1003" cm="1">
        <f t="array" ref="AE401">INDEX($H401:$K401,0,MATCH(AE$397,$H$397:$K$397,0))*INDEX($J$391:$R$394,MATCH(AE$397,$I$391:$I$394,0),MATCH(AE$396,$J$390:$R$390,0))</f>
        <v>0</v>
      </c>
      <c r="AF401" s="1003" cm="1">
        <f t="array" ref="AF401">INDEX($H401:$K401,0,MATCH(AF$397,$H$397:$K$397,0))*INDEX($J$391:$R$394,MATCH(AF$397,$I$391:$I$394,0),MATCH(AF$396,$J$390:$R$390,0))</f>
        <v>0</v>
      </c>
      <c r="AG401" s="1003" cm="1">
        <f t="array" ref="AG401">INDEX($H401:$K401,0,MATCH(AG$397,$H$397:$K$397,0))*INDEX($J$391:$R$394,MATCH(AG$397,$I$391:$I$394,0),MATCH(AG$396,$J$390:$R$390,0))</f>
        <v>0</v>
      </c>
      <c r="AH401" s="1003" cm="1">
        <f t="array" ref="AH401">INDEX($H401:$K401,0,MATCH(AH$397,$H$397:$K$397,0))*INDEX($J$391:$R$394,MATCH(AH$397,$I$391:$I$394,0),MATCH(AH$396,$J$390:$R$390,0))</f>
        <v>0</v>
      </c>
      <c r="AI401" s="1003" cm="1">
        <f t="array" ref="AI401">INDEX($H401:$K401,0,MATCH(AI$397,$H$397:$K$397,0))*INDEX($J$391:$R$394,MATCH(AI$397,$I$391:$I$394,0),MATCH(AI$396,$J$390:$R$390,0))</f>
        <v>0</v>
      </c>
      <c r="AJ401" s="1003" cm="1">
        <f t="array" ref="AJ401">INDEX($H401:$K401,0,MATCH(AJ$397,$H$397:$K$397,0))*INDEX($J$391:$R$394,MATCH(AJ$397,$I$391:$I$394,0),MATCH(AJ$396,$J$390:$R$390,0))</f>
        <v>0</v>
      </c>
      <c r="AK401" s="1003" cm="1">
        <f t="array" ref="AK401">INDEX($H401:$K401,0,MATCH(AK$397,$H$397:$K$397,0))*INDEX($J$391:$R$394,MATCH(AK$397,$I$391:$I$394,0),MATCH(AK$396,$J$390:$R$390,0))</f>
        <v>0</v>
      </c>
      <c r="AL401" s="1003" cm="1">
        <f t="array" ref="AL401">INDEX($H401:$K401,0,MATCH(AL$397,$H$397:$K$397,0))*INDEX($J$391:$R$394,MATCH(AL$397,$I$391:$I$394,0),MATCH(AL$396,$J$390:$R$390,0))</f>
        <v>0</v>
      </c>
      <c r="AM401" s="1003" cm="1">
        <f t="array" ref="AM401">INDEX($H401:$K401,0,MATCH(AM$397,$H$397:$K$397,0))*INDEX($J$391:$R$394,MATCH(AM$397,$I$391:$I$394,0),MATCH(AM$396,$J$390:$R$390,0))</f>
        <v>0</v>
      </c>
      <c r="AN401" s="1003" cm="1">
        <f t="array" ref="AN401">INDEX($H401:$K401,0,MATCH(AN$397,$H$397:$K$397,0))*INDEX($J$391:$R$394,MATCH(AN$397,$I$391:$I$394,0),MATCH(AN$396,$J$390:$R$390,0))</f>
        <v>0</v>
      </c>
      <c r="AO401" s="1003" cm="1">
        <f t="array" ref="AO401">INDEX($H401:$K401,0,MATCH(AO$397,$H$397:$K$397,0))*INDEX($J$391:$R$394,MATCH(AO$397,$I$391:$I$394,0),MATCH(AO$396,$J$390:$R$390,0))</f>
        <v>0</v>
      </c>
      <c r="AP401" s="1003" cm="1">
        <f t="array" ref="AP401">INDEX($H401:$K401,0,MATCH(AP$397,$H$397:$K$397,0))*INDEX($J$391:$R$394,MATCH(AP$397,$I$391:$I$394,0),MATCH(AP$396,$J$390:$R$390,0))</f>
        <v>0</v>
      </c>
      <c r="AQ401" s="1003" cm="1">
        <f t="array" ref="AQ401">INDEX($H401:$K401,0,MATCH(AQ$397,$H$397:$K$397,0))*INDEX($J$391:$R$394,MATCH(AQ$397,$I$391:$I$394,0),MATCH(AQ$396,$J$390:$R$390,0))</f>
        <v>0</v>
      </c>
      <c r="AR401" s="1003" cm="1">
        <f t="array" ref="AR401">INDEX($H401:$K401,0,MATCH(AR$397,$H$397:$K$397,0))*INDEX($J$391:$R$394,MATCH(AR$397,$I$391:$I$394,0),MATCH(AR$396,$J$390:$R$390,0))</f>
        <v>0</v>
      </c>
      <c r="AS401" s="1003" cm="1">
        <f t="array" ref="AS401">INDEX($H401:$K401,0,MATCH(AS$397,$H$397:$K$397,0))*INDEX($J$391:$R$394,MATCH(AS$397,$I$391:$I$394,0),MATCH(AS$396,$J$390:$R$390,0))</f>
        <v>0</v>
      </c>
      <c r="AT401" s="1003" cm="1">
        <f t="array" ref="AT401">INDEX($H401:$K401,0,MATCH(AT$397,$H$397:$K$397,0))*INDEX($J$391:$R$394,MATCH(AT$397,$I$391:$I$394,0),MATCH(AT$396,$J$390:$R$390,0))</f>
        <v>0</v>
      </c>
      <c r="AU401" s="1003" cm="1">
        <f t="array" ref="AU401">INDEX($H401:$K401,0,MATCH(AU$397,$H$397:$K$397,0))*INDEX($J$391:$R$394,MATCH(AU$397,$I$391:$I$394,0),MATCH(AU$396,$J$390:$R$390,0))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GGGAg2Ea2</v>
      </c>
      <c r="H402" s="356">
        <v>0</v>
      </c>
      <c r="I402" s="356">
        <v>0</v>
      </c>
      <c r="J402" s="356">
        <v>0</v>
      </c>
      <c r="K402" s="356">
        <v>0</v>
      </c>
      <c r="L402" s="1003" cm="1">
        <f t="array" ref="L402">INDEX($H402:$K402,0,MATCH(L$397,$H$397:$K$397,0))*INDEX($J$391:$R$394,MATCH(L$397,$I$391:$I$394,0),MATCH(L$396,$J$390:$R$390,0))</f>
        <v>0</v>
      </c>
      <c r="M402" s="1003" cm="1">
        <f t="array" ref="M402">INDEX($H402:$K402,0,MATCH(M$397,$H$397:$K$397,0))*INDEX($J$391:$R$394,MATCH(M$397,$I$391:$I$394,0),MATCH(M$396,$J$390:$R$390,0))</f>
        <v>0</v>
      </c>
      <c r="N402" s="1003" cm="1">
        <f t="array" ref="N402">INDEX($H402:$K402,0,MATCH(N$397,$H$397:$K$397,0))*INDEX($J$391:$R$394,MATCH(N$397,$I$391:$I$394,0),MATCH(N$396,$J$390:$R$390,0))</f>
        <v>0</v>
      </c>
      <c r="O402" s="1003" cm="1">
        <f t="array" ref="O402">INDEX($H402:$K402,0,MATCH(O$397,$H$397:$K$397,0))*INDEX($J$391:$R$394,MATCH(O$397,$I$391:$I$394,0),MATCH(O$396,$J$390:$R$390,0))</f>
        <v>0</v>
      </c>
      <c r="P402" s="1003" cm="1">
        <f t="array" ref="P402">INDEX($H402:$K402,0,MATCH(P$397,$H$397:$K$397,0))*INDEX($J$391:$R$394,MATCH(P$397,$I$391:$I$394,0),MATCH(P$396,$J$390:$R$390,0))</f>
        <v>0</v>
      </c>
      <c r="Q402" s="1003" cm="1">
        <f t="array" ref="Q402">INDEX($H402:$K402,0,MATCH(Q$397,$H$397:$K$397,0))*INDEX($J$391:$R$394,MATCH(Q$397,$I$391:$I$394,0),MATCH(Q$396,$J$390:$R$390,0))</f>
        <v>0</v>
      </c>
      <c r="R402" s="1003" cm="1">
        <f t="array" ref="R402">INDEX($H402:$K402,0,MATCH(R$397,$H$397:$K$397,0))*INDEX($J$391:$R$394,MATCH(R$397,$I$391:$I$394,0),MATCH(R$396,$J$390:$R$390,0))</f>
        <v>0</v>
      </c>
      <c r="S402" s="1003" cm="1">
        <f t="array" ref="S402">INDEX($H402:$K402,0,MATCH(S$397,$H$397:$K$397,0))*INDEX($J$391:$R$394,MATCH(S$397,$I$391:$I$394,0),MATCH(S$396,$J$390:$R$390,0))</f>
        <v>0</v>
      </c>
      <c r="T402" s="1003" cm="1">
        <f t="array" ref="T402">INDEX($H402:$K402,0,MATCH(T$397,$H$397:$K$397,0))*INDEX($J$391:$R$394,MATCH(T$397,$I$391:$I$394,0),MATCH(T$396,$J$390:$R$390,0))</f>
        <v>0</v>
      </c>
      <c r="U402" s="1003" cm="1">
        <f t="array" ref="U402">INDEX($H402:$K402,0,MATCH(U$397,$H$397:$K$397,0))*INDEX($J$391:$R$394,MATCH(U$397,$I$391:$I$394,0),MATCH(U$396,$J$390:$R$390,0))</f>
        <v>0</v>
      </c>
      <c r="V402" s="1003" cm="1">
        <f t="array" ref="V402">INDEX($H402:$K402,0,MATCH(V$397,$H$397:$K$397,0))*INDEX($J$391:$R$394,MATCH(V$397,$I$391:$I$394,0),MATCH(V$396,$J$390:$R$390,0))</f>
        <v>0</v>
      </c>
      <c r="W402" s="1003" cm="1">
        <f t="array" ref="W402">INDEX($H402:$K402,0,MATCH(W$397,$H$397:$K$397,0))*INDEX($J$391:$R$394,MATCH(W$397,$I$391:$I$394,0),MATCH(W$396,$J$390:$R$390,0))</f>
        <v>0</v>
      </c>
      <c r="X402" s="1003" cm="1">
        <f t="array" ref="X402">INDEX($H402:$K402,0,MATCH(X$397,$H$397:$K$397,0))*INDEX($J$391:$R$394,MATCH(X$397,$I$391:$I$394,0),MATCH(X$396,$J$390:$R$390,0))</f>
        <v>0</v>
      </c>
      <c r="Y402" s="1003" cm="1">
        <f t="array" ref="Y402">INDEX($H402:$K402,0,MATCH(Y$397,$H$397:$K$397,0))*INDEX($J$391:$R$394,MATCH(Y$397,$I$391:$I$394,0),MATCH(Y$396,$J$390:$R$390,0))</f>
        <v>0</v>
      </c>
      <c r="Z402" s="1003" cm="1">
        <f t="array" ref="Z402">INDEX($H402:$K402,0,MATCH(Z$397,$H$397:$K$397,0))*INDEX($J$391:$R$394,MATCH(Z$397,$I$391:$I$394,0),MATCH(Z$396,$J$390:$R$390,0))</f>
        <v>0</v>
      </c>
      <c r="AA402" s="1003" cm="1">
        <f t="array" ref="AA402">INDEX($H402:$K402,0,MATCH(AA$397,$H$397:$K$397,0))*INDEX($J$391:$R$394,MATCH(AA$397,$I$391:$I$394,0),MATCH(AA$396,$J$390:$R$390,0))</f>
        <v>0</v>
      </c>
      <c r="AB402" s="1003" cm="1">
        <f t="array" ref="AB402">INDEX($H402:$K402,0,MATCH(AB$397,$H$397:$K$397,0))*INDEX($J$391:$R$394,MATCH(AB$397,$I$391:$I$394,0),MATCH(AB$396,$J$390:$R$390,0))</f>
        <v>0</v>
      </c>
      <c r="AC402" s="1003" cm="1">
        <f t="array" ref="AC402">INDEX($H402:$K402,0,MATCH(AC$397,$H$397:$K$397,0))*INDEX($J$391:$R$394,MATCH(AC$397,$I$391:$I$394,0),MATCH(AC$396,$J$390:$R$390,0))</f>
        <v>0</v>
      </c>
      <c r="AD402" s="1003" cm="1">
        <f t="array" ref="AD402">INDEX($H402:$K402,0,MATCH(AD$397,$H$397:$K$397,0))*INDEX($J$391:$R$394,MATCH(AD$397,$I$391:$I$394,0),MATCH(AD$396,$J$390:$R$390,0))</f>
        <v>0</v>
      </c>
      <c r="AE402" s="1003" cm="1">
        <f t="array" ref="AE402">INDEX($H402:$K402,0,MATCH(AE$397,$H$397:$K$397,0))*INDEX($J$391:$R$394,MATCH(AE$397,$I$391:$I$394,0),MATCH(AE$396,$J$390:$R$390,0))</f>
        <v>0</v>
      </c>
      <c r="AF402" s="1003" cm="1">
        <f t="array" ref="AF402">INDEX($H402:$K402,0,MATCH(AF$397,$H$397:$K$397,0))*INDEX($J$391:$R$394,MATCH(AF$397,$I$391:$I$394,0),MATCH(AF$396,$J$390:$R$390,0))</f>
        <v>0</v>
      </c>
      <c r="AG402" s="1003" cm="1">
        <f t="array" ref="AG402">INDEX($H402:$K402,0,MATCH(AG$397,$H$397:$K$397,0))*INDEX($J$391:$R$394,MATCH(AG$397,$I$391:$I$394,0),MATCH(AG$396,$J$390:$R$390,0))</f>
        <v>0</v>
      </c>
      <c r="AH402" s="1003" cm="1">
        <f t="array" ref="AH402">INDEX($H402:$K402,0,MATCH(AH$397,$H$397:$K$397,0))*INDEX($J$391:$R$394,MATCH(AH$397,$I$391:$I$394,0),MATCH(AH$396,$J$390:$R$390,0))</f>
        <v>0</v>
      </c>
      <c r="AI402" s="1003" cm="1">
        <f t="array" ref="AI402">INDEX($H402:$K402,0,MATCH(AI$397,$H$397:$K$397,0))*INDEX($J$391:$R$394,MATCH(AI$397,$I$391:$I$394,0),MATCH(AI$396,$J$390:$R$390,0))</f>
        <v>0</v>
      </c>
      <c r="AJ402" s="1003" cm="1">
        <f t="array" ref="AJ402">INDEX($H402:$K402,0,MATCH(AJ$397,$H$397:$K$397,0))*INDEX($J$391:$R$394,MATCH(AJ$397,$I$391:$I$394,0),MATCH(AJ$396,$J$390:$R$390,0))</f>
        <v>0</v>
      </c>
      <c r="AK402" s="1003" cm="1">
        <f t="array" ref="AK402">INDEX($H402:$K402,0,MATCH(AK$397,$H$397:$K$397,0))*INDEX($J$391:$R$394,MATCH(AK$397,$I$391:$I$394,0),MATCH(AK$396,$J$390:$R$390,0))</f>
        <v>0</v>
      </c>
      <c r="AL402" s="1003" cm="1">
        <f t="array" ref="AL402">INDEX($H402:$K402,0,MATCH(AL$397,$H$397:$K$397,0))*INDEX($J$391:$R$394,MATCH(AL$397,$I$391:$I$394,0),MATCH(AL$396,$J$390:$R$390,0))</f>
        <v>0</v>
      </c>
      <c r="AM402" s="1003" cm="1">
        <f t="array" ref="AM402">INDEX($H402:$K402,0,MATCH(AM$397,$H$397:$K$397,0))*INDEX($J$391:$R$394,MATCH(AM$397,$I$391:$I$394,0),MATCH(AM$396,$J$390:$R$390,0))</f>
        <v>0</v>
      </c>
      <c r="AN402" s="1003" cm="1">
        <f t="array" ref="AN402">INDEX($H402:$K402,0,MATCH(AN$397,$H$397:$K$397,0))*INDEX($J$391:$R$394,MATCH(AN$397,$I$391:$I$394,0),MATCH(AN$396,$J$390:$R$390,0))</f>
        <v>0</v>
      </c>
      <c r="AO402" s="1003" cm="1">
        <f t="array" ref="AO402">INDEX($H402:$K402,0,MATCH(AO$397,$H$397:$K$397,0))*INDEX($J$391:$R$394,MATCH(AO$397,$I$391:$I$394,0),MATCH(AO$396,$J$390:$R$390,0))</f>
        <v>0</v>
      </c>
      <c r="AP402" s="1003" cm="1">
        <f t="array" ref="AP402">INDEX($H402:$K402,0,MATCH(AP$397,$H$397:$K$397,0))*INDEX($J$391:$R$394,MATCH(AP$397,$I$391:$I$394,0),MATCH(AP$396,$J$390:$R$390,0))</f>
        <v>0</v>
      </c>
      <c r="AQ402" s="1003" cm="1">
        <f t="array" ref="AQ402">INDEX($H402:$K402,0,MATCH(AQ$397,$H$397:$K$397,0))*INDEX($J$391:$R$394,MATCH(AQ$397,$I$391:$I$394,0),MATCH(AQ$396,$J$390:$R$390,0))</f>
        <v>0</v>
      </c>
      <c r="AR402" s="1003" cm="1">
        <f t="array" ref="AR402">INDEX($H402:$K402,0,MATCH(AR$397,$H$397:$K$397,0))*INDEX($J$391:$R$394,MATCH(AR$397,$I$391:$I$394,0),MATCH(AR$396,$J$390:$R$390,0))</f>
        <v>0</v>
      </c>
      <c r="AS402" s="1003" cm="1">
        <f t="array" ref="AS402">INDEX($H402:$K402,0,MATCH(AS$397,$H$397:$K$397,0))*INDEX($J$391:$R$394,MATCH(AS$397,$I$391:$I$394,0),MATCH(AS$396,$J$390:$R$390,0))</f>
        <v>0</v>
      </c>
      <c r="AT402" s="1003" cm="1">
        <f t="array" ref="AT402">INDEX($H402:$K402,0,MATCH(AT$397,$H$397:$K$397,0))*INDEX($J$391:$R$394,MATCH(AT$397,$I$391:$I$394,0),MATCH(AT$396,$J$390:$R$390,0))</f>
        <v>0</v>
      </c>
      <c r="AU402" s="1003" cm="1">
        <f t="array" ref="AU402">INDEX($H402:$K402,0,MATCH(AU$397,$H$397:$K$397,0))*INDEX($J$391:$R$394,MATCH(AU$397,$I$391:$I$394,0),MATCH(AU$396,$J$390:$R$390,0))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GGGAg2OFa2</v>
      </c>
      <c r="H403" s="356">
        <v>0</v>
      </c>
      <c r="I403" s="356">
        <v>0</v>
      </c>
      <c r="J403" s="356">
        <v>0</v>
      </c>
      <c r="K403" s="356">
        <v>0</v>
      </c>
      <c r="L403" s="1003" cm="1">
        <f t="array" ref="L403">INDEX($H403:$K403,0,MATCH(L$397,$H$397:$K$397,0))*INDEX($J$391:$R$394,MATCH(L$397,$I$391:$I$394,0),MATCH(L$396,$J$390:$R$390,0))</f>
        <v>0</v>
      </c>
      <c r="M403" s="1003" cm="1">
        <f t="array" ref="M403">INDEX($H403:$K403,0,MATCH(M$397,$H$397:$K$397,0))*INDEX($J$391:$R$394,MATCH(M$397,$I$391:$I$394,0),MATCH(M$396,$J$390:$R$390,0))</f>
        <v>0</v>
      </c>
      <c r="N403" s="1003" cm="1">
        <f t="array" ref="N403">INDEX($H403:$K403,0,MATCH(N$397,$H$397:$K$397,0))*INDEX($J$391:$R$394,MATCH(N$397,$I$391:$I$394,0),MATCH(N$396,$J$390:$R$390,0))</f>
        <v>0</v>
      </c>
      <c r="O403" s="1003" cm="1">
        <f t="array" ref="O403">INDEX($H403:$K403,0,MATCH(O$397,$H$397:$K$397,0))*INDEX($J$391:$R$394,MATCH(O$397,$I$391:$I$394,0),MATCH(O$396,$J$390:$R$390,0))</f>
        <v>0</v>
      </c>
      <c r="P403" s="1003" cm="1">
        <f t="array" ref="P403">INDEX($H403:$K403,0,MATCH(P$397,$H$397:$K$397,0))*INDEX($J$391:$R$394,MATCH(P$397,$I$391:$I$394,0),MATCH(P$396,$J$390:$R$390,0))</f>
        <v>0</v>
      </c>
      <c r="Q403" s="1003" cm="1">
        <f t="array" ref="Q403">INDEX($H403:$K403,0,MATCH(Q$397,$H$397:$K$397,0))*INDEX($J$391:$R$394,MATCH(Q$397,$I$391:$I$394,0),MATCH(Q$396,$J$390:$R$390,0))</f>
        <v>0</v>
      </c>
      <c r="R403" s="1003" cm="1">
        <f t="array" ref="R403">INDEX($H403:$K403,0,MATCH(R$397,$H$397:$K$397,0))*INDEX($J$391:$R$394,MATCH(R$397,$I$391:$I$394,0),MATCH(R$396,$J$390:$R$390,0))</f>
        <v>0</v>
      </c>
      <c r="S403" s="1003" cm="1">
        <f t="array" ref="S403">INDEX($H403:$K403,0,MATCH(S$397,$H$397:$K$397,0))*INDEX($J$391:$R$394,MATCH(S$397,$I$391:$I$394,0),MATCH(S$396,$J$390:$R$390,0))</f>
        <v>0</v>
      </c>
      <c r="T403" s="1003" cm="1">
        <f t="array" ref="T403">INDEX($H403:$K403,0,MATCH(T$397,$H$397:$K$397,0))*INDEX($J$391:$R$394,MATCH(T$397,$I$391:$I$394,0),MATCH(T$396,$J$390:$R$390,0))</f>
        <v>0</v>
      </c>
      <c r="U403" s="1003" cm="1">
        <f t="array" ref="U403">INDEX($H403:$K403,0,MATCH(U$397,$H$397:$K$397,0))*INDEX($J$391:$R$394,MATCH(U$397,$I$391:$I$394,0),MATCH(U$396,$J$390:$R$390,0))</f>
        <v>0</v>
      </c>
      <c r="V403" s="1003" cm="1">
        <f t="array" ref="V403">INDEX($H403:$K403,0,MATCH(V$397,$H$397:$K$397,0))*INDEX($J$391:$R$394,MATCH(V$397,$I$391:$I$394,0),MATCH(V$396,$J$390:$R$390,0))</f>
        <v>0</v>
      </c>
      <c r="W403" s="1003" cm="1">
        <f t="array" ref="W403">INDEX($H403:$K403,0,MATCH(W$397,$H$397:$K$397,0))*INDEX($J$391:$R$394,MATCH(W$397,$I$391:$I$394,0),MATCH(W$396,$J$390:$R$390,0))</f>
        <v>0</v>
      </c>
      <c r="X403" s="1003" cm="1">
        <f t="array" ref="X403">INDEX($H403:$K403,0,MATCH(X$397,$H$397:$K$397,0))*INDEX($J$391:$R$394,MATCH(X$397,$I$391:$I$394,0),MATCH(X$396,$J$390:$R$390,0))</f>
        <v>0</v>
      </c>
      <c r="Y403" s="1003" cm="1">
        <f t="array" ref="Y403">INDEX($H403:$K403,0,MATCH(Y$397,$H$397:$K$397,0))*INDEX($J$391:$R$394,MATCH(Y$397,$I$391:$I$394,0),MATCH(Y$396,$J$390:$R$390,0))</f>
        <v>0</v>
      </c>
      <c r="Z403" s="1003" cm="1">
        <f t="array" ref="Z403">INDEX($H403:$K403,0,MATCH(Z$397,$H$397:$K$397,0))*INDEX($J$391:$R$394,MATCH(Z$397,$I$391:$I$394,0),MATCH(Z$396,$J$390:$R$390,0))</f>
        <v>0</v>
      </c>
      <c r="AA403" s="1003" cm="1">
        <f t="array" ref="AA403">INDEX($H403:$K403,0,MATCH(AA$397,$H$397:$K$397,0))*INDEX($J$391:$R$394,MATCH(AA$397,$I$391:$I$394,0),MATCH(AA$396,$J$390:$R$390,0))</f>
        <v>0</v>
      </c>
      <c r="AB403" s="1003" cm="1">
        <f t="array" ref="AB403">INDEX($H403:$K403,0,MATCH(AB$397,$H$397:$K$397,0))*INDEX($J$391:$R$394,MATCH(AB$397,$I$391:$I$394,0),MATCH(AB$396,$J$390:$R$390,0))</f>
        <v>0</v>
      </c>
      <c r="AC403" s="1003" cm="1">
        <f t="array" ref="AC403">INDEX($H403:$K403,0,MATCH(AC$397,$H$397:$K$397,0))*INDEX($J$391:$R$394,MATCH(AC$397,$I$391:$I$394,0),MATCH(AC$396,$J$390:$R$390,0))</f>
        <v>0</v>
      </c>
      <c r="AD403" s="1003" cm="1">
        <f t="array" ref="AD403">INDEX($H403:$K403,0,MATCH(AD$397,$H$397:$K$397,0))*INDEX($J$391:$R$394,MATCH(AD$397,$I$391:$I$394,0),MATCH(AD$396,$J$390:$R$390,0))</f>
        <v>0</v>
      </c>
      <c r="AE403" s="1003" cm="1">
        <f t="array" ref="AE403">INDEX($H403:$K403,0,MATCH(AE$397,$H$397:$K$397,0))*INDEX($J$391:$R$394,MATCH(AE$397,$I$391:$I$394,0),MATCH(AE$396,$J$390:$R$390,0))</f>
        <v>0</v>
      </c>
      <c r="AF403" s="1003" cm="1">
        <f t="array" ref="AF403">INDEX($H403:$K403,0,MATCH(AF$397,$H$397:$K$397,0))*INDEX($J$391:$R$394,MATCH(AF$397,$I$391:$I$394,0),MATCH(AF$396,$J$390:$R$390,0))</f>
        <v>0</v>
      </c>
      <c r="AG403" s="1003" cm="1">
        <f t="array" ref="AG403">INDEX($H403:$K403,0,MATCH(AG$397,$H$397:$K$397,0))*INDEX($J$391:$R$394,MATCH(AG$397,$I$391:$I$394,0),MATCH(AG$396,$J$390:$R$390,0))</f>
        <v>0</v>
      </c>
      <c r="AH403" s="1003" cm="1">
        <f t="array" ref="AH403">INDEX($H403:$K403,0,MATCH(AH$397,$H$397:$K$397,0))*INDEX($J$391:$R$394,MATCH(AH$397,$I$391:$I$394,0),MATCH(AH$396,$J$390:$R$390,0))</f>
        <v>0</v>
      </c>
      <c r="AI403" s="1003" cm="1">
        <f t="array" ref="AI403">INDEX($H403:$K403,0,MATCH(AI$397,$H$397:$K$397,0))*INDEX($J$391:$R$394,MATCH(AI$397,$I$391:$I$394,0),MATCH(AI$396,$J$390:$R$390,0))</f>
        <v>0</v>
      </c>
      <c r="AJ403" s="1003" cm="1">
        <f t="array" ref="AJ403">INDEX($H403:$K403,0,MATCH(AJ$397,$H$397:$K$397,0))*INDEX($J$391:$R$394,MATCH(AJ$397,$I$391:$I$394,0),MATCH(AJ$396,$J$390:$R$390,0))</f>
        <v>0</v>
      </c>
      <c r="AK403" s="1003" cm="1">
        <f t="array" ref="AK403">INDEX($H403:$K403,0,MATCH(AK$397,$H$397:$K$397,0))*INDEX($J$391:$R$394,MATCH(AK$397,$I$391:$I$394,0),MATCH(AK$396,$J$390:$R$390,0))</f>
        <v>0</v>
      </c>
      <c r="AL403" s="1003" cm="1">
        <f t="array" ref="AL403">INDEX($H403:$K403,0,MATCH(AL$397,$H$397:$K$397,0))*INDEX($J$391:$R$394,MATCH(AL$397,$I$391:$I$394,0),MATCH(AL$396,$J$390:$R$390,0))</f>
        <v>0</v>
      </c>
      <c r="AM403" s="1003" cm="1">
        <f t="array" ref="AM403">INDEX($H403:$K403,0,MATCH(AM$397,$H$397:$K$397,0))*INDEX($J$391:$R$394,MATCH(AM$397,$I$391:$I$394,0),MATCH(AM$396,$J$390:$R$390,0))</f>
        <v>0</v>
      </c>
      <c r="AN403" s="1003" cm="1">
        <f t="array" ref="AN403">INDEX($H403:$K403,0,MATCH(AN$397,$H$397:$K$397,0))*INDEX($J$391:$R$394,MATCH(AN$397,$I$391:$I$394,0),MATCH(AN$396,$J$390:$R$390,0))</f>
        <v>0</v>
      </c>
      <c r="AO403" s="1003" cm="1">
        <f t="array" ref="AO403">INDEX($H403:$K403,0,MATCH(AO$397,$H$397:$K$397,0))*INDEX($J$391:$R$394,MATCH(AO$397,$I$391:$I$394,0),MATCH(AO$396,$J$390:$R$390,0))</f>
        <v>0</v>
      </c>
      <c r="AP403" s="1003" cm="1">
        <f t="array" ref="AP403">INDEX($H403:$K403,0,MATCH(AP$397,$H$397:$K$397,0))*INDEX($J$391:$R$394,MATCH(AP$397,$I$391:$I$394,0),MATCH(AP$396,$J$390:$R$390,0))</f>
        <v>0</v>
      </c>
      <c r="AQ403" s="1003" cm="1">
        <f t="array" ref="AQ403">INDEX($H403:$K403,0,MATCH(AQ$397,$H$397:$K$397,0))*INDEX($J$391:$R$394,MATCH(AQ$397,$I$391:$I$394,0),MATCH(AQ$396,$J$390:$R$390,0))</f>
        <v>0</v>
      </c>
      <c r="AR403" s="1003" cm="1">
        <f t="array" ref="AR403">INDEX($H403:$K403,0,MATCH(AR$397,$H$397:$K$397,0))*INDEX($J$391:$R$394,MATCH(AR$397,$I$391:$I$394,0),MATCH(AR$396,$J$390:$R$390,0))</f>
        <v>0</v>
      </c>
      <c r="AS403" s="1003" cm="1">
        <f t="array" ref="AS403">INDEX($H403:$K403,0,MATCH(AS$397,$H$397:$K$397,0))*INDEX($J$391:$R$394,MATCH(AS$397,$I$391:$I$394,0),MATCH(AS$396,$J$390:$R$390,0))</f>
        <v>0</v>
      </c>
      <c r="AT403" s="1003" cm="1">
        <f t="array" ref="AT403">INDEX($H403:$K403,0,MATCH(AT$397,$H$397:$K$397,0))*INDEX($J$391:$R$394,MATCH(AT$397,$I$391:$I$394,0),MATCH(AT$396,$J$390:$R$390,0))</f>
        <v>0</v>
      </c>
      <c r="AU403" s="1003" cm="1">
        <f t="array" ref="AU403">INDEX($H403:$K403,0,MATCH(AU$397,$H$397:$K$397,0))*INDEX($J$391:$R$394,MATCH(AU$397,$I$391:$I$394,0),MATCH(AU$396,$J$390:$R$390,0))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GGGC1Na2</v>
      </c>
      <c r="H404" s="356">
        <v>0</v>
      </c>
      <c r="I404" s="356">
        <v>0</v>
      </c>
      <c r="J404" s="356">
        <v>0</v>
      </c>
      <c r="K404" s="356">
        <v>0</v>
      </c>
      <c r="L404" s="1003" cm="1">
        <f t="array" ref="L404">INDEX($H404:$K404,0,MATCH(L$397,$H$397:$K$397,0))*INDEX($J$391:$R$394,MATCH(L$397,$I$391:$I$394,0),MATCH(L$396,$J$390:$R$390,0))</f>
        <v>0</v>
      </c>
      <c r="M404" s="1003" cm="1">
        <f t="array" ref="M404">INDEX($H404:$K404,0,MATCH(M$397,$H$397:$K$397,0))*INDEX($J$391:$R$394,MATCH(M$397,$I$391:$I$394,0),MATCH(M$396,$J$390:$R$390,0))</f>
        <v>0</v>
      </c>
      <c r="N404" s="1003" cm="1">
        <f t="array" ref="N404">INDEX($H404:$K404,0,MATCH(N$397,$H$397:$K$397,0))*INDEX($J$391:$R$394,MATCH(N$397,$I$391:$I$394,0),MATCH(N$396,$J$390:$R$390,0))</f>
        <v>0</v>
      </c>
      <c r="O404" s="1003" cm="1">
        <f t="array" ref="O404">INDEX($H404:$K404,0,MATCH(O$397,$H$397:$K$397,0))*INDEX($J$391:$R$394,MATCH(O$397,$I$391:$I$394,0),MATCH(O$396,$J$390:$R$390,0))</f>
        <v>0</v>
      </c>
      <c r="P404" s="1003" cm="1">
        <f t="array" ref="P404">INDEX($H404:$K404,0,MATCH(P$397,$H$397:$K$397,0))*INDEX($J$391:$R$394,MATCH(P$397,$I$391:$I$394,0),MATCH(P$396,$J$390:$R$390,0))</f>
        <v>0</v>
      </c>
      <c r="Q404" s="1003" cm="1">
        <f t="array" ref="Q404">INDEX($H404:$K404,0,MATCH(Q$397,$H$397:$K$397,0))*INDEX($J$391:$R$394,MATCH(Q$397,$I$391:$I$394,0),MATCH(Q$396,$J$390:$R$390,0))</f>
        <v>0</v>
      </c>
      <c r="R404" s="1003" cm="1">
        <f t="array" ref="R404">INDEX($H404:$K404,0,MATCH(R$397,$H$397:$K$397,0))*INDEX($J$391:$R$394,MATCH(R$397,$I$391:$I$394,0),MATCH(R$396,$J$390:$R$390,0))</f>
        <v>0</v>
      </c>
      <c r="S404" s="1003" cm="1">
        <f t="array" ref="S404">INDEX($H404:$K404,0,MATCH(S$397,$H$397:$K$397,0))*INDEX($J$391:$R$394,MATCH(S$397,$I$391:$I$394,0),MATCH(S$396,$J$390:$R$390,0))</f>
        <v>0</v>
      </c>
      <c r="T404" s="1003" cm="1">
        <f t="array" ref="T404">INDEX($H404:$K404,0,MATCH(T$397,$H$397:$K$397,0))*INDEX($J$391:$R$394,MATCH(T$397,$I$391:$I$394,0),MATCH(T$396,$J$390:$R$390,0))</f>
        <v>0</v>
      </c>
      <c r="U404" s="1003" cm="1">
        <f t="array" ref="U404">INDEX($H404:$K404,0,MATCH(U$397,$H$397:$K$397,0))*INDEX($J$391:$R$394,MATCH(U$397,$I$391:$I$394,0),MATCH(U$396,$J$390:$R$390,0))</f>
        <v>0</v>
      </c>
      <c r="V404" s="1003" cm="1">
        <f t="array" ref="V404">INDEX($H404:$K404,0,MATCH(V$397,$H$397:$K$397,0))*INDEX($J$391:$R$394,MATCH(V$397,$I$391:$I$394,0),MATCH(V$396,$J$390:$R$390,0))</f>
        <v>0</v>
      </c>
      <c r="W404" s="1003" cm="1">
        <f t="array" ref="W404">INDEX($H404:$K404,0,MATCH(W$397,$H$397:$K$397,0))*INDEX($J$391:$R$394,MATCH(W$397,$I$391:$I$394,0),MATCH(W$396,$J$390:$R$390,0))</f>
        <v>0</v>
      </c>
      <c r="X404" s="1003" cm="1">
        <f t="array" ref="X404">INDEX($H404:$K404,0,MATCH(X$397,$H$397:$K$397,0))*INDEX($J$391:$R$394,MATCH(X$397,$I$391:$I$394,0),MATCH(X$396,$J$390:$R$390,0))</f>
        <v>0</v>
      </c>
      <c r="Y404" s="1003" cm="1">
        <f t="array" ref="Y404">INDEX($H404:$K404,0,MATCH(Y$397,$H$397:$K$397,0))*INDEX($J$391:$R$394,MATCH(Y$397,$I$391:$I$394,0),MATCH(Y$396,$J$390:$R$390,0))</f>
        <v>0</v>
      </c>
      <c r="Z404" s="1003" cm="1">
        <f t="array" ref="Z404">INDEX($H404:$K404,0,MATCH(Z$397,$H$397:$K$397,0))*INDEX($J$391:$R$394,MATCH(Z$397,$I$391:$I$394,0),MATCH(Z$396,$J$390:$R$390,0))</f>
        <v>0</v>
      </c>
      <c r="AA404" s="1003" cm="1">
        <f t="array" ref="AA404">INDEX($H404:$K404,0,MATCH(AA$397,$H$397:$K$397,0))*INDEX($J$391:$R$394,MATCH(AA$397,$I$391:$I$394,0),MATCH(AA$396,$J$390:$R$390,0))</f>
        <v>0</v>
      </c>
      <c r="AB404" s="1003" cm="1">
        <f t="array" ref="AB404">INDEX($H404:$K404,0,MATCH(AB$397,$H$397:$K$397,0))*INDEX($J$391:$R$394,MATCH(AB$397,$I$391:$I$394,0),MATCH(AB$396,$J$390:$R$390,0))</f>
        <v>0</v>
      </c>
      <c r="AC404" s="1003" cm="1">
        <f t="array" ref="AC404">INDEX($H404:$K404,0,MATCH(AC$397,$H$397:$K$397,0))*INDEX($J$391:$R$394,MATCH(AC$397,$I$391:$I$394,0),MATCH(AC$396,$J$390:$R$390,0))</f>
        <v>0</v>
      </c>
      <c r="AD404" s="1003" cm="1">
        <f t="array" ref="AD404">INDEX($H404:$K404,0,MATCH(AD$397,$H$397:$K$397,0))*INDEX($J$391:$R$394,MATCH(AD$397,$I$391:$I$394,0),MATCH(AD$396,$J$390:$R$390,0))</f>
        <v>0</v>
      </c>
      <c r="AE404" s="1003" cm="1">
        <f t="array" ref="AE404">INDEX($H404:$K404,0,MATCH(AE$397,$H$397:$K$397,0))*INDEX($J$391:$R$394,MATCH(AE$397,$I$391:$I$394,0),MATCH(AE$396,$J$390:$R$390,0))</f>
        <v>0</v>
      </c>
      <c r="AF404" s="1003" cm="1">
        <f t="array" ref="AF404">INDEX($H404:$K404,0,MATCH(AF$397,$H$397:$K$397,0))*INDEX($J$391:$R$394,MATCH(AF$397,$I$391:$I$394,0),MATCH(AF$396,$J$390:$R$390,0))</f>
        <v>0</v>
      </c>
      <c r="AG404" s="1003" cm="1">
        <f t="array" ref="AG404">INDEX($H404:$K404,0,MATCH(AG$397,$H$397:$K$397,0))*INDEX($J$391:$R$394,MATCH(AG$397,$I$391:$I$394,0),MATCH(AG$396,$J$390:$R$390,0))</f>
        <v>0</v>
      </c>
      <c r="AH404" s="1003" cm="1">
        <f t="array" ref="AH404">INDEX($H404:$K404,0,MATCH(AH$397,$H$397:$K$397,0))*INDEX($J$391:$R$394,MATCH(AH$397,$I$391:$I$394,0),MATCH(AH$396,$J$390:$R$390,0))</f>
        <v>0</v>
      </c>
      <c r="AI404" s="1003" cm="1">
        <f t="array" ref="AI404">INDEX($H404:$K404,0,MATCH(AI$397,$H$397:$K$397,0))*INDEX($J$391:$R$394,MATCH(AI$397,$I$391:$I$394,0),MATCH(AI$396,$J$390:$R$390,0))</f>
        <v>0</v>
      </c>
      <c r="AJ404" s="1003" cm="1">
        <f t="array" ref="AJ404">INDEX($H404:$K404,0,MATCH(AJ$397,$H$397:$K$397,0))*INDEX($J$391:$R$394,MATCH(AJ$397,$I$391:$I$394,0),MATCH(AJ$396,$J$390:$R$390,0))</f>
        <v>0</v>
      </c>
      <c r="AK404" s="1003" cm="1">
        <f t="array" ref="AK404">INDEX($H404:$K404,0,MATCH(AK$397,$H$397:$K$397,0))*INDEX($J$391:$R$394,MATCH(AK$397,$I$391:$I$394,0),MATCH(AK$396,$J$390:$R$390,0))</f>
        <v>0</v>
      </c>
      <c r="AL404" s="1003" cm="1">
        <f t="array" ref="AL404">INDEX($H404:$K404,0,MATCH(AL$397,$H$397:$K$397,0))*INDEX($J$391:$R$394,MATCH(AL$397,$I$391:$I$394,0),MATCH(AL$396,$J$390:$R$390,0))</f>
        <v>0</v>
      </c>
      <c r="AM404" s="1003" cm="1">
        <f t="array" ref="AM404">INDEX($H404:$K404,0,MATCH(AM$397,$H$397:$K$397,0))*INDEX($J$391:$R$394,MATCH(AM$397,$I$391:$I$394,0),MATCH(AM$396,$J$390:$R$390,0))</f>
        <v>0</v>
      </c>
      <c r="AN404" s="1003" cm="1">
        <f t="array" ref="AN404">INDEX($H404:$K404,0,MATCH(AN$397,$H$397:$K$397,0))*INDEX($J$391:$R$394,MATCH(AN$397,$I$391:$I$394,0),MATCH(AN$396,$J$390:$R$390,0))</f>
        <v>0</v>
      </c>
      <c r="AO404" s="1003" cm="1">
        <f t="array" ref="AO404">INDEX($H404:$K404,0,MATCH(AO$397,$H$397:$K$397,0))*INDEX($J$391:$R$394,MATCH(AO$397,$I$391:$I$394,0),MATCH(AO$396,$J$390:$R$390,0))</f>
        <v>0</v>
      </c>
      <c r="AP404" s="1003" cm="1">
        <f t="array" ref="AP404">INDEX($H404:$K404,0,MATCH(AP$397,$H$397:$K$397,0))*INDEX($J$391:$R$394,MATCH(AP$397,$I$391:$I$394,0),MATCH(AP$396,$J$390:$R$390,0))</f>
        <v>0</v>
      </c>
      <c r="AQ404" s="1003" cm="1">
        <f t="array" ref="AQ404">INDEX($H404:$K404,0,MATCH(AQ$397,$H$397:$K$397,0))*INDEX($J$391:$R$394,MATCH(AQ$397,$I$391:$I$394,0),MATCH(AQ$396,$J$390:$R$390,0))</f>
        <v>0</v>
      </c>
      <c r="AR404" s="1003" cm="1">
        <f t="array" ref="AR404">INDEX($H404:$K404,0,MATCH(AR$397,$H$397:$K$397,0))*INDEX($J$391:$R$394,MATCH(AR$397,$I$391:$I$394,0),MATCH(AR$396,$J$390:$R$390,0))</f>
        <v>0</v>
      </c>
      <c r="AS404" s="1003" cm="1">
        <f t="array" ref="AS404">INDEX($H404:$K404,0,MATCH(AS$397,$H$397:$K$397,0))*INDEX($J$391:$R$394,MATCH(AS$397,$I$391:$I$394,0),MATCH(AS$396,$J$390:$R$390,0))</f>
        <v>0</v>
      </c>
      <c r="AT404" s="1003" cm="1">
        <f t="array" ref="AT404">INDEX($H404:$K404,0,MATCH(AT$397,$H$397:$K$397,0))*INDEX($J$391:$R$394,MATCH(AT$397,$I$391:$I$394,0),MATCH(AT$396,$J$390:$R$390,0))</f>
        <v>0</v>
      </c>
      <c r="AU404" s="1003" cm="1">
        <f t="array" ref="AU404">INDEX($H404:$K404,0,MATCH(AU$397,$H$397:$K$397,0))*INDEX($J$391:$R$394,MATCH(AU$397,$I$391:$I$394,0),MATCH(AU$396,$J$390:$R$390,0))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GGGC1Ea2</v>
      </c>
      <c r="H405" s="356">
        <v>0</v>
      </c>
      <c r="I405" s="356">
        <v>0</v>
      </c>
      <c r="J405" s="356">
        <v>0</v>
      </c>
      <c r="K405" s="356">
        <v>0</v>
      </c>
      <c r="L405" s="1003" cm="1">
        <f t="array" ref="L405">INDEX($H405:$K405,0,MATCH(L$397,$H$397:$K$397,0))*INDEX($J$391:$R$394,MATCH(L$397,$I$391:$I$394,0),MATCH(L$396,$J$390:$R$390,0))</f>
        <v>0</v>
      </c>
      <c r="M405" s="1003" cm="1">
        <f t="array" ref="M405">INDEX($H405:$K405,0,MATCH(M$397,$H$397:$K$397,0))*INDEX($J$391:$R$394,MATCH(M$397,$I$391:$I$394,0),MATCH(M$396,$J$390:$R$390,0))</f>
        <v>0</v>
      </c>
      <c r="N405" s="1003" cm="1">
        <f t="array" ref="N405">INDEX($H405:$K405,0,MATCH(N$397,$H$397:$K$397,0))*INDEX($J$391:$R$394,MATCH(N$397,$I$391:$I$394,0),MATCH(N$396,$J$390:$R$390,0))</f>
        <v>0</v>
      </c>
      <c r="O405" s="1003" cm="1">
        <f t="array" ref="O405">INDEX($H405:$K405,0,MATCH(O$397,$H$397:$K$397,0))*INDEX($J$391:$R$394,MATCH(O$397,$I$391:$I$394,0),MATCH(O$396,$J$390:$R$390,0))</f>
        <v>0</v>
      </c>
      <c r="P405" s="1003" cm="1">
        <f t="array" ref="P405">INDEX($H405:$K405,0,MATCH(P$397,$H$397:$K$397,0))*INDEX($J$391:$R$394,MATCH(P$397,$I$391:$I$394,0),MATCH(P$396,$J$390:$R$390,0))</f>
        <v>0</v>
      </c>
      <c r="Q405" s="1003" cm="1">
        <f t="array" ref="Q405">INDEX($H405:$K405,0,MATCH(Q$397,$H$397:$K$397,0))*INDEX($J$391:$R$394,MATCH(Q$397,$I$391:$I$394,0),MATCH(Q$396,$J$390:$R$390,0))</f>
        <v>0</v>
      </c>
      <c r="R405" s="1003" cm="1">
        <f t="array" ref="R405">INDEX($H405:$K405,0,MATCH(R$397,$H$397:$K$397,0))*INDEX($J$391:$R$394,MATCH(R$397,$I$391:$I$394,0),MATCH(R$396,$J$390:$R$390,0))</f>
        <v>0</v>
      </c>
      <c r="S405" s="1003" cm="1">
        <f t="array" ref="S405">INDEX($H405:$K405,0,MATCH(S$397,$H$397:$K$397,0))*INDEX($J$391:$R$394,MATCH(S$397,$I$391:$I$394,0),MATCH(S$396,$J$390:$R$390,0))</f>
        <v>0</v>
      </c>
      <c r="T405" s="1003" cm="1">
        <f t="array" ref="T405">INDEX($H405:$K405,0,MATCH(T$397,$H$397:$K$397,0))*INDEX($J$391:$R$394,MATCH(T$397,$I$391:$I$394,0),MATCH(T$396,$J$390:$R$390,0))</f>
        <v>0</v>
      </c>
      <c r="U405" s="1003" cm="1">
        <f t="array" ref="U405">INDEX($H405:$K405,0,MATCH(U$397,$H$397:$K$397,0))*INDEX($J$391:$R$394,MATCH(U$397,$I$391:$I$394,0),MATCH(U$396,$J$390:$R$390,0))</f>
        <v>0</v>
      </c>
      <c r="V405" s="1003" cm="1">
        <f t="array" ref="V405">INDEX($H405:$K405,0,MATCH(V$397,$H$397:$K$397,0))*INDEX($J$391:$R$394,MATCH(V$397,$I$391:$I$394,0),MATCH(V$396,$J$390:$R$390,0))</f>
        <v>0</v>
      </c>
      <c r="W405" s="1003" cm="1">
        <f t="array" ref="W405">INDEX($H405:$K405,0,MATCH(W$397,$H$397:$K$397,0))*INDEX($J$391:$R$394,MATCH(W$397,$I$391:$I$394,0),MATCH(W$396,$J$390:$R$390,0))</f>
        <v>0</v>
      </c>
      <c r="X405" s="1003" cm="1">
        <f t="array" ref="X405">INDEX($H405:$K405,0,MATCH(X$397,$H$397:$K$397,0))*INDEX($J$391:$R$394,MATCH(X$397,$I$391:$I$394,0),MATCH(X$396,$J$390:$R$390,0))</f>
        <v>0</v>
      </c>
      <c r="Y405" s="1003" cm="1">
        <f t="array" ref="Y405">INDEX($H405:$K405,0,MATCH(Y$397,$H$397:$K$397,0))*INDEX($J$391:$R$394,MATCH(Y$397,$I$391:$I$394,0),MATCH(Y$396,$J$390:$R$390,0))</f>
        <v>0</v>
      </c>
      <c r="Z405" s="1003" cm="1">
        <f t="array" ref="Z405">INDEX($H405:$K405,0,MATCH(Z$397,$H$397:$K$397,0))*INDEX($J$391:$R$394,MATCH(Z$397,$I$391:$I$394,0),MATCH(Z$396,$J$390:$R$390,0))</f>
        <v>0</v>
      </c>
      <c r="AA405" s="1003" cm="1">
        <f t="array" ref="AA405">INDEX($H405:$K405,0,MATCH(AA$397,$H$397:$K$397,0))*INDEX($J$391:$R$394,MATCH(AA$397,$I$391:$I$394,0),MATCH(AA$396,$J$390:$R$390,0))</f>
        <v>0</v>
      </c>
      <c r="AB405" s="1003" cm="1">
        <f t="array" ref="AB405">INDEX($H405:$K405,0,MATCH(AB$397,$H$397:$K$397,0))*INDEX($J$391:$R$394,MATCH(AB$397,$I$391:$I$394,0),MATCH(AB$396,$J$390:$R$390,0))</f>
        <v>0</v>
      </c>
      <c r="AC405" s="1003" cm="1">
        <f t="array" ref="AC405">INDEX($H405:$K405,0,MATCH(AC$397,$H$397:$K$397,0))*INDEX($J$391:$R$394,MATCH(AC$397,$I$391:$I$394,0),MATCH(AC$396,$J$390:$R$390,0))</f>
        <v>0</v>
      </c>
      <c r="AD405" s="1003" cm="1">
        <f t="array" ref="AD405">INDEX($H405:$K405,0,MATCH(AD$397,$H$397:$K$397,0))*INDEX($J$391:$R$394,MATCH(AD$397,$I$391:$I$394,0),MATCH(AD$396,$J$390:$R$390,0))</f>
        <v>0</v>
      </c>
      <c r="AE405" s="1003" cm="1">
        <f t="array" ref="AE405">INDEX($H405:$K405,0,MATCH(AE$397,$H$397:$K$397,0))*INDEX($J$391:$R$394,MATCH(AE$397,$I$391:$I$394,0),MATCH(AE$396,$J$390:$R$390,0))</f>
        <v>0</v>
      </c>
      <c r="AF405" s="1003" cm="1">
        <f t="array" ref="AF405">INDEX($H405:$K405,0,MATCH(AF$397,$H$397:$K$397,0))*INDEX($J$391:$R$394,MATCH(AF$397,$I$391:$I$394,0),MATCH(AF$396,$J$390:$R$390,0))</f>
        <v>0</v>
      </c>
      <c r="AG405" s="1003" cm="1">
        <f t="array" ref="AG405">INDEX($H405:$K405,0,MATCH(AG$397,$H$397:$K$397,0))*INDEX($J$391:$R$394,MATCH(AG$397,$I$391:$I$394,0),MATCH(AG$396,$J$390:$R$390,0))</f>
        <v>0</v>
      </c>
      <c r="AH405" s="1003" cm="1">
        <f t="array" ref="AH405">INDEX($H405:$K405,0,MATCH(AH$397,$H$397:$K$397,0))*INDEX($J$391:$R$394,MATCH(AH$397,$I$391:$I$394,0),MATCH(AH$396,$J$390:$R$390,0))</f>
        <v>0</v>
      </c>
      <c r="AI405" s="1003" cm="1">
        <f t="array" ref="AI405">INDEX($H405:$K405,0,MATCH(AI$397,$H$397:$K$397,0))*INDEX($J$391:$R$394,MATCH(AI$397,$I$391:$I$394,0),MATCH(AI$396,$J$390:$R$390,0))</f>
        <v>0</v>
      </c>
      <c r="AJ405" s="1003" cm="1">
        <f t="array" ref="AJ405">INDEX($H405:$K405,0,MATCH(AJ$397,$H$397:$K$397,0))*INDEX($J$391:$R$394,MATCH(AJ$397,$I$391:$I$394,0),MATCH(AJ$396,$J$390:$R$390,0))</f>
        <v>0</v>
      </c>
      <c r="AK405" s="1003" cm="1">
        <f t="array" ref="AK405">INDEX($H405:$K405,0,MATCH(AK$397,$H$397:$K$397,0))*INDEX($J$391:$R$394,MATCH(AK$397,$I$391:$I$394,0),MATCH(AK$396,$J$390:$R$390,0))</f>
        <v>0</v>
      </c>
      <c r="AL405" s="1003" cm="1">
        <f t="array" ref="AL405">INDEX($H405:$K405,0,MATCH(AL$397,$H$397:$K$397,0))*INDEX($J$391:$R$394,MATCH(AL$397,$I$391:$I$394,0),MATCH(AL$396,$J$390:$R$390,0))</f>
        <v>0</v>
      </c>
      <c r="AM405" s="1003" cm="1">
        <f t="array" ref="AM405">INDEX($H405:$K405,0,MATCH(AM$397,$H$397:$K$397,0))*INDEX($J$391:$R$394,MATCH(AM$397,$I$391:$I$394,0),MATCH(AM$396,$J$390:$R$390,0))</f>
        <v>0</v>
      </c>
      <c r="AN405" s="1003" cm="1">
        <f t="array" ref="AN405">INDEX($H405:$K405,0,MATCH(AN$397,$H$397:$K$397,0))*INDEX($J$391:$R$394,MATCH(AN$397,$I$391:$I$394,0),MATCH(AN$396,$J$390:$R$390,0))</f>
        <v>0</v>
      </c>
      <c r="AO405" s="1003" cm="1">
        <f t="array" ref="AO405">INDEX($H405:$K405,0,MATCH(AO$397,$H$397:$K$397,0))*INDEX($J$391:$R$394,MATCH(AO$397,$I$391:$I$394,0),MATCH(AO$396,$J$390:$R$390,0))</f>
        <v>0</v>
      </c>
      <c r="AP405" s="1003" cm="1">
        <f t="array" ref="AP405">INDEX($H405:$K405,0,MATCH(AP$397,$H$397:$K$397,0))*INDEX($J$391:$R$394,MATCH(AP$397,$I$391:$I$394,0),MATCH(AP$396,$J$390:$R$390,0))</f>
        <v>0</v>
      </c>
      <c r="AQ405" s="1003" cm="1">
        <f t="array" ref="AQ405">INDEX($H405:$K405,0,MATCH(AQ$397,$H$397:$K$397,0))*INDEX($J$391:$R$394,MATCH(AQ$397,$I$391:$I$394,0),MATCH(AQ$396,$J$390:$R$390,0))</f>
        <v>0</v>
      </c>
      <c r="AR405" s="1003" cm="1">
        <f t="array" ref="AR405">INDEX($H405:$K405,0,MATCH(AR$397,$H$397:$K$397,0))*INDEX($J$391:$R$394,MATCH(AR$397,$I$391:$I$394,0),MATCH(AR$396,$J$390:$R$390,0))</f>
        <v>0</v>
      </c>
      <c r="AS405" s="1003" cm="1">
        <f t="array" ref="AS405">INDEX($H405:$K405,0,MATCH(AS$397,$H$397:$K$397,0))*INDEX($J$391:$R$394,MATCH(AS$397,$I$391:$I$394,0),MATCH(AS$396,$J$390:$R$390,0))</f>
        <v>0</v>
      </c>
      <c r="AT405" s="1003" cm="1">
        <f t="array" ref="AT405">INDEX($H405:$K405,0,MATCH(AT$397,$H$397:$K$397,0))*INDEX($J$391:$R$394,MATCH(AT$397,$I$391:$I$394,0),MATCH(AT$396,$J$390:$R$390,0))</f>
        <v>0</v>
      </c>
      <c r="AU405" s="1003" cm="1">
        <f t="array" ref="AU405">INDEX($H405:$K405,0,MATCH(AU$397,$H$397:$K$397,0))*INDEX($J$391:$R$394,MATCH(AU$397,$I$391:$I$394,0),MATCH(AU$396,$J$390:$R$390,0))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GGGC1Pa2</v>
      </c>
      <c r="H406" s="356">
        <v>0</v>
      </c>
      <c r="I406" s="356">
        <v>0</v>
      </c>
      <c r="J406" s="356">
        <v>0</v>
      </c>
      <c r="K406" s="356">
        <v>0</v>
      </c>
      <c r="L406" s="1003" cm="1">
        <f t="array" ref="L406">INDEX($H406:$K406,0,MATCH(L$397,$H$397:$K$397,0))*INDEX($J$391:$R$394,MATCH(L$397,$I$391:$I$394,0),MATCH(L$396,$J$390:$R$390,0))</f>
        <v>0</v>
      </c>
      <c r="M406" s="1003" cm="1">
        <f t="array" ref="M406">INDEX($H406:$K406,0,MATCH(M$397,$H$397:$K$397,0))*INDEX($J$391:$R$394,MATCH(M$397,$I$391:$I$394,0),MATCH(M$396,$J$390:$R$390,0))</f>
        <v>0</v>
      </c>
      <c r="N406" s="1003" cm="1">
        <f t="array" ref="N406">INDEX($H406:$K406,0,MATCH(N$397,$H$397:$K$397,0))*INDEX($J$391:$R$394,MATCH(N$397,$I$391:$I$394,0),MATCH(N$396,$J$390:$R$390,0))</f>
        <v>0</v>
      </c>
      <c r="O406" s="1003" cm="1">
        <f t="array" ref="O406">INDEX($H406:$K406,0,MATCH(O$397,$H$397:$K$397,0))*INDEX($J$391:$R$394,MATCH(O$397,$I$391:$I$394,0),MATCH(O$396,$J$390:$R$390,0))</f>
        <v>0</v>
      </c>
      <c r="P406" s="1003" cm="1">
        <f t="array" ref="P406">INDEX($H406:$K406,0,MATCH(P$397,$H$397:$K$397,0))*INDEX($J$391:$R$394,MATCH(P$397,$I$391:$I$394,0),MATCH(P$396,$J$390:$R$390,0))</f>
        <v>0</v>
      </c>
      <c r="Q406" s="1003" cm="1">
        <f t="array" ref="Q406">INDEX($H406:$K406,0,MATCH(Q$397,$H$397:$K$397,0))*INDEX($J$391:$R$394,MATCH(Q$397,$I$391:$I$394,0),MATCH(Q$396,$J$390:$R$390,0))</f>
        <v>0</v>
      </c>
      <c r="R406" s="1003" cm="1">
        <f t="array" ref="R406">INDEX($H406:$K406,0,MATCH(R$397,$H$397:$K$397,0))*INDEX($J$391:$R$394,MATCH(R$397,$I$391:$I$394,0),MATCH(R$396,$J$390:$R$390,0))</f>
        <v>0</v>
      </c>
      <c r="S406" s="1003" cm="1">
        <f t="array" ref="S406">INDEX($H406:$K406,0,MATCH(S$397,$H$397:$K$397,0))*INDEX($J$391:$R$394,MATCH(S$397,$I$391:$I$394,0),MATCH(S$396,$J$390:$R$390,0))</f>
        <v>0</v>
      </c>
      <c r="T406" s="1003" cm="1">
        <f t="array" ref="T406">INDEX($H406:$K406,0,MATCH(T$397,$H$397:$K$397,0))*INDEX($J$391:$R$394,MATCH(T$397,$I$391:$I$394,0),MATCH(T$396,$J$390:$R$390,0))</f>
        <v>0</v>
      </c>
      <c r="U406" s="1003" cm="1">
        <f t="array" ref="U406">INDEX($H406:$K406,0,MATCH(U$397,$H$397:$K$397,0))*INDEX($J$391:$R$394,MATCH(U$397,$I$391:$I$394,0),MATCH(U$396,$J$390:$R$390,0))</f>
        <v>0</v>
      </c>
      <c r="V406" s="1003" cm="1">
        <f t="array" ref="V406">INDEX($H406:$K406,0,MATCH(V$397,$H$397:$K$397,0))*INDEX($J$391:$R$394,MATCH(V$397,$I$391:$I$394,0),MATCH(V$396,$J$390:$R$390,0))</f>
        <v>0</v>
      </c>
      <c r="W406" s="1003" cm="1">
        <f t="array" ref="W406">INDEX($H406:$K406,0,MATCH(W$397,$H$397:$K$397,0))*INDEX($J$391:$R$394,MATCH(W$397,$I$391:$I$394,0),MATCH(W$396,$J$390:$R$390,0))</f>
        <v>0</v>
      </c>
      <c r="X406" s="1003" cm="1">
        <f t="array" ref="X406">INDEX($H406:$K406,0,MATCH(X$397,$H$397:$K$397,0))*INDEX($J$391:$R$394,MATCH(X$397,$I$391:$I$394,0),MATCH(X$396,$J$390:$R$390,0))</f>
        <v>0</v>
      </c>
      <c r="Y406" s="1003" cm="1">
        <f t="array" ref="Y406">INDEX($H406:$K406,0,MATCH(Y$397,$H$397:$K$397,0))*INDEX($J$391:$R$394,MATCH(Y$397,$I$391:$I$394,0),MATCH(Y$396,$J$390:$R$390,0))</f>
        <v>0</v>
      </c>
      <c r="Z406" s="1003" cm="1">
        <f t="array" ref="Z406">INDEX($H406:$K406,0,MATCH(Z$397,$H$397:$K$397,0))*INDEX($J$391:$R$394,MATCH(Z$397,$I$391:$I$394,0),MATCH(Z$396,$J$390:$R$390,0))</f>
        <v>0</v>
      </c>
      <c r="AA406" s="1003" cm="1">
        <f t="array" ref="AA406">INDEX($H406:$K406,0,MATCH(AA$397,$H$397:$K$397,0))*INDEX($J$391:$R$394,MATCH(AA$397,$I$391:$I$394,0),MATCH(AA$396,$J$390:$R$390,0))</f>
        <v>0</v>
      </c>
      <c r="AB406" s="1003" cm="1">
        <f t="array" ref="AB406">INDEX($H406:$K406,0,MATCH(AB$397,$H$397:$K$397,0))*INDEX($J$391:$R$394,MATCH(AB$397,$I$391:$I$394,0),MATCH(AB$396,$J$390:$R$390,0))</f>
        <v>0</v>
      </c>
      <c r="AC406" s="1003" cm="1">
        <f t="array" ref="AC406">INDEX($H406:$K406,0,MATCH(AC$397,$H$397:$K$397,0))*INDEX($J$391:$R$394,MATCH(AC$397,$I$391:$I$394,0),MATCH(AC$396,$J$390:$R$390,0))</f>
        <v>0</v>
      </c>
      <c r="AD406" s="1003" cm="1">
        <f t="array" ref="AD406">INDEX($H406:$K406,0,MATCH(AD$397,$H$397:$K$397,0))*INDEX($J$391:$R$394,MATCH(AD$397,$I$391:$I$394,0),MATCH(AD$396,$J$390:$R$390,0))</f>
        <v>0</v>
      </c>
      <c r="AE406" s="1003" cm="1">
        <f t="array" ref="AE406">INDEX($H406:$K406,0,MATCH(AE$397,$H$397:$K$397,0))*INDEX($J$391:$R$394,MATCH(AE$397,$I$391:$I$394,0),MATCH(AE$396,$J$390:$R$390,0))</f>
        <v>0</v>
      </c>
      <c r="AF406" s="1003" cm="1">
        <f t="array" ref="AF406">INDEX($H406:$K406,0,MATCH(AF$397,$H$397:$K$397,0))*INDEX($J$391:$R$394,MATCH(AF$397,$I$391:$I$394,0),MATCH(AF$396,$J$390:$R$390,0))</f>
        <v>0</v>
      </c>
      <c r="AG406" s="1003" cm="1">
        <f t="array" ref="AG406">INDEX($H406:$K406,0,MATCH(AG$397,$H$397:$K$397,0))*INDEX($J$391:$R$394,MATCH(AG$397,$I$391:$I$394,0),MATCH(AG$396,$J$390:$R$390,0))</f>
        <v>0</v>
      </c>
      <c r="AH406" s="1003" cm="1">
        <f t="array" ref="AH406">INDEX($H406:$K406,0,MATCH(AH$397,$H$397:$K$397,0))*INDEX($J$391:$R$394,MATCH(AH$397,$I$391:$I$394,0),MATCH(AH$396,$J$390:$R$390,0))</f>
        <v>0</v>
      </c>
      <c r="AI406" s="1003" cm="1">
        <f t="array" ref="AI406">INDEX($H406:$K406,0,MATCH(AI$397,$H$397:$K$397,0))*INDEX($J$391:$R$394,MATCH(AI$397,$I$391:$I$394,0),MATCH(AI$396,$J$390:$R$390,0))</f>
        <v>0</v>
      </c>
      <c r="AJ406" s="1003" cm="1">
        <f t="array" ref="AJ406">INDEX($H406:$K406,0,MATCH(AJ$397,$H$397:$K$397,0))*INDEX($J$391:$R$394,MATCH(AJ$397,$I$391:$I$394,0),MATCH(AJ$396,$J$390:$R$390,0))</f>
        <v>0</v>
      </c>
      <c r="AK406" s="1003" cm="1">
        <f t="array" ref="AK406">INDEX($H406:$K406,0,MATCH(AK$397,$H$397:$K$397,0))*INDEX($J$391:$R$394,MATCH(AK$397,$I$391:$I$394,0),MATCH(AK$396,$J$390:$R$390,0))</f>
        <v>0</v>
      </c>
      <c r="AL406" s="1003" cm="1">
        <f t="array" ref="AL406">INDEX($H406:$K406,0,MATCH(AL$397,$H$397:$K$397,0))*INDEX($J$391:$R$394,MATCH(AL$397,$I$391:$I$394,0),MATCH(AL$396,$J$390:$R$390,0))</f>
        <v>0</v>
      </c>
      <c r="AM406" s="1003" cm="1">
        <f t="array" ref="AM406">INDEX($H406:$K406,0,MATCH(AM$397,$H$397:$K$397,0))*INDEX($J$391:$R$394,MATCH(AM$397,$I$391:$I$394,0),MATCH(AM$396,$J$390:$R$390,0))</f>
        <v>0</v>
      </c>
      <c r="AN406" s="1003" cm="1">
        <f t="array" ref="AN406">INDEX($H406:$K406,0,MATCH(AN$397,$H$397:$K$397,0))*INDEX($J$391:$R$394,MATCH(AN$397,$I$391:$I$394,0),MATCH(AN$396,$J$390:$R$390,0))</f>
        <v>0</v>
      </c>
      <c r="AO406" s="1003" cm="1">
        <f t="array" ref="AO406">INDEX($H406:$K406,0,MATCH(AO$397,$H$397:$K$397,0))*INDEX($J$391:$R$394,MATCH(AO$397,$I$391:$I$394,0),MATCH(AO$396,$J$390:$R$390,0))</f>
        <v>0</v>
      </c>
      <c r="AP406" s="1003" cm="1">
        <f t="array" ref="AP406">INDEX($H406:$K406,0,MATCH(AP$397,$H$397:$K$397,0))*INDEX($J$391:$R$394,MATCH(AP$397,$I$391:$I$394,0),MATCH(AP$396,$J$390:$R$390,0))</f>
        <v>0</v>
      </c>
      <c r="AQ406" s="1003" cm="1">
        <f t="array" ref="AQ406">INDEX($H406:$K406,0,MATCH(AQ$397,$H$397:$K$397,0))*INDEX($J$391:$R$394,MATCH(AQ$397,$I$391:$I$394,0),MATCH(AQ$396,$J$390:$R$390,0))</f>
        <v>0</v>
      </c>
      <c r="AR406" s="1003" cm="1">
        <f t="array" ref="AR406">INDEX($H406:$K406,0,MATCH(AR$397,$H$397:$K$397,0))*INDEX($J$391:$R$394,MATCH(AR$397,$I$391:$I$394,0),MATCH(AR$396,$J$390:$R$390,0))</f>
        <v>0</v>
      </c>
      <c r="AS406" s="1003" cm="1">
        <f t="array" ref="AS406">INDEX($H406:$K406,0,MATCH(AS$397,$H$397:$K$397,0))*INDEX($J$391:$R$394,MATCH(AS$397,$I$391:$I$394,0),MATCH(AS$396,$J$390:$R$390,0))</f>
        <v>0</v>
      </c>
      <c r="AT406" s="1003" cm="1">
        <f t="array" ref="AT406">INDEX($H406:$K406,0,MATCH(AT$397,$H$397:$K$397,0))*INDEX($J$391:$R$394,MATCH(AT$397,$I$391:$I$394,0),MATCH(AT$396,$J$390:$R$390,0))</f>
        <v>0</v>
      </c>
      <c r="AU406" s="1003" cm="1">
        <f t="array" ref="AU406">INDEX($H406:$K406,0,MATCH(AU$397,$H$397:$K$397,0))*INDEX($J$391:$R$394,MATCH(AU$397,$I$391:$I$394,0),MATCH(AU$396,$J$390:$R$390,0))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GGGC1OFa2</v>
      </c>
      <c r="H407" s="356">
        <v>0</v>
      </c>
      <c r="I407" s="356">
        <v>0</v>
      </c>
      <c r="J407" s="356">
        <v>0</v>
      </c>
      <c r="K407" s="356">
        <v>0</v>
      </c>
      <c r="L407" s="1003" cm="1">
        <f t="array" ref="L407">INDEX($H407:$K407,0,MATCH(L$397,$H$397:$K$397,0))*INDEX($J$391:$R$394,MATCH(L$397,$I$391:$I$394,0),MATCH(L$396,$J$390:$R$390,0))</f>
        <v>0</v>
      </c>
      <c r="M407" s="1003" cm="1">
        <f t="array" ref="M407">INDEX($H407:$K407,0,MATCH(M$397,$H$397:$K$397,0))*INDEX($J$391:$R$394,MATCH(M$397,$I$391:$I$394,0),MATCH(M$396,$J$390:$R$390,0))</f>
        <v>0</v>
      </c>
      <c r="N407" s="1003" cm="1">
        <f t="array" ref="N407">INDEX($H407:$K407,0,MATCH(N$397,$H$397:$K$397,0))*INDEX($J$391:$R$394,MATCH(N$397,$I$391:$I$394,0),MATCH(N$396,$J$390:$R$390,0))</f>
        <v>0</v>
      </c>
      <c r="O407" s="1003" cm="1">
        <f t="array" ref="O407">INDEX($H407:$K407,0,MATCH(O$397,$H$397:$K$397,0))*INDEX($J$391:$R$394,MATCH(O$397,$I$391:$I$394,0),MATCH(O$396,$J$390:$R$390,0))</f>
        <v>0</v>
      </c>
      <c r="P407" s="1003" cm="1">
        <f t="array" ref="P407">INDEX($H407:$K407,0,MATCH(P$397,$H$397:$K$397,0))*INDEX($J$391:$R$394,MATCH(P$397,$I$391:$I$394,0),MATCH(P$396,$J$390:$R$390,0))</f>
        <v>0</v>
      </c>
      <c r="Q407" s="1003" cm="1">
        <f t="array" ref="Q407">INDEX($H407:$K407,0,MATCH(Q$397,$H$397:$K$397,0))*INDEX($J$391:$R$394,MATCH(Q$397,$I$391:$I$394,0),MATCH(Q$396,$J$390:$R$390,0))</f>
        <v>0</v>
      </c>
      <c r="R407" s="1003" cm="1">
        <f t="array" ref="R407">INDEX($H407:$K407,0,MATCH(R$397,$H$397:$K$397,0))*INDEX($J$391:$R$394,MATCH(R$397,$I$391:$I$394,0),MATCH(R$396,$J$390:$R$390,0))</f>
        <v>0</v>
      </c>
      <c r="S407" s="1003" cm="1">
        <f t="array" ref="S407">INDEX($H407:$K407,0,MATCH(S$397,$H$397:$K$397,0))*INDEX($J$391:$R$394,MATCH(S$397,$I$391:$I$394,0),MATCH(S$396,$J$390:$R$390,0))</f>
        <v>0</v>
      </c>
      <c r="T407" s="1003" cm="1">
        <f t="array" ref="T407">INDEX($H407:$K407,0,MATCH(T$397,$H$397:$K$397,0))*INDEX($J$391:$R$394,MATCH(T$397,$I$391:$I$394,0),MATCH(T$396,$J$390:$R$390,0))</f>
        <v>0</v>
      </c>
      <c r="U407" s="1003" cm="1">
        <f t="array" ref="U407">INDEX($H407:$K407,0,MATCH(U$397,$H$397:$K$397,0))*INDEX($J$391:$R$394,MATCH(U$397,$I$391:$I$394,0),MATCH(U$396,$J$390:$R$390,0))</f>
        <v>0</v>
      </c>
      <c r="V407" s="1003" cm="1">
        <f t="array" ref="V407">INDEX($H407:$K407,0,MATCH(V$397,$H$397:$K$397,0))*INDEX($J$391:$R$394,MATCH(V$397,$I$391:$I$394,0),MATCH(V$396,$J$390:$R$390,0))</f>
        <v>0</v>
      </c>
      <c r="W407" s="1003" cm="1">
        <f t="array" ref="W407">INDEX($H407:$K407,0,MATCH(W$397,$H$397:$K$397,0))*INDEX($J$391:$R$394,MATCH(W$397,$I$391:$I$394,0),MATCH(W$396,$J$390:$R$390,0))</f>
        <v>0</v>
      </c>
      <c r="X407" s="1003" cm="1">
        <f t="array" ref="X407">INDEX($H407:$K407,0,MATCH(X$397,$H$397:$K$397,0))*INDEX($J$391:$R$394,MATCH(X$397,$I$391:$I$394,0),MATCH(X$396,$J$390:$R$390,0))</f>
        <v>0</v>
      </c>
      <c r="Y407" s="1003" cm="1">
        <f t="array" ref="Y407">INDEX($H407:$K407,0,MATCH(Y$397,$H$397:$K$397,0))*INDEX($J$391:$R$394,MATCH(Y$397,$I$391:$I$394,0),MATCH(Y$396,$J$390:$R$390,0))</f>
        <v>0</v>
      </c>
      <c r="Z407" s="1003" cm="1">
        <f t="array" ref="Z407">INDEX($H407:$K407,0,MATCH(Z$397,$H$397:$K$397,0))*INDEX($J$391:$R$394,MATCH(Z$397,$I$391:$I$394,0),MATCH(Z$396,$J$390:$R$390,0))</f>
        <v>0</v>
      </c>
      <c r="AA407" s="1003" cm="1">
        <f t="array" ref="AA407">INDEX($H407:$K407,0,MATCH(AA$397,$H$397:$K$397,0))*INDEX($J$391:$R$394,MATCH(AA$397,$I$391:$I$394,0),MATCH(AA$396,$J$390:$R$390,0))</f>
        <v>0</v>
      </c>
      <c r="AB407" s="1003" cm="1">
        <f t="array" ref="AB407">INDEX($H407:$K407,0,MATCH(AB$397,$H$397:$K$397,0))*INDEX($J$391:$R$394,MATCH(AB$397,$I$391:$I$394,0),MATCH(AB$396,$J$390:$R$390,0))</f>
        <v>0</v>
      </c>
      <c r="AC407" s="1003" cm="1">
        <f t="array" ref="AC407">INDEX($H407:$K407,0,MATCH(AC$397,$H$397:$K$397,0))*INDEX($J$391:$R$394,MATCH(AC$397,$I$391:$I$394,0),MATCH(AC$396,$J$390:$R$390,0))</f>
        <v>0</v>
      </c>
      <c r="AD407" s="1003" cm="1">
        <f t="array" ref="AD407">INDEX($H407:$K407,0,MATCH(AD$397,$H$397:$K$397,0))*INDEX($J$391:$R$394,MATCH(AD$397,$I$391:$I$394,0),MATCH(AD$396,$J$390:$R$390,0))</f>
        <v>0</v>
      </c>
      <c r="AE407" s="1003" cm="1">
        <f t="array" ref="AE407">INDEX($H407:$K407,0,MATCH(AE$397,$H$397:$K$397,0))*INDEX($J$391:$R$394,MATCH(AE$397,$I$391:$I$394,0),MATCH(AE$396,$J$390:$R$390,0))</f>
        <v>0</v>
      </c>
      <c r="AF407" s="1003" cm="1">
        <f t="array" ref="AF407">INDEX($H407:$K407,0,MATCH(AF$397,$H$397:$K$397,0))*INDEX($J$391:$R$394,MATCH(AF$397,$I$391:$I$394,0),MATCH(AF$396,$J$390:$R$390,0))</f>
        <v>0</v>
      </c>
      <c r="AG407" s="1003" cm="1">
        <f t="array" ref="AG407">INDEX($H407:$K407,0,MATCH(AG$397,$H$397:$K$397,0))*INDEX($J$391:$R$394,MATCH(AG$397,$I$391:$I$394,0),MATCH(AG$396,$J$390:$R$390,0))</f>
        <v>0</v>
      </c>
      <c r="AH407" s="1003" cm="1">
        <f t="array" ref="AH407">INDEX($H407:$K407,0,MATCH(AH$397,$H$397:$K$397,0))*INDEX($J$391:$R$394,MATCH(AH$397,$I$391:$I$394,0),MATCH(AH$396,$J$390:$R$390,0))</f>
        <v>0</v>
      </c>
      <c r="AI407" s="1003" cm="1">
        <f t="array" ref="AI407">INDEX($H407:$K407,0,MATCH(AI$397,$H$397:$K$397,0))*INDEX($J$391:$R$394,MATCH(AI$397,$I$391:$I$394,0),MATCH(AI$396,$J$390:$R$390,0))</f>
        <v>0</v>
      </c>
      <c r="AJ407" s="1003" cm="1">
        <f t="array" ref="AJ407">INDEX($H407:$K407,0,MATCH(AJ$397,$H$397:$K$397,0))*INDEX($J$391:$R$394,MATCH(AJ$397,$I$391:$I$394,0),MATCH(AJ$396,$J$390:$R$390,0))</f>
        <v>0</v>
      </c>
      <c r="AK407" s="1003" cm="1">
        <f t="array" ref="AK407">INDEX($H407:$K407,0,MATCH(AK$397,$H$397:$K$397,0))*INDEX($J$391:$R$394,MATCH(AK$397,$I$391:$I$394,0),MATCH(AK$396,$J$390:$R$390,0))</f>
        <v>0</v>
      </c>
      <c r="AL407" s="1003" cm="1">
        <f t="array" ref="AL407">INDEX($H407:$K407,0,MATCH(AL$397,$H$397:$K$397,0))*INDEX($J$391:$R$394,MATCH(AL$397,$I$391:$I$394,0),MATCH(AL$396,$J$390:$R$390,0))</f>
        <v>0</v>
      </c>
      <c r="AM407" s="1003" cm="1">
        <f t="array" ref="AM407">INDEX($H407:$K407,0,MATCH(AM$397,$H$397:$K$397,0))*INDEX($J$391:$R$394,MATCH(AM$397,$I$391:$I$394,0),MATCH(AM$396,$J$390:$R$390,0))</f>
        <v>0</v>
      </c>
      <c r="AN407" s="1003" cm="1">
        <f t="array" ref="AN407">INDEX($H407:$K407,0,MATCH(AN$397,$H$397:$K$397,0))*INDEX($J$391:$R$394,MATCH(AN$397,$I$391:$I$394,0),MATCH(AN$396,$J$390:$R$390,0))</f>
        <v>0</v>
      </c>
      <c r="AO407" s="1003" cm="1">
        <f t="array" ref="AO407">INDEX($H407:$K407,0,MATCH(AO$397,$H$397:$K$397,0))*INDEX($J$391:$R$394,MATCH(AO$397,$I$391:$I$394,0),MATCH(AO$396,$J$390:$R$390,0))</f>
        <v>0</v>
      </c>
      <c r="AP407" s="1003" cm="1">
        <f t="array" ref="AP407">INDEX($H407:$K407,0,MATCH(AP$397,$H$397:$K$397,0))*INDEX($J$391:$R$394,MATCH(AP$397,$I$391:$I$394,0),MATCH(AP$396,$J$390:$R$390,0))</f>
        <v>0</v>
      </c>
      <c r="AQ407" s="1003" cm="1">
        <f t="array" ref="AQ407">INDEX($H407:$K407,0,MATCH(AQ$397,$H$397:$K$397,0))*INDEX($J$391:$R$394,MATCH(AQ$397,$I$391:$I$394,0),MATCH(AQ$396,$J$390:$R$390,0))</f>
        <v>0</v>
      </c>
      <c r="AR407" s="1003" cm="1">
        <f t="array" ref="AR407">INDEX($H407:$K407,0,MATCH(AR$397,$H$397:$K$397,0))*INDEX($J$391:$R$394,MATCH(AR$397,$I$391:$I$394,0),MATCH(AR$396,$J$390:$R$390,0))</f>
        <v>0</v>
      </c>
      <c r="AS407" s="1003" cm="1">
        <f t="array" ref="AS407">INDEX($H407:$K407,0,MATCH(AS$397,$H$397:$K$397,0))*INDEX($J$391:$R$394,MATCH(AS$397,$I$391:$I$394,0),MATCH(AS$396,$J$390:$R$390,0))</f>
        <v>0</v>
      </c>
      <c r="AT407" s="1003" cm="1">
        <f t="array" ref="AT407">INDEX($H407:$K407,0,MATCH(AT$397,$H$397:$K$397,0))*INDEX($J$391:$R$394,MATCH(AT$397,$I$391:$I$394,0),MATCH(AT$396,$J$390:$R$390,0))</f>
        <v>0</v>
      </c>
      <c r="AU407" s="1003" cm="1">
        <f t="array" ref="AU407">INDEX($H407:$K407,0,MATCH(AU$397,$H$397:$K$397,0))*INDEX($J$391:$R$394,MATCH(AU$397,$I$391:$I$394,0),MATCH(AU$396,$J$390:$R$390,0))</f>
        <v>0</v>
      </c>
      <c r="AV407" s="312"/>
      <c r="AW407" s="312"/>
      <c r="AX407" s="695"/>
      <c r="AY407" s="690"/>
      <c r="AZ407" s="690"/>
      <c r="BA407" s="690"/>
    </row>
    <row r="408" spans="1:53" s="687" customFormat="1" ht="15" outlineLevel="1" x14ac:dyDescent="0.25">
      <c r="A408" s="691"/>
      <c r="B408" s="688"/>
      <c r="C408" s="700"/>
      <c r="D408" s="700"/>
      <c r="E408" s="700"/>
      <c r="F408" s="704"/>
      <c r="G408" s="704" t="str">
        <f t="shared" si="74"/>
        <v>SPSPSPSPSPsp</v>
      </c>
      <c r="H408" s="356">
        <v>0</v>
      </c>
      <c r="I408" s="356">
        <v>0</v>
      </c>
      <c r="J408" s="356">
        <v>0</v>
      </c>
      <c r="K408" s="356">
        <v>0</v>
      </c>
      <c r="L408" s="1003" cm="1">
        <f t="array" ref="L408">INDEX($H408:$K408,0,MATCH(L$397,$H$397:$K$397,0))*INDEX($J$391:$R$394,MATCH(L$397,$I$391:$I$394,0),MATCH(L$396,$J$390:$R$390,0))</f>
        <v>0</v>
      </c>
      <c r="M408" s="1003" cm="1">
        <f t="array" ref="M408">INDEX($H408:$K408,0,MATCH(M$397,$H$397:$K$397,0))*INDEX($J$391:$R$394,MATCH(M$397,$I$391:$I$394,0),MATCH(M$396,$J$390:$R$390,0))</f>
        <v>0</v>
      </c>
      <c r="N408" s="1003" cm="1">
        <f t="array" ref="N408">INDEX($H408:$K408,0,MATCH(N$397,$H$397:$K$397,0))*INDEX($J$391:$R$394,MATCH(N$397,$I$391:$I$394,0),MATCH(N$396,$J$390:$R$390,0))</f>
        <v>0</v>
      </c>
      <c r="O408" s="1003" cm="1">
        <f t="array" ref="O408">INDEX($H408:$K408,0,MATCH(O$397,$H$397:$K$397,0))*INDEX($J$391:$R$394,MATCH(O$397,$I$391:$I$394,0),MATCH(O$396,$J$390:$R$390,0))</f>
        <v>0</v>
      </c>
      <c r="P408" s="1003" cm="1">
        <f t="array" ref="P408">INDEX($H408:$K408,0,MATCH(P$397,$H$397:$K$397,0))*INDEX($J$391:$R$394,MATCH(P$397,$I$391:$I$394,0),MATCH(P$396,$J$390:$R$390,0))</f>
        <v>0</v>
      </c>
      <c r="Q408" s="1003" cm="1">
        <f t="array" ref="Q408">INDEX($H408:$K408,0,MATCH(Q$397,$H$397:$K$397,0))*INDEX($J$391:$R$394,MATCH(Q$397,$I$391:$I$394,0),MATCH(Q$396,$J$390:$R$390,0))</f>
        <v>0</v>
      </c>
      <c r="R408" s="1003" cm="1">
        <f t="array" ref="R408">INDEX($H408:$K408,0,MATCH(R$397,$H$397:$K$397,0))*INDEX($J$391:$R$394,MATCH(R$397,$I$391:$I$394,0),MATCH(R$396,$J$390:$R$390,0))</f>
        <v>0</v>
      </c>
      <c r="S408" s="1003" cm="1">
        <f t="array" ref="S408">INDEX($H408:$K408,0,MATCH(S$397,$H$397:$K$397,0))*INDEX($J$391:$R$394,MATCH(S$397,$I$391:$I$394,0),MATCH(S$396,$J$390:$R$390,0))</f>
        <v>0</v>
      </c>
      <c r="T408" s="1003" cm="1">
        <f t="array" ref="T408">INDEX($H408:$K408,0,MATCH(T$397,$H$397:$K$397,0))*INDEX($J$391:$R$394,MATCH(T$397,$I$391:$I$394,0),MATCH(T$396,$J$390:$R$390,0))</f>
        <v>0</v>
      </c>
      <c r="U408" s="1003" cm="1">
        <f t="array" ref="U408">INDEX($H408:$K408,0,MATCH(U$397,$H$397:$K$397,0))*INDEX($J$391:$R$394,MATCH(U$397,$I$391:$I$394,0),MATCH(U$396,$J$390:$R$390,0))</f>
        <v>0</v>
      </c>
      <c r="V408" s="1003" cm="1">
        <f t="array" ref="V408">INDEX($H408:$K408,0,MATCH(V$397,$H$397:$K$397,0))*INDEX($J$391:$R$394,MATCH(V$397,$I$391:$I$394,0),MATCH(V$396,$J$390:$R$390,0))</f>
        <v>0</v>
      </c>
      <c r="W408" s="1003" cm="1">
        <f t="array" ref="W408">INDEX($H408:$K408,0,MATCH(W$397,$H$397:$K$397,0))*INDEX($J$391:$R$394,MATCH(W$397,$I$391:$I$394,0),MATCH(W$396,$J$390:$R$390,0))</f>
        <v>0</v>
      </c>
      <c r="X408" s="1003" cm="1">
        <f t="array" ref="X408">INDEX($H408:$K408,0,MATCH(X$397,$H$397:$K$397,0))*INDEX($J$391:$R$394,MATCH(X$397,$I$391:$I$394,0),MATCH(X$396,$J$390:$R$390,0))</f>
        <v>0</v>
      </c>
      <c r="Y408" s="1003" cm="1">
        <f t="array" ref="Y408">INDEX($H408:$K408,0,MATCH(Y$397,$H$397:$K$397,0))*INDEX($J$391:$R$394,MATCH(Y$397,$I$391:$I$394,0),MATCH(Y$396,$J$390:$R$390,0))</f>
        <v>0</v>
      </c>
      <c r="Z408" s="1003" cm="1">
        <f t="array" ref="Z408">INDEX($H408:$K408,0,MATCH(Z$397,$H$397:$K$397,0))*INDEX($J$391:$R$394,MATCH(Z$397,$I$391:$I$394,0),MATCH(Z$396,$J$390:$R$390,0))</f>
        <v>0</v>
      </c>
      <c r="AA408" s="1003" cm="1">
        <f t="array" ref="AA408">INDEX($H408:$K408,0,MATCH(AA$397,$H$397:$K$397,0))*INDEX($J$391:$R$394,MATCH(AA$397,$I$391:$I$394,0),MATCH(AA$396,$J$390:$R$390,0))</f>
        <v>0</v>
      </c>
      <c r="AB408" s="1003" cm="1">
        <f t="array" ref="AB408">INDEX($H408:$K408,0,MATCH(AB$397,$H$397:$K$397,0))*INDEX($J$391:$R$394,MATCH(AB$397,$I$391:$I$394,0),MATCH(AB$396,$J$390:$R$390,0))</f>
        <v>0</v>
      </c>
      <c r="AC408" s="1003" cm="1">
        <f t="array" ref="AC408">INDEX($H408:$K408,0,MATCH(AC$397,$H$397:$K$397,0))*INDEX($J$391:$R$394,MATCH(AC$397,$I$391:$I$394,0),MATCH(AC$396,$J$390:$R$390,0))</f>
        <v>0</v>
      </c>
      <c r="AD408" s="1003" cm="1">
        <f t="array" ref="AD408">INDEX($H408:$K408,0,MATCH(AD$397,$H$397:$K$397,0))*INDEX($J$391:$R$394,MATCH(AD$397,$I$391:$I$394,0),MATCH(AD$396,$J$390:$R$390,0))</f>
        <v>0</v>
      </c>
      <c r="AE408" s="1003" cm="1">
        <f t="array" ref="AE408">INDEX($H408:$K408,0,MATCH(AE$397,$H$397:$K$397,0))*INDEX($J$391:$R$394,MATCH(AE$397,$I$391:$I$394,0),MATCH(AE$396,$J$390:$R$390,0))</f>
        <v>0</v>
      </c>
      <c r="AF408" s="1003" cm="1">
        <f t="array" ref="AF408">INDEX($H408:$K408,0,MATCH(AF$397,$H$397:$K$397,0))*INDEX($J$391:$R$394,MATCH(AF$397,$I$391:$I$394,0),MATCH(AF$396,$J$390:$R$390,0))</f>
        <v>0</v>
      </c>
      <c r="AG408" s="1003" cm="1">
        <f t="array" ref="AG408">INDEX($H408:$K408,0,MATCH(AG$397,$H$397:$K$397,0))*INDEX($J$391:$R$394,MATCH(AG$397,$I$391:$I$394,0),MATCH(AG$396,$J$390:$R$390,0))</f>
        <v>0</v>
      </c>
      <c r="AH408" s="1003" cm="1">
        <f t="array" ref="AH408">INDEX($H408:$K408,0,MATCH(AH$397,$H$397:$K$397,0))*INDEX($J$391:$R$394,MATCH(AH$397,$I$391:$I$394,0),MATCH(AH$396,$J$390:$R$390,0))</f>
        <v>0</v>
      </c>
      <c r="AI408" s="1003" cm="1">
        <f t="array" ref="AI408">INDEX($H408:$K408,0,MATCH(AI$397,$H$397:$K$397,0))*INDEX($J$391:$R$394,MATCH(AI$397,$I$391:$I$394,0),MATCH(AI$396,$J$390:$R$390,0))</f>
        <v>0</v>
      </c>
      <c r="AJ408" s="1003" cm="1">
        <f t="array" ref="AJ408">INDEX($H408:$K408,0,MATCH(AJ$397,$H$397:$K$397,0))*INDEX($J$391:$R$394,MATCH(AJ$397,$I$391:$I$394,0),MATCH(AJ$396,$J$390:$R$390,0))</f>
        <v>0</v>
      </c>
      <c r="AK408" s="1003" cm="1">
        <f t="array" ref="AK408">INDEX($H408:$K408,0,MATCH(AK$397,$H$397:$K$397,0))*INDEX($J$391:$R$394,MATCH(AK$397,$I$391:$I$394,0),MATCH(AK$396,$J$390:$R$390,0))</f>
        <v>0</v>
      </c>
      <c r="AL408" s="1003" cm="1">
        <f t="array" ref="AL408">INDEX($H408:$K408,0,MATCH(AL$397,$H$397:$K$397,0))*INDEX($J$391:$R$394,MATCH(AL$397,$I$391:$I$394,0),MATCH(AL$396,$J$390:$R$390,0))</f>
        <v>0</v>
      </c>
      <c r="AM408" s="1003" cm="1">
        <f t="array" ref="AM408">INDEX($H408:$K408,0,MATCH(AM$397,$H$397:$K$397,0))*INDEX($J$391:$R$394,MATCH(AM$397,$I$391:$I$394,0),MATCH(AM$396,$J$390:$R$390,0))</f>
        <v>0</v>
      </c>
      <c r="AN408" s="1003" cm="1">
        <f t="array" ref="AN408">INDEX($H408:$K408,0,MATCH(AN$397,$H$397:$K$397,0))*INDEX($J$391:$R$394,MATCH(AN$397,$I$391:$I$394,0),MATCH(AN$396,$J$390:$R$390,0))</f>
        <v>0</v>
      </c>
      <c r="AO408" s="1003" cm="1">
        <f t="array" ref="AO408">INDEX($H408:$K408,0,MATCH(AO$397,$H$397:$K$397,0))*INDEX($J$391:$R$394,MATCH(AO$397,$I$391:$I$394,0),MATCH(AO$396,$J$390:$R$390,0))</f>
        <v>0</v>
      </c>
      <c r="AP408" s="1003" cm="1">
        <f t="array" ref="AP408">INDEX($H408:$K408,0,MATCH(AP$397,$H$397:$K$397,0))*INDEX($J$391:$R$394,MATCH(AP$397,$I$391:$I$394,0),MATCH(AP$396,$J$390:$R$390,0))</f>
        <v>0</v>
      </c>
      <c r="AQ408" s="1003" cm="1">
        <f t="array" ref="AQ408">INDEX($H408:$K408,0,MATCH(AQ$397,$H$397:$K$397,0))*INDEX($J$391:$R$394,MATCH(AQ$397,$I$391:$I$394,0),MATCH(AQ$396,$J$390:$R$390,0))</f>
        <v>0</v>
      </c>
      <c r="AR408" s="1003" cm="1">
        <f t="array" ref="AR408">INDEX($H408:$K408,0,MATCH(AR$397,$H$397:$K$397,0))*INDEX($J$391:$R$394,MATCH(AR$397,$I$391:$I$394,0),MATCH(AR$396,$J$390:$R$390,0))</f>
        <v>0</v>
      </c>
      <c r="AS408" s="1003" cm="1">
        <f t="array" ref="AS408">INDEX($H408:$K408,0,MATCH(AS$397,$H$397:$K$397,0))*INDEX($J$391:$R$394,MATCH(AS$397,$I$391:$I$394,0),MATCH(AS$396,$J$390:$R$390,0))</f>
        <v>0</v>
      </c>
      <c r="AT408" s="1003" cm="1">
        <f t="array" ref="AT408">INDEX($H408:$K408,0,MATCH(AT$397,$H$397:$K$397,0))*INDEX($J$391:$R$394,MATCH(AT$397,$I$391:$I$394,0),MATCH(AT$396,$J$390:$R$390,0))</f>
        <v>0</v>
      </c>
      <c r="AU408" s="1003" cm="1">
        <f t="array" ref="AU408">INDEX($H408:$K408,0,MATCH(AU$397,$H$397:$K$397,0))*INDEX($J$391:$R$394,MATCH(AU$397,$I$391:$I$394,0),MATCH(AU$396,$J$390:$R$390,0))</f>
        <v>0</v>
      </c>
      <c r="AV408" s="312"/>
      <c r="AW408" s="312"/>
      <c r="AX408" s="695"/>
      <c r="AY408" s="690"/>
      <c r="AZ408" s="690"/>
      <c r="BA408" s="690"/>
    </row>
    <row r="409" spans="1:53" s="76" customFormat="1" ht="15" outlineLevel="1" x14ac:dyDescent="0.25">
      <c r="A409" s="233"/>
      <c r="B409" s="234"/>
      <c r="C409" s="244"/>
      <c r="D409" s="244"/>
      <c r="E409" s="244"/>
      <c r="F409" s="252"/>
      <c r="G409" s="252" t="str">
        <f t="shared" si="74"/>
        <v>YABA2Ba</v>
      </c>
      <c r="H409" s="356">
        <v>0</v>
      </c>
      <c r="I409" s="356">
        <v>0</v>
      </c>
      <c r="J409" s="356">
        <v>0</v>
      </c>
      <c r="K409" s="356">
        <v>0</v>
      </c>
      <c r="L409" s="1003" cm="1">
        <f t="array" ref="L409">INDEX($H409:$K409,0,MATCH(L$397,$H$397:$K$397,0))*INDEX($J$391:$R$394,MATCH(L$397,$I$391:$I$394,0),MATCH(L$396,$J$390:$R$390,0))</f>
        <v>0</v>
      </c>
      <c r="M409" s="1003" cm="1">
        <f t="array" ref="M409">INDEX($H409:$K409,0,MATCH(M$397,$H$397:$K$397,0))*INDEX($J$391:$R$394,MATCH(M$397,$I$391:$I$394,0),MATCH(M$396,$J$390:$R$390,0))</f>
        <v>0</v>
      </c>
      <c r="N409" s="1003" cm="1">
        <f t="array" ref="N409">INDEX($H409:$K409,0,MATCH(N$397,$H$397:$K$397,0))*INDEX($J$391:$R$394,MATCH(N$397,$I$391:$I$394,0),MATCH(N$396,$J$390:$R$390,0))</f>
        <v>0</v>
      </c>
      <c r="O409" s="1003" cm="1">
        <f t="array" ref="O409">INDEX($H409:$K409,0,MATCH(O$397,$H$397:$K$397,0))*INDEX($J$391:$R$394,MATCH(O$397,$I$391:$I$394,0),MATCH(O$396,$J$390:$R$390,0))</f>
        <v>0</v>
      </c>
      <c r="P409" s="1003" cm="1">
        <f t="array" ref="P409">INDEX($H409:$K409,0,MATCH(P$397,$H$397:$K$397,0))*INDEX($J$391:$R$394,MATCH(P$397,$I$391:$I$394,0),MATCH(P$396,$J$390:$R$390,0))</f>
        <v>0</v>
      </c>
      <c r="Q409" s="1003" cm="1">
        <f t="array" ref="Q409">INDEX($H409:$K409,0,MATCH(Q$397,$H$397:$K$397,0))*INDEX($J$391:$R$394,MATCH(Q$397,$I$391:$I$394,0),MATCH(Q$396,$J$390:$R$390,0))</f>
        <v>0</v>
      </c>
      <c r="R409" s="1003" cm="1">
        <f t="array" ref="R409">INDEX($H409:$K409,0,MATCH(R$397,$H$397:$K$397,0))*INDEX($J$391:$R$394,MATCH(R$397,$I$391:$I$394,0),MATCH(R$396,$J$390:$R$390,0))</f>
        <v>0</v>
      </c>
      <c r="S409" s="1003" cm="1">
        <f t="array" ref="S409">INDEX($H409:$K409,0,MATCH(S$397,$H$397:$K$397,0))*INDEX($J$391:$R$394,MATCH(S$397,$I$391:$I$394,0),MATCH(S$396,$J$390:$R$390,0))</f>
        <v>0</v>
      </c>
      <c r="T409" s="1003" cm="1">
        <f t="array" ref="T409">INDEX($H409:$K409,0,MATCH(T$397,$H$397:$K$397,0))*INDEX($J$391:$R$394,MATCH(T$397,$I$391:$I$394,0),MATCH(T$396,$J$390:$R$390,0))</f>
        <v>0</v>
      </c>
      <c r="U409" s="1003" cm="1">
        <f t="array" ref="U409">INDEX($H409:$K409,0,MATCH(U$397,$H$397:$K$397,0))*INDEX($J$391:$R$394,MATCH(U$397,$I$391:$I$394,0),MATCH(U$396,$J$390:$R$390,0))</f>
        <v>0</v>
      </c>
      <c r="V409" s="1003" cm="1">
        <f t="array" ref="V409">INDEX($H409:$K409,0,MATCH(V$397,$H$397:$K$397,0))*INDEX($J$391:$R$394,MATCH(V$397,$I$391:$I$394,0),MATCH(V$396,$J$390:$R$390,0))</f>
        <v>0</v>
      </c>
      <c r="W409" s="1003" cm="1">
        <f t="array" ref="W409">INDEX($H409:$K409,0,MATCH(W$397,$H$397:$K$397,0))*INDEX($J$391:$R$394,MATCH(W$397,$I$391:$I$394,0),MATCH(W$396,$J$390:$R$390,0))</f>
        <v>0</v>
      </c>
      <c r="X409" s="1003" cm="1">
        <f t="array" ref="X409">INDEX($H409:$K409,0,MATCH(X$397,$H$397:$K$397,0))*INDEX($J$391:$R$394,MATCH(X$397,$I$391:$I$394,0),MATCH(X$396,$J$390:$R$390,0))</f>
        <v>0</v>
      </c>
      <c r="Y409" s="1003" cm="1">
        <f t="array" ref="Y409">INDEX($H409:$K409,0,MATCH(Y$397,$H$397:$K$397,0))*INDEX($J$391:$R$394,MATCH(Y$397,$I$391:$I$394,0),MATCH(Y$396,$J$390:$R$390,0))</f>
        <v>0</v>
      </c>
      <c r="Z409" s="1003" cm="1">
        <f t="array" ref="Z409">INDEX($H409:$K409,0,MATCH(Z$397,$H$397:$K$397,0))*INDEX($J$391:$R$394,MATCH(Z$397,$I$391:$I$394,0),MATCH(Z$396,$J$390:$R$390,0))</f>
        <v>0</v>
      </c>
      <c r="AA409" s="1003" cm="1">
        <f t="array" ref="AA409">INDEX($H409:$K409,0,MATCH(AA$397,$H$397:$K$397,0))*INDEX($J$391:$R$394,MATCH(AA$397,$I$391:$I$394,0),MATCH(AA$396,$J$390:$R$390,0))</f>
        <v>0</v>
      </c>
      <c r="AB409" s="1003" cm="1">
        <f t="array" ref="AB409">INDEX($H409:$K409,0,MATCH(AB$397,$H$397:$K$397,0))*INDEX($J$391:$R$394,MATCH(AB$397,$I$391:$I$394,0),MATCH(AB$396,$J$390:$R$390,0))</f>
        <v>0</v>
      </c>
      <c r="AC409" s="1003" cm="1">
        <f t="array" ref="AC409">INDEX($H409:$K409,0,MATCH(AC$397,$H$397:$K$397,0))*INDEX($J$391:$R$394,MATCH(AC$397,$I$391:$I$394,0),MATCH(AC$396,$J$390:$R$390,0))</f>
        <v>0</v>
      </c>
      <c r="AD409" s="1003" cm="1">
        <f t="array" ref="AD409">INDEX($H409:$K409,0,MATCH(AD$397,$H$397:$K$397,0))*INDEX($J$391:$R$394,MATCH(AD$397,$I$391:$I$394,0),MATCH(AD$396,$J$390:$R$390,0))</f>
        <v>0</v>
      </c>
      <c r="AE409" s="1003" cm="1">
        <f t="array" ref="AE409">INDEX($H409:$K409,0,MATCH(AE$397,$H$397:$K$397,0))*INDEX($J$391:$R$394,MATCH(AE$397,$I$391:$I$394,0),MATCH(AE$396,$J$390:$R$390,0))</f>
        <v>0</v>
      </c>
      <c r="AF409" s="1003" cm="1">
        <f t="array" ref="AF409">INDEX($H409:$K409,0,MATCH(AF$397,$H$397:$K$397,0))*INDEX($J$391:$R$394,MATCH(AF$397,$I$391:$I$394,0),MATCH(AF$396,$J$390:$R$390,0))</f>
        <v>0</v>
      </c>
      <c r="AG409" s="1003" cm="1">
        <f t="array" ref="AG409">INDEX($H409:$K409,0,MATCH(AG$397,$H$397:$K$397,0))*INDEX($J$391:$R$394,MATCH(AG$397,$I$391:$I$394,0),MATCH(AG$396,$J$390:$R$390,0))</f>
        <v>0</v>
      </c>
      <c r="AH409" s="1003" cm="1">
        <f t="array" ref="AH409">INDEX($H409:$K409,0,MATCH(AH$397,$H$397:$K$397,0))*INDEX($J$391:$R$394,MATCH(AH$397,$I$391:$I$394,0),MATCH(AH$396,$J$390:$R$390,0))</f>
        <v>0</v>
      </c>
      <c r="AI409" s="1003" cm="1">
        <f t="array" ref="AI409">INDEX($H409:$K409,0,MATCH(AI$397,$H$397:$K$397,0))*INDEX($J$391:$R$394,MATCH(AI$397,$I$391:$I$394,0),MATCH(AI$396,$J$390:$R$390,0))</f>
        <v>0</v>
      </c>
      <c r="AJ409" s="1003" cm="1">
        <f t="array" ref="AJ409">INDEX($H409:$K409,0,MATCH(AJ$397,$H$397:$K$397,0))*INDEX($J$391:$R$394,MATCH(AJ$397,$I$391:$I$394,0),MATCH(AJ$396,$J$390:$R$390,0))</f>
        <v>0</v>
      </c>
      <c r="AK409" s="1003" cm="1">
        <f t="array" ref="AK409">INDEX($H409:$K409,0,MATCH(AK$397,$H$397:$K$397,0))*INDEX($J$391:$R$394,MATCH(AK$397,$I$391:$I$394,0),MATCH(AK$396,$J$390:$R$390,0))</f>
        <v>0</v>
      </c>
      <c r="AL409" s="1003" cm="1">
        <f t="array" ref="AL409">INDEX($H409:$K409,0,MATCH(AL$397,$H$397:$K$397,0))*INDEX($J$391:$R$394,MATCH(AL$397,$I$391:$I$394,0),MATCH(AL$396,$J$390:$R$390,0))</f>
        <v>0</v>
      </c>
      <c r="AM409" s="1003" cm="1">
        <f t="array" ref="AM409">INDEX($H409:$K409,0,MATCH(AM$397,$H$397:$K$397,0))*INDEX($J$391:$R$394,MATCH(AM$397,$I$391:$I$394,0),MATCH(AM$396,$J$390:$R$390,0))</f>
        <v>0</v>
      </c>
      <c r="AN409" s="1003" cm="1">
        <f t="array" ref="AN409">INDEX($H409:$K409,0,MATCH(AN$397,$H$397:$K$397,0))*INDEX($J$391:$R$394,MATCH(AN$397,$I$391:$I$394,0),MATCH(AN$396,$J$390:$R$390,0))</f>
        <v>0</v>
      </c>
      <c r="AO409" s="1003" cm="1">
        <f t="array" ref="AO409">INDEX($H409:$K409,0,MATCH(AO$397,$H$397:$K$397,0))*INDEX($J$391:$R$394,MATCH(AO$397,$I$391:$I$394,0),MATCH(AO$396,$J$390:$R$390,0))</f>
        <v>0</v>
      </c>
      <c r="AP409" s="1003" cm="1">
        <f t="array" ref="AP409">INDEX($H409:$K409,0,MATCH(AP$397,$H$397:$K$397,0))*INDEX($J$391:$R$394,MATCH(AP$397,$I$391:$I$394,0),MATCH(AP$396,$J$390:$R$390,0))</f>
        <v>0</v>
      </c>
      <c r="AQ409" s="1003" cm="1">
        <f t="array" ref="AQ409">INDEX($H409:$K409,0,MATCH(AQ$397,$H$397:$K$397,0))*INDEX($J$391:$R$394,MATCH(AQ$397,$I$391:$I$394,0),MATCH(AQ$396,$J$390:$R$390,0))</f>
        <v>0</v>
      </c>
      <c r="AR409" s="1003" cm="1">
        <f t="array" ref="AR409">INDEX($H409:$K409,0,MATCH(AR$397,$H$397:$K$397,0))*INDEX($J$391:$R$394,MATCH(AR$397,$I$391:$I$394,0),MATCH(AR$396,$J$390:$R$390,0))</f>
        <v>0</v>
      </c>
      <c r="AS409" s="1003" cm="1">
        <f t="array" ref="AS409">INDEX($H409:$K409,0,MATCH(AS$397,$H$397:$K$397,0))*INDEX($J$391:$R$394,MATCH(AS$397,$I$391:$I$394,0),MATCH(AS$396,$J$390:$R$390,0))</f>
        <v>0</v>
      </c>
      <c r="AT409" s="1003" cm="1">
        <f t="array" ref="AT409">INDEX($H409:$K409,0,MATCH(AT$397,$H$397:$K$397,0))*INDEX($J$391:$R$394,MATCH(AT$397,$I$391:$I$394,0),MATCH(AT$396,$J$390:$R$390,0))</f>
        <v>0</v>
      </c>
      <c r="AU409" s="1003" cm="1">
        <f t="array" ref="AU409">INDEX($H409:$K409,0,MATCH(AU$397,$H$397:$K$397,0))*INDEX($J$391:$R$394,MATCH(AU$397,$I$391:$I$394,0),MATCH(AU$396,$J$390:$R$390,0))</f>
        <v>0</v>
      </c>
      <c r="AV409" s="312"/>
      <c r="AW409" s="312"/>
      <c r="AX409" s="243"/>
      <c r="AY409" s="235"/>
      <c r="AZ409" s="235"/>
      <c r="BA409" s="235"/>
    </row>
    <row r="410" spans="1:53" s="76" customFormat="1" ht="15" outlineLevel="1" x14ac:dyDescent="0.25">
      <c r="A410" s="233"/>
      <c r="B410" s="234"/>
      <c r="C410" s="244"/>
      <c r="D410" s="244"/>
      <c r="E410" s="244"/>
      <c r="F410" s="252"/>
      <c r="G410" s="252" t="str">
        <f t="shared" si="74"/>
        <v>AYABA1b</v>
      </c>
      <c r="H410" s="356">
        <v>1</v>
      </c>
      <c r="I410" s="356">
        <v>1</v>
      </c>
      <c r="J410" s="356">
        <v>1</v>
      </c>
      <c r="K410" s="356">
        <v>1</v>
      </c>
      <c r="L410" s="1003" cm="1">
        <f t="array" ref="L410">INDEX($H410:$K410,0,MATCH(L$397,$H$397:$K$397,0))*INDEX($J$391:$R$394,MATCH(L$397,$I$391:$I$394,0),MATCH(L$396,$J$390:$R$390,0))</f>
        <v>2</v>
      </c>
      <c r="M410" s="1003" cm="1">
        <f t="array" ref="M410">INDEX($H410:$K410,0,MATCH(M$397,$H$397:$K$397,0))*INDEX($J$391:$R$394,MATCH(M$397,$I$391:$I$394,0),MATCH(M$396,$J$390:$R$390,0))</f>
        <v>1</v>
      </c>
      <c r="N410" s="1003" cm="1">
        <f t="array" ref="N410">INDEX($H410:$K410,0,MATCH(N$397,$H$397:$K$397,0))*INDEX($J$391:$R$394,MATCH(N$397,$I$391:$I$394,0),MATCH(N$396,$J$390:$R$390,0))</f>
        <v>1</v>
      </c>
      <c r="O410" s="1003" cm="1">
        <f t="array" ref="O410">INDEX($H410:$K410,0,MATCH(O$397,$H$397:$K$397,0))*INDEX($J$391:$R$394,MATCH(O$397,$I$391:$I$394,0),MATCH(O$396,$J$390:$R$390,0))</f>
        <v>1</v>
      </c>
      <c r="P410" s="1003" cm="1">
        <f t="array" ref="P410">INDEX($H410:$K410,0,MATCH(P$397,$H$397:$K$397,0))*INDEX($J$391:$R$394,MATCH(P$397,$I$391:$I$394,0),MATCH(P$396,$J$390:$R$390,0))</f>
        <v>2</v>
      </c>
      <c r="Q410" s="1003" cm="1">
        <f t="array" ref="Q410">INDEX($H410:$K410,0,MATCH(Q$397,$H$397:$K$397,0))*INDEX($J$391:$R$394,MATCH(Q$397,$I$391:$I$394,0),MATCH(Q$396,$J$390:$R$390,0))</f>
        <v>1</v>
      </c>
      <c r="R410" s="1003" cm="1">
        <f t="array" ref="R410">INDEX($H410:$K410,0,MATCH(R$397,$H$397:$K$397,0))*INDEX($J$391:$R$394,MATCH(R$397,$I$391:$I$394,0),MATCH(R$396,$J$390:$R$390,0))</f>
        <v>1</v>
      </c>
      <c r="S410" s="1003" cm="1">
        <f t="array" ref="S410">INDEX($H410:$K410,0,MATCH(S$397,$H$397:$K$397,0))*INDEX($J$391:$R$394,MATCH(S$397,$I$391:$I$394,0),MATCH(S$396,$J$390:$R$390,0))</f>
        <v>1</v>
      </c>
      <c r="T410" s="1003" cm="1">
        <f t="array" ref="T410">INDEX($H410:$K410,0,MATCH(T$397,$H$397:$K$397,0))*INDEX($J$391:$R$394,MATCH(T$397,$I$391:$I$394,0),MATCH(T$396,$J$390:$R$390,0))</f>
        <v>2</v>
      </c>
      <c r="U410" s="1003" cm="1">
        <f t="array" ref="U410">INDEX($H410:$K410,0,MATCH(U$397,$H$397:$K$397,0))*INDEX($J$391:$R$394,MATCH(U$397,$I$391:$I$394,0),MATCH(U$396,$J$390:$R$390,0))</f>
        <v>1</v>
      </c>
      <c r="V410" s="1003" cm="1">
        <f t="array" ref="V410">INDEX($H410:$K410,0,MATCH(V$397,$H$397:$K$397,0))*INDEX($J$391:$R$394,MATCH(V$397,$I$391:$I$394,0),MATCH(V$396,$J$390:$R$390,0))</f>
        <v>1</v>
      </c>
      <c r="W410" s="1003" cm="1">
        <f t="array" ref="W410">INDEX($H410:$K410,0,MATCH(W$397,$H$397:$K$397,0))*INDEX($J$391:$R$394,MATCH(W$397,$I$391:$I$394,0),MATCH(W$396,$J$390:$R$390,0))</f>
        <v>1</v>
      </c>
      <c r="X410" s="1003" cm="1">
        <f t="array" ref="X410">INDEX($H410:$K410,0,MATCH(X$397,$H$397:$K$397,0))*INDEX($J$391:$R$394,MATCH(X$397,$I$391:$I$394,0),MATCH(X$396,$J$390:$R$390,0))</f>
        <v>2</v>
      </c>
      <c r="Y410" s="1003" cm="1">
        <f t="array" ref="Y410">INDEX($H410:$K410,0,MATCH(Y$397,$H$397:$K$397,0))*INDEX($J$391:$R$394,MATCH(Y$397,$I$391:$I$394,0),MATCH(Y$396,$J$390:$R$390,0))</f>
        <v>1</v>
      </c>
      <c r="Z410" s="1003" cm="1">
        <f t="array" ref="Z410">INDEX($H410:$K410,0,MATCH(Z$397,$H$397:$K$397,0))*INDEX($J$391:$R$394,MATCH(Z$397,$I$391:$I$394,0),MATCH(Z$396,$J$390:$R$390,0))</f>
        <v>1</v>
      </c>
      <c r="AA410" s="1003" cm="1">
        <f t="array" ref="AA410">INDEX($H410:$K410,0,MATCH(AA$397,$H$397:$K$397,0))*INDEX($J$391:$R$394,MATCH(AA$397,$I$391:$I$394,0),MATCH(AA$396,$J$390:$R$390,0))</f>
        <v>1</v>
      </c>
      <c r="AB410" s="1003" cm="1">
        <f t="array" ref="AB410">INDEX($H410:$K410,0,MATCH(AB$397,$H$397:$K$397,0))*INDEX($J$391:$R$394,MATCH(AB$397,$I$391:$I$394,0),MATCH(AB$396,$J$390:$R$390,0))</f>
        <v>1</v>
      </c>
      <c r="AC410" s="1003" cm="1">
        <f t="array" ref="AC410">INDEX($H410:$K410,0,MATCH(AC$397,$H$397:$K$397,0))*INDEX($J$391:$R$394,MATCH(AC$397,$I$391:$I$394,0),MATCH(AC$396,$J$390:$R$390,0))</f>
        <v>1</v>
      </c>
      <c r="AD410" s="1003" cm="1">
        <f t="array" ref="AD410">INDEX($H410:$K410,0,MATCH(AD$397,$H$397:$K$397,0))*INDEX($J$391:$R$394,MATCH(AD$397,$I$391:$I$394,0),MATCH(AD$396,$J$390:$R$390,0))</f>
        <v>1</v>
      </c>
      <c r="AE410" s="1003" cm="1">
        <f t="array" ref="AE410">INDEX($H410:$K410,0,MATCH(AE$397,$H$397:$K$397,0))*INDEX($J$391:$R$394,MATCH(AE$397,$I$391:$I$394,0),MATCH(AE$396,$J$390:$R$390,0))</f>
        <v>1</v>
      </c>
      <c r="AF410" s="1003" cm="1">
        <f t="array" ref="AF410">INDEX($H410:$K410,0,MATCH(AF$397,$H$397:$K$397,0))*INDEX($J$391:$R$394,MATCH(AF$397,$I$391:$I$394,0),MATCH(AF$396,$J$390:$R$390,0))</f>
        <v>1</v>
      </c>
      <c r="AG410" s="1003" cm="1">
        <f t="array" ref="AG410">INDEX($H410:$K410,0,MATCH(AG$397,$H$397:$K$397,0))*INDEX($J$391:$R$394,MATCH(AG$397,$I$391:$I$394,0),MATCH(AG$396,$J$390:$R$390,0))</f>
        <v>1</v>
      </c>
      <c r="AH410" s="1003" cm="1">
        <f t="array" ref="AH410">INDEX($H410:$K410,0,MATCH(AH$397,$H$397:$K$397,0))*INDEX($J$391:$R$394,MATCH(AH$397,$I$391:$I$394,0),MATCH(AH$396,$J$390:$R$390,0))</f>
        <v>1</v>
      </c>
      <c r="AI410" s="1003" cm="1">
        <f t="array" ref="AI410">INDEX($H410:$K410,0,MATCH(AI$397,$H$397:$K$397,0))*INDEX($J$391:$R$394,MATCH(AI$397,$I$391:$I$394,0),MATCH(AI$396,$J$390:$R$390,0))</f>
        <v>1</v>
      </c>
      <c r="AJ410" s="1003" cm="1">
        <f t="array" ref="AJ410">INDEX($H410:$K410,0,MATCH(AJ$397,$H$397:$K$397,0))*INDEX($J$391:$R$394,MATCH(AJ$397,$I$391:$I$394,0),MATCH(AJ$396,$J$390:$R$390,0))</f>
        <v>1</v>
      </c>
      <c r="AK410" s="1003" cm="1">
        <f t="array" ref="AK410">INDEX($H410:$K410,0,MATCH(AK$397,$H$397:$K$397,0))*INDEX($J$391:$R$394,MATCH(AK$397,$I$391:$I$394,0),MATCH(AK$396,$J$390:$R$390,0))</f>
        <v>1</v>
      </c>
      <c r="AL410" s="1003" cm="1">
        <f t="array" ref="AL410">INDEX($H410:$K410,0,MATCH(AL$397,$H$397:$K$397,0))*INDEX($J$391:$R$394,MATCH(AL$397,$I$391:$I$394,0),MATCH(AL$396,$J$390:$R$390,0))</f>
        <v>1</v>
      </c>
      <c r="AM410" s="1003" cm="1">
        <f t="array" ref="AM410">INDEX($H410:$K410,0,MATCH(AM$397,$H$397:$K$397,0))*INDEX($J$391:$R$394,MATCH(AM$397,$I$391:$I$394,0),MATCH(AM$396,$J$390:$R$390,0))</f>
        <v>1</v>
      </c>
      <c r="AN410" s="1003" cm="1">
        <f t="array" ref="AN410">INDEX($H410:$K410,0,MATCH(AN$397,$H$397:$K$397,0))*INDEX($J$391:$R$394,MATCH(AN$397,$I$391:$I$394,0),MATCH(AN$396,$J$390:$R$390,0))</f>
        <v>1</v>
      </c>
      <c r="AO410" s="1003" cm="1">
        <f t="array" ref="AO410">INDEX($H410:$K410,0,MATCH(AO$397,$H$397:$K$397,0))*INDEX($J$391:$R$394,MATCH(AO$397,$I$391:$I$394,0),MATCH(AO$396,$J$390:$R$390,0))</f>
        <v>1</v>
      </c>
      <c r="AP410" s="1003" cm="1">
        <f t="array" ref="AP410">INDEX($H410:$K410,0,MATCH(AP$397,$H$397:$K$397,0))*INDEX($J$391:$R$394,MATCH(AP$397,$I$391:$I$394,0),MATCH(AP$396,$J$390:$R$390,0))</f>
        <v>1</v>
      </c>
      <c r="AQ410" s="1003" cm="1">
        <f t="array" ref="AQ410">INDEX($H410:$K410,0,MATCH(AQ$397,$H$397:$K$397,0))*INDEX($J$391:$R$394,MATCH(AQ$397,$I$391:$I$394,0),MATCH(AQ$396,$J$390:$R$390,0))</f>
        <v>1</v>
      </c>
      <c r="AR410" s="1003" cm="1">
        <f t="array" ref="AR410">INDEX($H410:$K410,0,MATCH(AR$397,$H$397:$K$397,0))*INDEX($J$391:$R$394,MATCH(AR$397,$I$391:$I$394,0),MATCH(AR$396,$J$390:$R$390,0))</f>
        <v>1</v>
      </c>
      <c r="AS410" s="1003" cm="1">
        <f t="array" ref="AS410">INDEX($H410:$K410,0,MATCH(AS$397,$H$397:$K$397,0))*INDEX($J$391:$R$394,MATCH(AS$397,$I$391:$I$394,0),MATCH(AS$396,$J$390:$R$390,0))</f>
        <v>1</v>
      </c>
      <c r="AT410" s="1003" cm="1">
        <f t="array" ref="AT410">INDEX($H410:$K410,0,MATCH(AT$397,$H$397:$K$397,0))*INDEX($J$391:$R$394,MATCH(AT$397,$I$391:$I$394,0),MATCH(AT$396,$J$390:$R$390,0))</f>
        <v>1</v>
      </c>
      <c r="AU410" s="1003" cm="1">
        <f t="array" ref="AU410">INDEX($H410:$K410,0,MATCH(AU$397,$H$397:$K$397,0))*INDEX($J$391:$R$394,MATCH(AU$397,$I$391:$I$394,0),MATCH(AU$396,$J$390:$R$390,0))</f>
        <v>1</v>
      </c>
      <c r="AV410" s="312"/>
      <c r="AW410" s="312"/>
      <c r="AX410" s="243"/>
      <c r="AY410" s="235"/>
      <c r="AZ410" s="235"/>
      <c r="BA410" s="235"/>
    </row>
    <row r="411" spans="1:53" s="687" customFormat="1" ht="15" outlineLevel="1" x14ac:dyDescent="0.25">
      <c r="A411" s="691"/>
      <c r="B411" s="688"/>
      <c r="C411" s="700"/>
      <c r="D411" s="700"/>
      <c r="E411" s="700"/>
      <c r="F411" s="704"/>
      <c r="G411" s="704" t="str">
        <f t="shared" si="74"/>
        <v>AYABA1bd</v>
      </c>
      <c r="H411" s="356">
        <v>1</v>
      </c>
      <c r="I411" s="356">
        <v>1</v>
      </c>
      <c r="J411" s="356">
        <v>1</v>
      </c>
      <c r="K411" s="356">
        <v>1</v>
      </c>
      <c r="L411" s="1003" cm="1">
        <f t="array" ref="L411">INDEX($H411:$K411,0,MATCH(L$397,$H$397:$K$397,0))*INDEX($J$391:$R$394,MATCH(L$397,$I$391:$I$394,0),MATCH(L$396,$J$390:$R$390,0))</f>
        <v>2</v>
      </c>
      <c r="M411" s="1003" cm="1">
        <f t="array" ref="M411">INDEX($H411:$K411,0,MATCH(M$397,$H$397:$K$397,0))*INDEX($J$391:$R$394,MATCH(M$397,$I$391:$I$394,0),MATCH(M$396,$J$390:$R$390,0))</f>
        <v>1</v>
      </c>
      <c r="N411" s="1003" cm="1">
        <f t="array" ref="N411">INDEX($H411:$K411,0,MATCH(N$397,$H$397:$K$397,0))*INDEX($J$391:$R$394,MATCH(N$397,$I$391:$I$394,0),MATCH(N$396,$J$390:$R$390,0))</f>
        <v>1</v>
      </c>
      <c r="O411" s="1003" cm="1">
        <f t="array" ref="O411">INDEX($H411:$K411,0,MATCH(O$397,$H$397:$K$397,0))*INDEX($J$391:$R$394,MATCH(O$397,$I$391:$I$394,0),MATCH(O$396,$J$390:$R$390,0))</f>
        <v>1</v>
      </c>
      <c r="P411" s="1003" cm="1">
        <f t="array" ref="P411">INDEX($H411:$K411,0,MATCH(P$397,$H$397:$K$397,0))*INDEX($J$391:$R$394,MATCH(P$397,$I$391:$I$394,0),MATCH(P$396,$J$390:$R$390,0))</f>
        <v>2</v>
      </c>
      <c r="Q411" s="1003" cm="1">
        <f t="array" ref="Q411">INDEX($H411:$K411,0,MATCH(Q$397,$H$397:$K$397,0))*INDEX($J$391:$R$394,MATCH(Q$397,$I$391:$I$394,0),MATCH(Q$396,$J$390:$R$390,0))</f>
        <v>1</v>
      </c>
      <c r="R411" s="1003" cm="1">
        <f t="array" ref="R411">INDEX($H411:$K411,0,MATCH(R$397,$H$397:$K$397,0))*INDEX($J$391:$R$394,MATCH(R$397,$I$391:$I$394,0),MATCH(R$396,$J$390:$R$390,0))</f>
        <v>1</v>
      </c>
      <c r="S411" s="1003" cm="1">
        <f t="array" ref="S411">INDEX($H411:$K411,0,MATCH(S$397,$H$397:$K$397,0))*INDEX($J$391:$R$394,MATCH(S$397,$I$391:$I$394,0),MATCH(S$396,$J$390:$R$390,0))</f>
        <v>1</v>
      </c>
      <c r="T411" s="1003" cm="1">
        <f t="array" ref="T411">INDEX($H411:$K411,0,MATCH(T$397,$H$397:$K$397,0))*INDEX($J$391:$R$394,MATCH(T$397,$I$391:$I$394,0),MATCH(T$396,$J$390:$R$390,0))</f>
        <v>2</v>
      </c>
      <c r="U411" s="1003" cm="1">
        <f t="array" ref="U411">INDEX($H411:$K411,0,MATCH(U$397,$H$397:$K$397,0))*INDEX($J$391:$R$394,MATCH(U$397,$I$391:$I$394,0),MATCH(U$396,$J$390:$R$390,0))</f>
        <v>1</v>
      </c>
      <c r="V411" s="1003" cm="1">
        <f t="array" ref="V411">INDEX($H411:$K411,0,MATCH(V$397,$H$397:$K$397,0))*INDEX($J$391:$R$394,MATCH(V$397,$I$391:$I$394,0),MATCH(V$396,$J$390:$R$390,0))</f>
        <v>1</v>
      </c>
      <c r="W411" s="1003" cm="1">
        <f t="array" ref="W411">INDEX($H411:$K411,0,MATCH(W$397,$H$397:$K$397,0))*INDEX($J$391:$R$394,MATCH(W$397,$I$391:$I$394,0),MATCH(W$396,$J$390:$R$390,0))</f>
        <v>1</v>
      </c>
      <c r="X411" s="1003" cm="1">
        <f t="array" ref="X411">INDEX($H411:$K411,0,MATCH(X$397,$H$397:$K$397,0))*INDEX($J$391:$R$394,MATCH(X$397,$I$391:$I$394,0),MATCH(X$396,$J$390:$R$390,0))</f>
        <v>2</v>
      </c>
      <c r="Y411" s="1003" cm="1">
        <f t="array" ref="Y411">INDEX($H411:$K411,0,MATCH(Y$397,$H$397:$K$397,0))*INDEX($J$391:$R$394,MATCH(Y$397,$I$391:$I$394,0),MATCH(Y$396,$J$390:$R$390,0))</f>
        <v>1</v>
      </c>
      <c r="Z411" s="1003" cm="1">
        <f t="array" ref="Z411">INDEX($H411:$K411,0,MATCH(Z$397,$H$397:$K$397,0))*INDEX($J$391:$R$394,MATCH(Z$397,$I$391:$I$394,0),MATCH(Z$396,$J$390:$R$390,0))</f>
        <v>1</v>
      </c>
      <c r="AA411" s="1003" cm="1">
        <f t="array" ref="AA411">INDEX($H411:$K411,0,MATCH(AA$397,$H$397:$K$397,0))*INDEX($J$391:$R$394,MATCH(AA$397,$I$391:$I$394,0),MATCH(AA$396,$J$390:$R$390,0))</f>
        <v>1</v>
      </c>
      <c r="AB411" s="1003" cm="1">
        <f t="array" ref="AB411">INDEX($H411:$K411,0,MATCH(AB$397,$H$397:$K$397,0))*INDEX($J$391:$R$394,MATCH(AB$397,$I$391:$I$394,0),MATCH(AB$396,$J$390:$R$390,0))</f>
        <v>1</v>
      </c>
      <c r="AC411" s="1003" cm="1">
        <f t="array" ref="AC411">INDEX($H411:$K411,0,MATCH(AC$397,$H$397:$K$397,0))*INDEX($J$391:$R$394,MATCH(AC$397,$I$391:$I$394,0),MATCH(AC$396,$J$390:$R$390,0))</f>
        <v>1</v>
      </c>
      <c r="AD411" s="1003" cm="1">
        <f t="array" ref="AD411">INDEX($H411:$K411,0,MATCH(AD$397,$H$397:$K$397,0))*INDEX($J$391:$R$394,MATCH(AD$397,$I$391:$I$394,0),MATCH(AD$396,$J$390:$R$390,0))</f>
        <v>1</v>
      </c>
      <c r="AE411" s="1003" cm="1">
        <f t="array" ref="AE411">INDEX($H411:$K411,0,MATCH(AE$397,$H$397:$K$397,0))*INDEX($J$391:$R$394,MATCH(AE$397,$I$391:$I$394,0),MATCH(AE$396,$J$390:$R$390,0))</f>
        <v>1</v>
      </c>
      <c r="AF411" s="1003" cm="1">
        <f t="array" ref="AF411">INDEX($H411:$K411,0,MATCH(AF$397,$H$397:$K$397,0))*INDEX($J$391:$R$394,MATCH(AF$397,$I$391:$I$394,0),MATCH(AF$396,$J$390:$R$390,0))</f>
        <v>1</v>
      </c>
      <c r="AG411" s="1003" cm="1">
        <f t="array" ref="AG411">INDEX($H411:$K411,0,MATCH(AG$397,$H$397:$K$397,0))*INDEX($J$391:$R$394,MATCH(AG$397,$I$391:$I$394,0),MATCH(AG$396,$J$390:$R$390,0))</f>
        <v>1</v>
      </c>
      <c r="AH411" s="1003" cm="1">
        <f t="array" ref="AH411">INDEX($H411:$K411,0,MATCH(AH$397,$H$397:$K$397,0))*INDEX($J$391:$R$394,MATCH(AH$397,$I$391:$I$394,0),MATCH(AH$396,$J$390:$R$390,0))</f>
        <v>1</v>
      </c>
      <c r="AI411" s="1003" cm="1">
        <f t="array" ref="AI411">INDEX($H411:$K411,0,MATCH(AI$397,$H$397:$K$397,0))*INDEX($J$391:$R$394,MATCH(AI$397,$I$391:$I$394,0),MATCH(AI$396,$J$390:$R$390,0))</f>
        <v>1</v>
      </c>
      <c r="AJ411" s="1003" cm="1">
        <f t="array" ref="AJ411">INDEX($H411:$K411,0,MATCH(AJ$397,$H$397:$K$397,0))*INDEX($J$391:$R$394,MATCH(AJ$397,$I$391:$I$394,0),MATCH(AJ$396,$J$390:$R$390,0))</f>
        <v>1</v>
      </c>
      <c r="AK411" s="1003" cm="1">
        <f t="array" ref="AK411">INDEX($H411:$K411,0,MATCH(AK$397,$H$397:$K$397,0))*INDEX($J$391:$R$394,MATCH(AK$397,$I$391:$I$394,0),MATCH(AK$396,$J$390:$R$390,0))</f>
        <v>1</v>
      </c>
      <c r="AL411" s="1003" cm="1">
        <f t="array" ref="AL411">INDEX($H411:$K411,0,MATCH(AL$397,$H$397:$K$397,0))*INDEX($J$391:$R$394,MATCH(AL$397,$I$391:$I$394,0),MATCH(AL$396,$J$390:$R$390,0))</f>
        <v>1</v>
      </c>
      <c r="AM411" s="1003" cm="1">
        <f t="array" ref="AM411">INDEX($H411:$K411,0,MATCH(AM$397,$H$397:$K$397,0))*INDEX($J$391:$R$394,MATCH(AM$397,$I$391:$I$394,0),MATCH(AM$396,$J$390:$R$390,0))</f>
        <v>1</v>
      </c>
      <c r="AN411" s="1003" cm="1">
        <f t="array" ref="AN411">INDEX($H411:$K411,0,MATCH(AN$397,$H$397:$K$397,0))*INDEX($J$391:$R$394,MATCH(AN$397,$I$391:$I$394,0),MATCH(AN$396,$J$390:$R$390,0))</f>
        <v>1</v>
      </c>
      <c r="AO411" s="1003" cm="1">
        <f t="array" ref="AO411">INDEX($H411:$K411,0,MATCH(AO$397,$H$397:$K$397,0))*INDEX($J$391:$R$394,MATCH(AO$397,$I$391:$I$394,0),MATCH(AO$396,$J$390:$R$390,0))</f>
        <v>1</v>
      </c>
      <c r="AP411" s="1003" cm="1">
        <f t="array" ref="AP411">INDEX($H411:$K411,0,MATCH(AP$397,$H$397:$K$397,0))*INDEX($J$391:$R$394,MATCH(AP$397,$I$391:$I$394,0),MATCH(AP$396,$J$390:$R$390,0))</f>
        <v>1</v>
      </c>
      <c r="AQ411" s="1003" cm="1">
        <f t="array" ref="AQ411">INDEX($H411:$K411,0,MATCH(AQ$397,$H$397:$K$397,0))*INDEX($J$391:$R$394,MATCH(AQ$397,$I$391:$I$394,0),MATCH(AQ$396,$J$390:$R$390,0))</f>
        <v>1</v>
      </c>
      <c r="AR411" s="1003" cm="1">
        <f t="array" ref="AR411">INDEX($H411:$K411,0,MATCH(AR$397,$H$397:$K$397,0))*INDEX($J$391:$R$394,MATCH(AR$397,$I$391:$I$394,0),MATCH(AR$396,$J$390:$R$390,0))</f>
        <v>1</v>
      </c>
      <c r="AS411" s="1003" cm="1">
        <f t="array" ref="AS411">INDEX($H411:$K411,0,MATCH(AS$397,$H$397:$K$397,0))*INDEX($J$391:$R$394,MATCH(AS$397,$I$391:$I$394,0),MATCH(AS$396,$J$390:$R$390,0))</f>
        <v>1</v>
      </c>
      <c r="AT411" s="1003" cm="1">
        <f t="array" ref="AT411">INDEX($H411:$K411,0,MATCH(AT$397,$H$397:$K$397,0))*INDEX($J$391:$R$394,MATCH(AT$397,$I$391:$I$394,0),MATCH(AT$396,$J$390:$R$390,0))</f>
        <v>1</v>
      </c>
      <c r="AU411" s="1003" cm="1">
        <f t="array" ref="AU411">INDEX($H411:$K411,0,MATCH(AU$397,$H$397:$K$397,0))*INDEX($J$391:$R$394,MATCH(AU$397,$I$391:$I$394,0),MATCH(AU$396,$J$390:$R$390,0))</f>
        <v>1</v>
      </c>
      <c r="AV411" s="312"/>
      <c r="AW411" s="312"/>
      <c r="AX411" s="695"/>
      <c r="AY411" s="690"/>
      <c r="AZ411" s="690"/>
      <c r="BA411" s="690"/>
    </row>
    <row r="412" spans="1:53" s="687" customFormat="1" ht="15" outlineLevel="1" x14ac:dyDescent="0.25">
      <c r="A412" s="691"/>
      <c r="B412" s="688"/>
      <c r="C412" s="700"/>
      <c r="D412" s="700"/>
      <c r="E412" s="700"/>
      <c r="F412" s="704"/>
      <c r="G412" s="704" t="str">
        <f t="shared" si="74"/>
        <v>YAOA2OFa</v>
      </c>
      <c r="H412" s="356">
        <v>0</v>
      </c>
      <c r="I412" s="356">
        <v>0</v>
      </c>
      <c r="J412" s="356">
        <v>0</v>
      </c>
      <c r="K412" s="356">
        <v>0</v>
      </c>
      <c r="L412" s="1003" cm="1">
        <f t="array" ref="L412">INDEX($H412:$K412,0,MATCH(L$397,$H$397:$K$397,0))*INDEX($J$391:$R$394,MATCH(L$397,$I$391:$I$394,0),MATCH(L$396,$J$390:$R$390,0))</f>
        <v>0</v>
      </c>
      <c r="M412" s="1003" cm="1">
        <f t="array" ref="M412">INDEX($H412:$K412,0,MATCH(M$397,$H$397:$K$397,0))*INDEX($J$391:$R$394,MATCH(M$397,$I$391:$I$394,0),MATCH(M$396,$J$390:$R$390,0))</f>
        <v>0</v>
      </c>
      <c r="N412" s="1003" cm="1">
        <f t="array" ref="N412">INDEX($H412:$K412,0,MATCH(N$397,$H$397:$K$397,0))*INDEX($J$391:$R$394,MATCH(N$397,$I$391:$I$394,0),MATCH(N$396,$J$390:$R$390,0))</f>
        <v>0</v>
      </c>
      <c r="O412" s="1003" cm="1">
        <f t="array" ref="O412">INDEX($H412:$K412,0,MATCH(O$397,$H$397:$K$397,0))*INDEX($J$391:$R$394,MATCH(O$397,$I$391:$I$394,0),MATCH(O$396,$J$390:$R$390,0))</f>
        <v>0</v>
      </c>
      <c r="P412" s="1003" cm="1">
        <f t="array" ref="P412">INDEX($H412:$K412,0,MATCH(P$397,$H$397:$K$397,0))*INDEX($J$391:$R$394,MATCH(P$397,$I$391:$I$394,0),MATCH(P$396,$J$390:$R$390,0))</f>
        <v>0</v>
      </c>
      <c r="Q412" s="1003" cm="1">
        <f t="array" ref="Q412">INDEX($H412:$K412,0,MATCH(Q$397,$H$397:$K$397,0))*INDEX($J$391:$R$394,MATCH(Q$397,$I$391:$I$394,0),MATCH(Q$396,$J$390:$R$390,0))</f>
        <v>0</v>
      </c>
      <c r="R412" s="1003" cm="1">
        <f t="array" ref="R412">INDEX($H412:$K412,0,MATCH(R$397,$H$397:$K$397,0))*INDEX($J$391:$R$394,MATCH(R$397,$I$391:$I$394,0),MATCH(R$396,$J$390:$R$390,0))</f>
        <v>0</v>
      </c>
      <c r="S412" s="1003" cm="1">
        <f t="array" ref="S412">INDEX($H412:$K412,0,MATCH(S$397,$H$397:$K$397,0))*INDEX($J$391:$R$394,MATCH(S$397,$I$391:$I$394,0),MATCH(S$396,$J$390:$R$390,0))</f>
        <v>0</v>
      </c>
      <c r="T412" s="1003" cm="1">
        <f t="array" ref="T412">INDEX($H412:$K412,0,MATCH(T$397,$H$397:$K$397,0))*INDEX($J$391:$R$394,MATCH(T$397,$I$391:$I$394,0),MATCH(T$396,$J$390:$R$390,0))</f>
        <v>0</v>
      </c>
      <c r="U412" s="1003" cm="1">
        <f t="array" ref="U412">INDEX($H412:$K412,0,MATCH(U$397,$H$397:$K$397,0))*INDEX($J$391:$R$394,MATCH(U$397,$I$391:$I$394,0),MATCH(U$396,$J$390:$R$390,0))</f>
        <v>0</v>
      </c>
      <c r="V412" s="1003" cm="1">
        <f t="array" ref="V412">INDEX($H412:$K412,0,MATCH(V$397,$H$397:$K$397,0))*INDEX($J$391:$R$394,MATCH(V$397,$I$391:$I$394,0),MATCH(V$396,$J$390:$R$390,0))</f>
        <v>0</v>
      </c>
      <c r="W412" s="1003" cm="1">
        <f t="array" ref="W412">INDEX($H412:$K412,0,MATCH(W$397,$H$397:$K$397,0))*INDEX($J$391:$R$394,MATCH(W$397,$I$391:$I$394,0),MATCH(W$396,$J$390:$R$390,0))</f>
        <v>0</v>
      </c>
      <c r="X412" s="1003" cm="1">
        <f t="array" ref="X412">INDEX($H412:$K412,0,MATCH(X$397,$H$397:$K$397,0))*INDEX($J$391:$R$394,MATCH(X$397,$I$391:$I$394,0),MATCH(X$396,$J$390:$R$390,0))</f>
        <v>0</v>
      </c>
      <c r="Y412" s="1003" cm="1">
        <f t="array" ref="Y412">INDEX($H412:$K412,0,MATCH(Y$397,$H$397:$K$397,0))*INDEX($J$391:$R$394,MATCH(Y$397,$I$391:$I$394,0),MATCH(Y$396,$J$390:$R$390,0))</f>
        <v>0</v>
      </c>
      <c r="Z412" s="1003" cm="1">
        <f t="array" ref="Z412">INDEX($H412:$K412,0,MATCH(Z$397,$H$397:$K$397,0))*INDEX($J$391:$R$394,MATCH(Z$397,$I$391:$I$394,0),MATCH(Z$396,$J$390:$R$390,0))</f>
        <v>0</v>
      </c>
      <c r="AA412" s="1003" cm="1">
        <f t="array" ref="AA412">INDEX($H412:$K412,0,MATCH(AA$397,$H$397:$K$397,0))*INDEX($J$391:$R$394,MATCH(AA$397,$I$391:$I$394,0),MATCH(AA$396,$J$390:$R$390,0))</f>
        <v>0</v>
      </c>
      <c r="AB412" s="1003" cm="1">
        <f t="array" ref="AB412">INDEX($H412:$K412,0,MATCH(AB$397,$H$397:$K$397,0))*INDEX($J$391:$R$394,MATCH(AB$397,$I$391:$I$394,0),MATCH(AB$396,$J$390:$R$390,0))</f>
        <v>0</v>
      </c>
      <c r="AC412" s="1003" cm="1">
        <f t="array" ref="AC412">INDEX($H412:$K412,0,MATCH(AC$397,$H$397:$K$397,0))*INDEX($J$391:$R$394,MATCH(AC$397,$I$391:$I$394,0),MATCH(AC$396,$J$390:$R$390,0))</f>
        <v>0</v>
      </c>
      <c r="AD412" s="1003" cm="1">
        <f t="array" ref="AD412">INDEX($H412:$K412,0,MATCH(AD$397,$H$397:$K$397,0))*INDEX($J$391:$R$394,MATCH(AD$397,$I$391:$I$394,0),MATCH(AD$396,$J$390:$R$390,0))</f>
        <v>0</v>
      </c>
      <c r="AE412" s="1003" cm="1">
        <f t="array" ref="AE412">INDEX($H412:$K412,0,MATCH(AE$397,$H$397:$K$397,0))*INDEX($J$391:$R$394,MATCH(AE$397,$I$391:$I$394,0),MATCH(AE$396,$J$390:$R$390,0))</f>
        <v>0</v>
      </c>
      <c r="AF412" s="1003" cm="1">
        <f t="array" ref="AF412">INDEX($H412:$K412,0,MATCH(AF$397,$H$397:$K$397,0))*INDEX($J$391:$R$394,MATCH(AF$397,$I$391:$I$394,0),MATCH(AF$396,$J$390:$R$390,0))</f>
        <v>0</v>
      </c>
      <c r="AG412" s="1003" cm="1">
        <f t="array" ref="AG412">INDEX($H412:$K412,0,MATCH(AG$397,$H$397:$K$397,0))*INDEX($J$391:$R$394,MATCH(AG$397,$I$391:$I$394,0),MATCH(AG$396,$J$390:$R$390,0))</f>
        <v>0</v>
      </c>
      <c r="AH412" s="1003" cm="1">
        <f t="array" ref="AH412">INDEX($H412:$K412,0,MATCH(AH$397,$H$397:$K$397,0))*INDEX($J$391:$R$394,MATCH(AH$397,$I$391:$I$394,0),MATCH(AH$396,$J$390:$R$390,0))</f>
        <v>0</v>
      </c>
      <c r="AI412" s="1003" cm="1">
        <f t="array" ref="AI412">INDEX($H412:$K412,0,MATCH(AI$397,$H$397:$K$397,0))*INDEX($J$391:$R$394,MATCH(AI$397,$I$391:$I$394,0),MATCH(AI$396,$J$390:$R$390,0))</f>
        <v>0</v>
      </c>
      <c r="AJ412" s="1003" cm="1">
        <f t="array" ref="AJ412">INDEX($H412:$K412,0,MATCH(AJ$397,$H$397:$K$397,0))*INDEX($J$391:$R$394,MATCH(AJ$397,$I$391:$I$394,0),MATCH(AJ$396,$J$390:$R$390,0))</f>
        <v>0</v>
      </c>
      <c r="AK412" s="1003" cm="1">
        <f t="array" ref="AK412">INDEX($H412:$K412,0,MATCH(AK$397,$H$397:$K$397,0))*INDEX($J$391:$R$394,MATCH(AK$397,$I$391:$I$394,0),MATCH(AK$396,$J$390:$R$390,0))</f>
        <v>0</v>
      </c>
      <c r="AL412" s="1003" cm="1">
        <f t="array" ref="AL412">INDEX($H412:$K412,0,MATCH(AL$397,$H$397:$K$397,0))*INDEX($J$391:$R$394,MATCH(AL$397,$I$391:$I$394,0),MATCH(AL$396,$J$390:$R$390,0))</f>
        <v>0</v>
      </c>
      <c r="AM412" s="1003" cm="1">
        <f t="array" ref="AM412">INDEX($H412:$K412,0,MATCH(AM$397,$H$397:$K$397,0))*INDEX($J$391:$R$394,MATCH(AM$397,$I$391:$I$394,0),MATCH(AM$396,$J$390:$R$390,0))</f>
        <v>0</v>
      </c>
      <c r="AN412" s="1003" cm="1">
        <f t="array" ref="AN412">INDEX($H412:$K412,0,MATCH(AN$397,$H$397:$K$397,0))*INDEX($J$391:$R$394,MATCH(AN$397,$I$391:$I$394,0),MATCH(AN$396,$J$390:$R$390,0))</f>
        <v>0</v>
      </c>
      <c r="AO412" s="1003" cm="1">
        <f t="array" ref="AO412">INDEX($H412:$K412,0,MATCH(AO$397,$H$397:$K$397,0))*INDEX($J$391:$R$394,MATCH(AO$397,$I$391:$I$394,0),MATCH(AO$396,$J$390:$R$390,0))</f>
        <v>0</v>
      </c>
      <c r="AP412" s="1003" cm="1">
        <f t="array" ref="AP412">INDEX($H412:$K412,0,MATCH(AP$397,$H$397:$K$397,0))*INDEX($J$391:$R$394,MATCH(AP$397,$I$391:$I$394,0),MATCH(AP$396,$J$390:$R$390,0))</f>
        <v>0</v>
      </c>
      <c r="AQ412" s="1003" cm="1">
        <f t="array" ref="AQ412">INDEX($H412:$K412,0,MATCH(AQ$397,$H$397:$K$397,0))*INDEX($J$391:$R$394,MATCH(AQ$397,$I$391:$I$394,0),MATCH(AQ$396,$J$390:$R$390,0))</f>
        <v>0</v>
      </c>
      <c r="AR412" s="1003" cm="1">
        <f t="array" ref="AR412">INDEX($H412:$K412,0,MATCH(AR$397,$H$397:$K$397,0))*INDEX($J$391:$R$394,MATCH(AR$397,$I$391:$I$394,0),MATCH(AR$396,$J$390:$R$390,0))</f>
        <v>0</v>
      </c>
      <c r="AS412" s="1003" cm="1">
        <f t="array" ref="AS412">INDEX($H412:$K412,0,MATCH(AS$397,$H$397:$K$397,0))*INDEX($J$391:$R$394,MATCH(AS$397,$I$391:$I$394,0),MATCH(AS$396,$J$390:$R$390,0))</f>
        <v>0</v>
      </c>
      <c r="AT412" s="1003" cm="1">
        <f t="array" ref="AT412">INDEX($H412:$K412,0,MATCH(AT$397,$H$397:$K$397,0))*INDEX($J$391:$R$394,MATCH(AT$397,$I$391:$I$394,0),MATCH(AT$396,$J$390:$R$390,0))</f>
        <v>0</v>
      </c>
      <c r="AU412" s="1003" cm="1">
        <f t="array" ref="AU412">INDEX($H412:$K412,0,MATCH(AU$397,$H$397:$K$397,0))*INDEX($J$391:$R$394,MATCH(AU$397,$I$391:$I$394,0),MATCH(AU$396,$J$390:$R$390,0))</f>
        <v>0</v>
      </c>
      <c r="AV412" s="312"/>
      <c r="AW412" s="312"/>
      <c r="AX412" s="695"/>
      <c r="AY412" s="690"/>
      <c r="AZ412" s="690"/>
      <c r="BA412" s="690"/>
    </row>
    <row r="413" spans="1:53" s="687" customFormat="1" ht="15" outlineLevel="1" x14ac:dyDescent="0.25">
      <c r="A413" s="691"/>
      <c r="B413" s="688"/>
      <c r="C413" s="700"/>
      <c r="D413" s="700"/>
      <c r="E413" s="700"/>
      <c r="F413" s="704"/>
      <c r="G413" s="704" t="str">
        <f t="shared" si="74"/>
        <v>AYAOA1of</v>
      </c>
      <c r="H413" s="356">
        <v>1</v>
      </c>
      <c r="I413" s="356">
        <v>1</v>
      </c>
      <c r="J413" s="356">
        <v>1</v>
      </c>
      <c r="K413" s="356">
        <v>1</v>
      </c>
      <c r="L413" s="1003" cm="1">
        <f t="array" ref="L413">INDEX($H413:$K413,0,MATCH(L$397,$H$397:$K$397,0))*INDEX($J$391:$R$394,MATCH(L$397,$I$391:$I$394,0),MATCH(L$396,$J$390:$R$390,0))</f>
        <v>2</v>
      </c>
      <c r="M413" s="1003" cm="1">
        <f t="array" ref="M413">INDEX($H413:$K413,0,MATCH(M$397,$H$397:$K$397,0))*INDEX($J$391:$R$394,MATCH(M$397,$I$391:$I$394,0),MATCH(M$396,$J$390:$R$390,0))</f>
        <v>1</v>
      </c>
      <c r="N413" s="1003" cm="1">
        <f t="array" ref="N413">INDEX($H413:$K413,0,MATCH(N$397,$H$397:$K$397,0))*INDEX($J$391:$R$394,MATCH(N$397,$I$391:$I$394,0),MATCH(N$396,$J$390:$R$390,0))</f>
        <v>1</v>
      </c>
      <c r="O413" s="1003" cm="1">
        <f t="array" ref="O413">INDEX($H413:$K413,0,MATCH(O$397,$H$397:$K$397,0))*INDEX($J$391:$R$394,MATCH(O$397,$I$391:$I$394,0),MATCH(O$396,$J$390:$R$390,0))</f>
        <v>1</v>
      </c>
      <c r="P413" s="1003" cm="1">
        <f t="array" ref="P413">INDEX($H413:$K413,0,MATCH(P$397,$H$397:$K$397,0))*INDEX($J$391:$R$394,MATCH(P$397,$I$391:$I$394,0),MATCH(P$396,$J$390:$R$390,0))</f>
        <v>2</v>
      </c>
      <c r="Q413" s="1003" cm="1">
        <f t="array" ref="Q413">INDEX($H413:$K413,0,MATCH(Q$397,$H$397:$K$397,0))*INDEX($J$391:$R$394,MATCH(Q$397,$I$391:$I$394,0),MATCH(Q$396,$J$390:$R$390,0))</f>
        <v>1</v>
      </c>
      <c r="R413" s="1003" cm="1">
        <f t="array" ref="R413">INDEX($H413:$K413,0,MATCH(R$397,$H$397:$K$397,0))*INDEX($J$391:$R$394,MATCH(R$397,$I$391:$I$394,0),MATCH(R$396,$J$390:$R$390,0))</f>
        <v>1</v>
      </c>
      <c r="S413" s="1003" cm="1">
        <f t="array" ref="S413">INDEX($H413:$K413,0,MATCH(S$397,$H$397:$K$397,0))*INDEX($J$391:$R$394,MATCH(S$397,$I$391:$I$394,0),MATCH(S$396,$J$390:$R$390,0))</f>
        <v>1</v>
      </c>
      <c r="T413" s="1003" cm="1">
        <f t="array" ref="T413">INDEX($H413:$K413,0,MATCH(T$397,$H$397:$K$397,0))*INDEX($J$391:$R$394,MATCH(T$397,$I$391:$I$394,0),MATCH(T$396,$J$390:$R$390,0))</f>
        <v>2</v>
      </c>
      <c r="U413" s="1003" cm="1">
        <f t="array" ref="U413">INDEX($H413:$K413,0,MATCH(U$397,$H$397:$K$397,0))*INDEX($J$391:$R$394,MATCH(U$397,$I$391:$I$394,0),MATCH(U$396,$J$390:$R$390,0))</f>
        <v>1</v>
      </c>
      <c r="V413" s="1003" cm="1">
        <f t="array" ref="V413">INDEX($H413:$K413,0,MATCH(V$397,$H$397:$K$397,0))*INDEX($J$391:$R$394,MATCH(V$397,$I$391:$I$394,0),MATCH(V$396,$J$390:$R$390,0))</f>
        <v>1</v>
      </c>
      <c r="W413" s="1003" cm="1">
        <f t="array" ref="W413">INDEX($H413:$K413,0,MATCH(W$397,$H$397:$K$397,0))*INDEX($J$391:$R$394,MATCH(W$397,$I$391:$I$394,0),MATCH(W$396,$J$390:$R$390,0))</f>
        <v>1</v>
      </c>
      <c r="X413" s="1003" cm="1">
        <f t="array" ref="X413">INDEX($H413:$K413,0,MATCH(X$397,$H$397:$K$397,0))*INDEX($J$391:$R$394,MATCH(X$397,$I$391:$I$394,0),MATCH(X$396,$J$390:$R$390,0))</f>
        <v>2</v>
      </c>
      <c r="Y413" s="1003" cm="1">
        <f t="array" ref="Y413">INDEX($H413:$K413,0,MATCH(Y$397,$H$397:$K$397,0))*INDEX($J$391:$R$394,MATCH(Y$397,$I$391:$I$394,0),MATCH(Y$396,$J$390:$R$390,0))</f>
        <v>1</v>
      </c>
      <c r="Z413" s="1003" cm="1">
        <f t="array" ref="Z413">INDEX($H413:$K413,0,MATCH(Z$397,$H$397:$K$397,0))*INDEX($J$391:$R$394,MATCH(Z$397,$I$391:$I$394,0),MATCH(Z$396,$J$390:$R$390,0))</f>
        <v>1</v>
      </c>
      <c r="AA413" s="1003" cm="1">
        <f t="array" ref="AA413">INDEX($H413:$K413,0,MATCH(AA$397,$H$397:$K$397,0))*INDEX($J$391:$R$394,MATCH(AA$397,$I$391:$I$394,0),MATCH(AA$396,$J$390:$R$390,0))</f>
        <v>1</v>
      </c>
      <c r="AB413" s="1003" cm="1">
        <f t="array" ref="AB413">INDEX($H413:$K413,0,MATCH(AB$397,$H$397:$K$397,0))*INDEX($J$391:$R$394,MATCH(AB$397,$I$391:$I$394,0),MATCH(AB$396,$J$390:$R$390,0))</f>
        <v>1</v>
      </c>
      <c r="AC413" s="1003" cm="1">
        <f t="array" ref="AC413">INDEX($H413:$K413,0,MATCH(AC$397,$H$397:$K$397,0))*INDEX($J$391:$R$394,MATCH(AC$397,$I$391:$I$394,0),MATCH(AC$396,$J$390:$R$390,0))</f>
        <v>1</v>
      </c>
      <c r="AD413" s="1003" cm="1">
        <f t="array" ref="AD413">INDEX($H413:$K413,0,MATCH(AD$397,$H$397:$K$397,0))*INDEX($J$391:$R$394,MATCH(AD$397,$I$391:$I$394,0),MATCH(AD$396,$J$390:$R$390,0))</f>
        <v>1</v>
      </c>
      <c r="AE413" s="1003" cm="1">
        <f t="array" ref="AE413">INDEX($H413:$K413,0,MATCH(AE$397,$H$397:$K$397,0))*INDEX($J$391:$R$394,MATCH(AE$397,$I$391:$I$394,0),MATCH(AE$396,$J$390:$R$390,0))</f>
        <v>1</v>
      </c>
      <c r="AF413" s="1003" cm="1">
        <f t="array" ref="AF413">INDEX($H413:$K413,0,MATCH(AF$397,$H$397:$K$397,0))*INDEX($J$391:$R$394,MATCH(AF$397,$I$391:$I$394,0),MATCH(AF$396,$J$390:$R$390,0))</f>
        <v>1</v>
      </c>
      <c r="AG413" s="1003" cm="1">
        <f t="array" ref="AG413">INDEX($H413:$K413,0,MATCH(AG$397,$H$397:$K$397,0))*INDEX($J$391:$R$394,MATCH(AG$397,$I$391:$I$394,0),MATCH(AG$396,$J$390:$R$390,0))</f>
        <v>1</v>
      </c>
      <c r="AH413" s="1003" cm="1">
        <f t="array" ref="AH413">INDEX($H413:$K413,0,MATCH(AH$397,$H$397:$K$397,0))*INDEX($J$391:$R$394,MATCH(AH$397,$I$391:$I$394,0),MATCH(AH$396,$J$390:$R$390,0))</f>
        <v>1</v>
      </c>
      <c r="AI413" s="1003" cm="1">
        <f t="array" ref="AI413">INDEX($H413:$K413,0,MATCH(AI$397,$H$397:$K$397,0))*INDEX($J$391:$R$394,MATCH(AI$397,$I$391:$I$394,0),MATCH(AI$396,$J$390:$R$390,0))</f>
        <v>1</v>
      </c>
      <c r="AJ413" s="1003" cm="1">
        <f t="array" ref="AJ413">INDEX($H413:$K413,0,MATCH(AJ$397,$H$397:$K$397,0))*INDEX($J$391:$R$394,MATCH(AJ$397,$I$391:$I$394,0),MATCH(AJ$396,$J$390:$R$390,0))</f>
        <v>1</v>
      </c>
      <c r="AK413" s="1003" cm="1">
        <f t="array" ref="AK413">INDEX($H413:$K413,0,MATCH(AK$397,$H$397:$K$397,0))*INDEX($J$391:$R$394,MATCH(AK$397,$I$391:$I$394,0),MATCH(AK$396,$J$390:$R$390,0))</f>
        <v>1</v>
      </c>
      <c r="AL413" s="1003" cm="1">
        <f t="array" ref="AL413">INDEX($H413:$K413,0,MATCH(AL$397,$H$397:$K$397,0))*INDEX($J$391:$R$394,MATCH(AL$397,$I$391:$I$394,0),MATCH(AL$396,$J$390:$R$390,0))</f>
        <v>1</v>
      </c>
      <c r="AM413" s="1003" cm="1">
        <f t="array" ref="AM413">INDEX($H413:$K413,0,MATCH(AM$397,$H$397:$K$397,0))*INDEX($J$391:$R$394,MATCH(AM$397,$I$391:$I$394,0),MATCH(AM$396,$J$390:$R$390,0))</f>
        <v>1</v>
      </c>
      <c r="AN413" s="1003" cm="1">
        <f t="array" ref="AN413">INDEX($H413:$K413,0,MATCH(AN$397,$H$397:$K$397,0))*INDEX($J$391:$R$394,MATCH(AN$397,$I$391:$I$394,0),MATCH(AN$396,$J$390:$R$390,0))</f>
        <v>1</v>
      </c>
      <c r="AO413" s="1003" cm="1">
        <f t="array" ref="AO413">INDEX($H413:$K413,0,MATCH(AO$397,$H$397:$K$397,0))*INDEX($J$391:$R$394,MATCH(AO$397,$I$391:$I$394,0),MATCH(AO$396,$J$390:$R$390,0))</f>
        <v>1</v>
      </c>
      <c r="AP413" s="1003" cm="1">
        <f t="array" ref="AP413">INDEX($H413:$K413,0,MATCH(AP$397,$H$397:$K$397,0))*INDEX($J$391:$R$394,MATCH(AP$397,$I$391:$I$394,0),MATCH(AP$396,$J$390:$R$390,0))</f>
        <v>1</v>
      </c>
      <c r="AQ413" s="1003" cm="1">
        <f t="array" ref="AQ413">INDEX($H413:$K413,0,MATCH(AQ$397,$H$397:$K$397,0))*INDEX($J$391:$R$394,MATCH(AQ$397,$I$391:$I$394,0),MATCH(AQ$396,$J$390:$R$390,0))</f>
        <v>1</v>
      </c>
      <c r="AR413" s="1003" cm="1">
        <f t="array" ref="AR413">INDEX($H413:$K413,0,MATCH(AR$397,$H$397:$K$397,0))*INDEX($J$391:$R$394,MATCH(AR$397,$I$391:$I$394,0),MATCH(AR$396,$J$390:$R$390,0))</f>
        <v>1</v>
      </c>
      <c r="AS413" s="1003" cm="1">
        <f t="array" ref="AS413">INDEX($H413:$K413,0,MATCH(AS$397,$H$397:$K$397,0))*INDEX($J$391:$R$394,MATCH(AS$397,$I$391:$I$394,0),MATCH(AS$396,$J$390:$R$390,0))</f>
        <v>1</v>
      </c>
      <c r="AT413" s="1003" cm="1">
        <f t="array" ref="AT413">INDEX($H413:$K413,0,MATCH(AT$397,$H$397:$K$397,0))*INDEX($J$391:$R$394,MATCH(AT$397,$I$391:$I$394,0),MATCH(AT$396,$J$390:$R$390,0))</f>
        <v>1</v>
      </c>
      <c r="AU413" s="1003" cm="1">
        <f t="array" ref="AU413">INDEX($H413:$K413,0,MATCH(AU$397,$H$397:$K$397,0))*INDEX($J$391:$R$394,MATCH(AU$397,$I$391:$I$394,0),MATCH(AU$396,$J$390:$R$390,0))</f>
        <v>1</v>
      </c>
      <c r="AV413" s="312"/>
      <c r="AW413" s="312"/>
      <c r="AX413" s="695"/>
      <c r="AY413" s="690"/>
      <c r="AZ413" s="690"/>
      <c r="BA413" s="690"/>
    </row>
    <row r="414" spans="1:53" s="76" customFormat="1" ht="15" outlineLevel="1" x14ac:dyDescent="0.25">
      <c r="A414" s="233"/>
      <c r="B414" s="234"/>
      <c r="C414" s="244"/>
      <c r="D414" s="244"/>
      <c r="E414" s="244"/>
      <c r="F414" s="252"/>
      <c r="G414" s="252" t="str">
        <f t="shared" si="74"/>
        <v>YYNBNb</v>
      </c>
      <c r="H414" s="356">
        <v>1</v>
      </c>
      <c r="I414" s="356">
        <v>1</v>
      </c>
      <c r="J414" s="356">
        <v>2</v>
      </c>
      <c r="K414" s="356">
        <v>2</v>
      </c>
      <c r="L414" s="1003" cm="1">
        <f t="array" ref="L414">INDEX($H414:$K414,0,MATCH(L$397,$H$397:$K$397,0))*INDEX($J$391:$R$394,MATCH(L$397,$I$391:$I$394,0),MATCH(L$396,$J$390:$R$390,0))</f>
        <v>2</v>
      </c>
      <c r="M414" s="1003" cm="1">
        <f t="array" ref="M414">INDEX($H414:$K414,0,MATCH(M$397,$H$397:$K$397,0))*INDEX($J$391:$R$394,MATCH(M$397,$I$391:$I$394,0),MATCH(M$396,$J$390:$R$390,0))</f>
        <v>1</v>
      </c>
      <c r="N414" s="1003" cm="1">
        <f t="array" ref="N414">INDEX($H414:$K414,0,MATCH(N$397,$H$397:$K$397,0))*INDEX($J$391:$R$394,MATCH(N$397,$I$391:$I$394,0),MATCH(N$396,$J$390:$R$390,0))</f>
        <v>2</v>
      </c>
      <c r="O414" s="1003" cm="1">
        <f t="array" ref="O414">INDEX($H414:$K414,0,MATCH(O$397,$H$397:$K$397,0))*INDEX($J$391:$R$394,MATCH(O$397,$I$391:$I$394,0),MATCH(O$396,$J$390:$R$390,0))</f>
        <v>2</v>
      </c>
      <c r="P414" s="1003" cm="1">
        <f t="array" ref="P414">INDEX($H414:$K414,0,MATCH(P$397,$H$397:$K$397,0))*INDEX($J$391:$R$394,MATCH(P$397,$I$391:$I$394,0),MATCH(P$396,$J$390:$R$390,0))</f>
        <v>2</v>
      </c>
      <c r="Q414" s="1003" cm="1">
        <f t="array" ref="Q414">INDEX($H414:$K414,0,MATCH(Q$397,$H$397:$K$397,0))*INDEX($J$391:$R$394,MATCH(Q$397,$I$391:$I$394,0),MATCH(Q$396,$J$390:$R$390,0))</f>
        <v>1</v>
      </c>
      <c r="R414" s="1003" cm="1">
        <f t="array" ref="R414">INDEX($H414:$K414,0,MATCH(R$397,$H$397:$K$397,0))*INDEX($J$391:$R$394,MATCH(R$397,$I$391:$I$394,0),MATCH(R$396,$J$390:$R$390,0))</f>
        <v>2</v>
      </c>
      <c r="S414" s="1003" cm="1">
        <f t="array" ref="S414">INDEX($H414:$K414,0,MATCH(S$397,$H$397:$K$397,0))*INDEX($J$391:$R$394,MATCH(S$397,$I$391:$I$394,0),MATCH(S$396,$J$390:$R$390,0))</f>
        <v>2</v>
      </c>
      <c r="T414" s="1003" cm="1">
        <f t="array" ref="T414">INDEX($H414:$K414,0,MATCH(T$397,$H$397:$K$397,0))*INDEX($J$391:$R$394,MATCH(T$397,$I$391:$I$394,0),MATCH(T$396,$J$390:$R$390,0))</f>
        <v>2</v>
      </c>
      <c r="U414" s="1003" cm="1">
        <f t="array" ref="U414">INDEX($H414:$K414,0,MATCH(U$397,$H$397:$K$397,0))*INDEX($J$391:$R$394,MATCH(U$397,$I$391:$I$394,0),MATCH(U$396,$J$390:$R$390,0))</f>
        <v>1</v>
      </c>
      <c r="V414" s="1003" cm="1">
        <f t="array" ref="V414">INDEX($H414:$K414,0,MATCH(V$397,$H$397:$K$397,0))*INDEX($J$391:$R$394,MATCH(V$397,$I$391:$I$394,0),MATCH(V$396,$J$390:$R$390,0))</f>
        <v>2</v>
      </c>
      <c r="W414" s="1003" cm="1">
        <f t="array" ref="W414">INDEX($H414:$K414,0,MATCH(W$397,$H$397:$K$397,0))*INDEX($J$391:$R$394,MATCH(W$397,$I$391:$I$394,0),MATCH(W$396,$J$390:$R$390,0))</f>
        <v>2</v>
      </c>
      <c r="X414" s="1003" cm="1">
        <f t="array" ref="X414">INDEX($H414:$K414,0,MATCH(X$397,$H$397:$K$397,0))*INDEX($J$391:$R$394,MATCH(X$397,$I$391:$I$394,0),MATCH(X$396,$J$390:$R$390,0))</f>
        <v>2</v>
      </c>
      <c r="Y414" s="1003" cm="1">
        <f t="array" ref="Y414">INDEX($H414:$K414,0,MATCH(Y$397,$H$397:$K$397,0))*INDEX($J$391:$R$394,MATCH(Y$397,$I$391:$I$394,0),MATCH(Y$396,$J$390:$R$390,0))</f>
        <v>1</v>
      </c>
      <c r="Z414" s="1003" cm="1">
        <f t="array" ref="Z414">INDEX($H414:$K414,0,MATCH(Z$397,$H$397:$K$397,0))*INDEX($J$391:$R$394,MATCH(Z$397,$I$391:$I$394,0),MATCH(Z$396,$J$390:$R$390,0))</f>
        <v>2</v>
      </c>
      <c r="AA414" s="1003" cm="1">
        <f t="array" ref="AA414">INDEX($H414:$K414,0,MATCH(AA$397,$H$397:$K$397,0))*INDEX($J$391:$R$394,MATCH(AA$397,$I$391:$I$394,0),MATCH(AA$396,$J$390:$R$390,0))</f>
        <v>2</v>
      </c>
      <c r="AB414" s="1003" cm="1">
        <f t="array" ref="AB414">INDEX($H414:$K414,0,MATCH(AB$397,$H$397:$K$397,0))*INDEX($J$391:$R$394,MATCH(AB$397,$I$391:$I$394,0),MATCH(AB$396,$J$390:$R$390,0))</f>
        <v>1</v>
      </c>
      <c r="AC414" s="1003" cm="1">
        <f t="array" ref="AC414">INDEX($H414:$K414,0,MATCH(AC$397,$H$397:$K$397,0))*INDEX($J$391:$R$394,MATCH(AC$397,$I$391:$I$394,0),MATCH(AC$396,$J$390:$R$390,0))</f>
        <v>1</v>
      </c>
      <c r="AD414" s="1003" cm="1">
        <f t="array" ref="AD414">INDEX($H414:$K414,0,MATCH(AD$397,$H$397:$K$397,0))*INDEX($J$391:$R$394,MATCH(AD$397,$I$391:$I$394,0),MATCH(AD$396,$J$390:$R$390,0))</f>
        <v>2</v>
      </c>
      <c r="AE414" s="1003" cm="1">
        <f t="array" ref="AE414">INDEX($H414:$K414,0,MATCH(AE$397,$H$397:$K$397,0))*INDEX($J$391:$R$394,MATCH(AE$397,$I$391:$I$394,0),MATCH(AE$396,$J$390:$R$390,0))</f>
        <v>2</v>
      </c>
      <c r="AF414" s="1003" cm="1">
        <f t="array" ref="AF414">INDEX($H414:$K414,0,MATCH(AF$397,$H$397:$K$397,0))*INDEX($J$391:$R$394,MATCH(AF$397,$I$391:$I$394,0),MATCH(AF$396,$J$390:$R$390,0))</f>
        <v>1</v>
      </c>
      <c r="AG414" s="1003" cm="1">
        <f t="array" ref="AG414">INDEX($H414:$K414,0,MATCH(AG$397,$H$397:$K$397,0))*INDEX($J$391:$R$394,MATCH(AG$397,$I$391:$I$394,0),MATCH(AG$396,$J$390:$R$390,0))</f>
        <v>1</v>
      </c>
      <c r="AH414" s="1003" cm="1">
        <f t="array" ref="AH414">INDEX($H414:$K414,0,MATCH(AH$397,$H$397:$K$397,0))*INDEX($J$391:$R$394,MATCH(AH$397,$I$391:$I$394,0),MATCH(AH$396,$J$390:$R$390,0))</f>
        <v>2</v>
      </c>
      <c r="AI414" s="1003" cm="1">
        <f t="array" ref="AI414">INDEX($H414:$K414,0,MATCH(AI$397,$H$397:$K$397,0))*INDEX($J$391:$R$394,MATCH(AI$397,$I$391:$I$394,0),MATCH(AI$396,$J$390:$R$390,0))</f>
        <v>2</v>
      </c>
      <c r="AJ414" s="1003" cm="1">
        <f t="array" ref="AJ414">INDEX($H414:$K414,0,MATCH(AJ$397,$H$397:$K$397,0))*INDEX($J$391:$R$394,MATCH(AJ$397,$I$391:$I$394,0),MATCH(AJ$396,$J$390:$R$390,0))</f>
        <v>1</v>
      </c>
      <c r="AK414" s="1003" cm="1">
        <f t="array" ref="AK414">INDEX($H414:$K414,0,MATCH(AK$397,$H$397:$K$397,0))*INDEX($J$391:$R$394,MATCH(AK$397,$I$391:$I$394,0),MATCH(AK$396,$J$390:$R$390,0))</f>
        <v>1</v>
      </c>
      <c r="AL414" s="1003" cm="1">
        <f t="array" ref="AL414">INDEX($H414:$K414,0,MATCH(AL$397,$H$397:$K$397,0))*INDEX($J$391:$R$394,MATCH(AL$397,$I$391:$I$394,0),MATCH(AL$396,$J$390:$R$390,0))</f>
        <v>2</v>
      </c>
      <c r="AM414" s="1003" cm="1">
        <f t="array" ref="AM414">INDEX($H414:$K414,0,MATCH(AM$397,$H$397:$K$397,0))*INDEX($J$391:$R$394,MATCH(AM$397,$I$391:$I$394,0),MATCH(AM$396,$J$390:$R$390,0))</f>
        <v>2</v>
      </c>
      <c r="AN414" s="1003" cm="1">
        <f t="array" ref="AN414">INDEX($H414:$K414,0,MATCH(AN$397,$H$397:$K$397,0))*INDEX($J$391:$R$394,MATCH(AN$397,$I$391:$I$394,0),MATCH(AN$396,$J$390:$R$390,0))</f>
        <v>1</v>
      </c>
      <c r="AO414" s="1003" cm="1">
        <f t="array" ref="AO414">INDEX($H414:$K414,0,MATCH(AO$397,$H$397:$K$397,0))*INDEX($J$391:$R$394,MATCH(AO$397,$I$391:$I$394,0),MATCH(AO$396,$J$390:$R$390,0))</f>
        <v>1</v>
      </c>
      <c r="AP414" s="1003" cm="1">
        <f t="array" ref="AP414">INDEX($H414:$K414,0,MATCH(AP$397,$H$397:$K$397,0))*INDEX($J$391:$R$394,MATCH(AP$397,$I$391:$I$394,0),MATCH(AP$396,$J$390:$R$390,0))</f>
        <v>2</v>
      </c>
      <c r="AQ414" s="1003" cm="1">
        <f t="array" ref="AQ414">INDEX($H414:$K414,0,MATCH(AQ$397,$H$397:$K$397,0))*INDEX($J$391:$R$394,MATCH(AQ$397,$I$391:$I$394,0),MATCH(AQ$396,$J$390:$R$390,0))</f>
        <v>2</v>
      </c>
      <c r="AR414" s="1003" cm="1">
        <f t="array" ref="AR414">INDEX($H414:$K414,0,MATCH(AR$397,$H$397:$K$397,0))*INDEX($J$391:$R$394,MATCH(AR$397,$I$391:$I$394,0),MATCH(AR$396,$J$390:$R$390,0))</f>
        <v>1</v>
      </c>
      <c r="AS414" s="1003" cm="1">
        <f t="array" ref="AS414">INDEX($H414:$K414,0,MATCH(AS$397,$H$397:$K$397,0))*INDEX($J$391:$R$394,MATCH(AS$397,$I$391:$I$394,0),MATCH(AS$396,$J$390:$R$390,0))</f>
        <v>1</v>
      </c>
      <c r="AT414" s="1003" cm="1">
        <f t="array" ref="AT414">INDEX($H414:$K414,0,MATCH(AT$397,$H$397:$K$397,0))*INDEX($J$391:$R$394,MATCH(AT$397,$I$391:$I$394,0),MATCH(AT$396,$J$390:$R$390,0))</f>
        <v>2</v>
      </c>
      <c r="AU414" s="1003" cm="1">
        <f t="array" ref="AU414">INDEX($H414:$K414,0,MATCH(AU$397,$H$397:$K$397,0))*INDEX($J$391:$R$394,MATCH(AU$397,$I$391:$I$394,0),MATCH(AU$396,$J$390:$R$390,0))</f>
        <v>2</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YYBNBz</v>
      </c>
      <c r="H415" s="356">
        <v>1</v>
      </c>
      <c r="I415" s="356">
        <v>1</v>
      </c>
      <c r="J415" s="356">
        <v>2</v>
      </c>
      <c r="K415" s="356">
        <v>1</v>
      </c>
      <c r="L415" s="1003" cm="1">
        <f t="array" ref="L415">INDEX($H415:$K415,0,MATCH(L$397,$H$397:$K$397,0))*INDEX($J$391:$R$394,MATCH(L$397,$I$391:$I$394,0),MATCH(L$396,$J$390:$R$390,0))</f>
        <v>2</v>
      </c>
      <c r="M415" s="1003" cm="1">
        <f t="array" ref="M415">INDEX($H415:$K415,0,MATCH(M$397,$H$397:$K$397,0))*INDEX($J$391:$R$394,MATCH(M$397,$I$391:$I$394,0),MATCH(M$396,$J$390:$R$390,0))</f>
        <v>1</v>
      </c>
      <c r="N415" s="1003" cm="1">
        <f t="array" ref="N415">INDEX($H415:$K415,0,MATCH(N$397,$H$397:$K$397,0))*INDEX($J$391:$R$394,MATCH(N$397,$I$391:$I$394,0),MATCH(N$396,$J$390:$R$390,0))</f>
        <v>2</v>
      </c>
      <c r="O415" s="1003" cm="1">
        <f t="array" ref="O415">INDEX($H415:$K415,0,MATCH(O$397,$H$397:$K$397,0))*INDEX($J$391:$R$394,MATCH(O$397,$I$391:$I$394,0),MATCH(O$396,$J$390:$R$390,0))</f>
        <v>1</v>
      </c>
      <c r="P415" s="1003" cm="1">
        <f t="array" ref="P415">INDEX($H415:$K415,0,MATCH(P$397,$H$397:$K$397,0))*INDEX($J$391:$R$394,MATCH(P$397,$I$391:$I$394,0),MATCH(P$396,$J$390:$R$390,0))</f>
        <v>2</v>
      </c>
      <c r="Q415" s="1003" cm="1">
        <f t="array" ref="Q415">INDEX($H415:$K415,0,MATCH(Q$397,$H$397:$K$397,0))*INDEX($J$391:$R$394,MATCH(Q$397,$I$391:$I$394,0),MATCH(Q$396,$J$390:$R$390,0))</f>
        <v>1</v>
      </c>
      <c r="R415" s="1003" cm="1">
        <f t="array" ref="R415">INDEX($H415:$K415,0,MATCH(R$397,$H$397:$K$397,0))*INDEX($J$391:$R$394,MATCH(R$397,$I$391:$I$394,0),MATCH(R$396,$J$390:$R$390,0))</f>
        <v>2</v>
      </c>
      <c r="S415" s="1003" cm="1">
        <f t="array" ref="S415">INDEX($H415:$K415,0,MATCH(S$397,$H$397:$K$397,0))*INDEX($J$391:$R$394,MATCH(S$397,$I$391:$I$394,0),MATCH(S$396,$J$390:$R$390,0))</f>
        <v>1</v>
      </c>
      <c r="T415" s="1003" cm="1">
        <f t="array" ref="T415">INDEX($H415:$K415,0,MATCH(T$397,$H$397:$K$397,0))*INDEX($J$391:$R$394,MATCH(T$397,$I$391:$I$394,0),MATCH(T$396,$J$390:$R$390,0))</f>
        <v>2</v>
      </c>
      <c r="U415" s="1003" cm="1">
        <f t="array" ref="U415">INDEX($H415:$K415,0,MATCH(U$397,$H$397:$K$397,0))*INDEX($J$391:$R$394,MATCH(U$397,$I$391:$I$394,0),MATCH(U$396,$J$390:$R$390,0))</f>
        <v>1</v>
      </c>
      <c r="V415" s="1003" cm="1">
        <f t="array" ref="V415">INDEX($H415:$K415,0,MATCH(V$397,$H$397:$K$397,0))*INDEX($J$391:$R$394,MATCH(V$397,$I$391:$I$394,0),MATCH(V$396,$J$390:$R$390,0))</f>
        <v>2</v>
      </c>
      <c r="W415" s="1003" cm="1">
        <f t="array" ref="W415">INDEX($H415:$K415,0,MATCH(W$397,$H$397:$K$397,0))*INDEX($J$391:$R$394,MATCH(W$397,$I$391:$I$394,0),MATCH(W$396,$J$390:$R$390,0))</f>
        <v>1</v>
      </c>
      <c r="X415" s="1003" cm="1">
        <f t="array" ref="X415">INDEX($H415:$K415,0,MATCH(X$397,$H$397:$K$397,0))*INDEX($J$391:$R$394,MATCH(X$397,$I$391:$I$394,0),MATCH(X$396,$J$390:$R$390,0))</f>
        <v>2</v>
      </c>
      <c r="Y415" s="1003" cm="1">
        <f t="array" ref="Y415">INDEX($H415:$K415,0,MATCH(Y$397,$H$397:$K$397,0))*INDEX($J$391:$R$394,MATCH(Y$397,$I$391:$I$394,0),MATCH(Y$396,$J$390:$R$390,0))</f>
        <v>1</v>
      </c>
      <c r="Z415" s="1003" cm="1">
        <f t="array" ref="Z415">INDEX($H415:$K415,0,MATCH(Z$397,$H$397:$K$397,0))*INDEX($J$391:$R$394,MATCH(Z$397,$I$391:$I$394,0),MATCH(Z$396,$J$390:$R$390,0))</f>
        <v>2</v>
      </c>
      <c r="AA415" s="1003" cm="1">
        <f t="array" ref="AA415">INDEX($H415:$K415,0,MATCH(AA$397,$H$397:$K$397,0))*INDEX($J$391:$R$394,MATCH(AA$397,$I$391:$I$394,0),MATCH(AA$396,$J$390:$R$390,0))</f>
        <v>1</v>
      </c>
      <c r="AB415" s="1003" cm="1">
        <f t="array" ref="AB415">INDEX($H415:$K415,0,MATCH(AB$397,$H$397:$K$397,0))*INDEX($J$391:$R$394,MATCH(AB$397,$I$391:$I$394,0),MATCH(AB$396,$J$390:$R$390,0))</f>
        <v>1</v>
      </c>
      <c r="AC415" s="1003" cm="1">
        <f t="array" ref="AC415">INDEX($H415:$K415,0,MATCH(AC$397,$H$397:$K$397,0))*INDEX($J$391:$R$394,MATCH(AC$397,$I$391:$I$394,0),MATCH(AC$396,$J$390:$R$390,0))</f>
        <v>1</v>
      </c>
      <c r="AD415" s="1003" cm="1">
        <f t="array" ref="AD415">INDEX($H415:$K415,0,MATCH(AD$397,$H$397:$K$397,0))*INDEX($J$391:$R$394,MATCH(AD$397,$I$391:$I$394,0),MATCH(AD$396,$J$390:$R$390,0))</f>
        <v>2</v>
      </c>
      <c r="AE415" s="1003" cm="1">
        <f t="array" ref="AE415">INDEX($H415:$K415,0,MATCH(AE$397,$H$397:$K$397,0))*INDEX($J$391:$R$394,MATCH(AE$397,$I$391:$I$394,0),MATCH(AE$396,$J$390:$R$390,0))</f>
        <v>1</v>
      </c>
      <c r="AF415" s="1003" cm="1">
        <f t="array" ref="AF415">INDEX($H415:$K415,0,MATCH(AF$397,$H$397:$K$397,0))*INDEX($J$391:$R$394,MATCH(AF$397,$I$391:$I$394,0),MATCH(AF$396,$J$390:$R$390,0))</f>
        <v>1</v>
      </c>
      <c r="AG415" s="1003" cm="1">
        <f t="array" ref="AG415">INDEX($H415:$K415,0,MATCH(AG$397,$H$397:$K$397,0))*INDEX($J$391:$R$394,MATCH(AG$397,$I$391:$I$394,0),MATCH(AG$396,$J$390:$R$390,0))</f>
        <v>1</v>
      </c>
      <c r="AH415" s="1003" cm="1">
        <f t="array" ref="AH415">INDEX($H415:$K415,0,MATCH(AH$397,$H$397:$K$397,0))*INDEX($J$391:$R$394,MATCH(AH$397,$I$391:$I$394,0),MATCH(AH$396,$J$390:$R$390,0))</f>
        <v>2</v>
      </c>
      <c r="AI415" s="1003" cm="1">
        <f t="array" ref="AI415">INDEX($H415:$K415,0,MATCH(AI$397,$H$397:$K$397,0))*INDEX($J$391:$R$394,MATCH(AI$397,$I$391:$I$394,0),MATCH(AI$396,$J$390:$R$390,0))</f>
        <v>1</v>
      </c>
      <c r="AJ415" s="1003" cm="1">
        <f t="array" ref="AJ415">INDEX($H415:$K415,0,MATCH(AJ$397,$H$397:$K$397,0))*INDEX($J$391:$R$394,MATCH(AJ$397,$I$391:$I$394,0),MATCH(AJ$396,$J$390:$R$390,0))</f>
        <v>1</v>
      </c>
      <c r="AK415" s="1003" cm="1">
        <f t="array" ref="AK415">INDEX($H415:$K415,0,MATCH(AK$397,$H$397:$K$397,0))*INDEX($J$391:$R$394,MATCH(AK$397,$I$391:$I$394,0),MATCH(AK$396,$J$390:$R$390,0))</f>
        <v>1</v>
      </c>
      <c r="AL415" s="1003" cm="1">
        <f t="array" ref="AL415">INDEX($H415:$K415,0,MATCH(AL$397,$H$397:$K$397,0))*INDEX($J$391:$R$394,MATCH(AL$397,$I$391:$I$394,0),MATCH(AL$396,$J$390:$R$390,0))</f>
        <v>2</v>
      </c>
      <c r="AM415" s="1003" cm="1">
        <f t="array" ref="AM415">INDEX($H415:$K415,0,MATCH(AM$397,$H$397:$K$397,0))*INDEX($J$391:$R$394,MATCH(AM$397,$I$391:$I$394,0),MATCH(AM$396,$J$390:$R$390,0))</f>
        <v>1</v>
      </c>
      <c r="AN415" s="1003" cm="1">
        <f t="array" ref="AN415">INDEX($H415:$K415,0,MATCH(AN$397,$H$397:$K$397,0))*INDEX($J$391:$R$394,MATCH(AN$397,$I$391:$I$394,0),MATCH(AN$396,$J$390:$R$390,0))</f>
        <v>1</v>
      </c>
      <c r="AO415" s="1003" cm="1">
        <f t="array" ref="AO415">INDEX($H415:$K415,0,MATCH(AO$397,$H$397:$K$397,0))*INDEX($J$391:$R$394,MATCH(AO$397,$I$391:$I$394,0),MATCH(AO$396,$J$390:$R$390,0))</f>
        <v>1</v>
      </c>
      <c r="AP415" s="1003" cm="1">
        <f t="array" ref="AP415">INDEX($H415:$K415,0,MATCH(AP$397,$H$397:$K$397,0))*INDEX($J$391:$R$394,MATCH(AP$397,$I$391:$I$394,0),MATCH(AP$396,$J$390:$R$390,0))</f>
        <v>2</v>
      </c>
      <c r="AQ415" s="1003" cm="1">
        <f t="array" ref="AQ415">INDEX($H415:$K415,0,MATCH(AQ$397,$H$397:$K$397,0))*INDEX($J$391:$R$394,MATCH(AQ$397,$I$391:$I$394,0),MATCH(AQ$396,$J$390:$R$390,0))</f>
        <v>1</v>
      </c>
      <c r="AR415" s="1003" cm="1">
        <f t="array" ref="AR415">INDEX($H415:$K415,0,MATCH(AR$397,$H$397:$K$397,0))*INDEX($J$391:$R$394,MATCH(AR$397,$I$391:$I$394,0),MATCH(AR$396,$J$390:$R$390,0))</f>
        <v>1</v>
      </c>
      <c r="AS415" s="1003" cm="1">
        <f t="array" ref="AS415">INDEX($H415:$K415,0,MATCH(AS$397,$H$397:$K$397,0))*INDEX($J$391:$R$394,MATCH(AS$397,$I$391:$I$394,0),MATCH(AS$396,$J$390:$R$390,0))</f>
        <v>1</v>
      </c>
      <c r="AT415" s="1003" cm="1">
        <f t="array" ref="AT415">INDEX($H415:$K415,0,MATCH(AT$397,$H$397:$K$397,0))*INDEX($J$391:$R$394,MATCH(AT$397,$I$391:$I$394,0),MATCH(AT$396,$J$390:$R$390,0))</f>
        <v>2</v>
      </c>
      <c r="AU415" s="1003" cm="1">
        <f t="array" ref="AU415">INDEX($H415:$K415,0,MATCH(AU$397,$H$397:$K$397,0))*INDEX($J$391:$R$394,MATCH(AU$397,$I$391:$I$394,0),MATCH(AU$396,$J$390:$R$390,0))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YYBNBr</v>
      </c>
      <c r="H416" s="356">
        <v>1</v>
      </c>
      <c r="I416" s="356">
        <v>1</v>
      </c>
      <c r="J416" s="356">
        <v>3</v>
      </c>
      <c r="K416" s="356">
        <v>1</v>
      </c>
      <c r="L416" s="1003" cm="1">
        <f t="array" ref="L416">INDEX($H416:$K416,0,MATCH(L$397,$H$397:$K$397,0))*INDEX($J$391:$R$394,MATCH(L$397,$I$391:$I$394,0),MATCH(L$396,$J$390:$R$390,0))</f>
        <v>2</v>
      </c>
      <c r="M416" s="1003" cm="1">
        <f t="array" ref="M416">INDEX($H416:$K416,0,MATCH(M$397,$H$397:$K$397,0))*INDEX($J$391:$R$394,MATCH(M$397,$I$391:$I$394,0),MATCH(M$396,$J$390:$R$390,0))</f>
        <v>1</v>
      </c>
      <c r="N416" s="1003" cm="1">
        <f t="array" ref="N416">INDEX($H416:$K416,0,MATCH(N$397,$H$397:$K$397,0))*INDEX($J$391:$R$394,MATCH(N$397,$I$391:$I$394,0),MATCH(N$396,$J$390:$R$390,0))</f>
        <v>3</v>
      </c>
      <c r="O416" s="1003" cm="1">
        <f t="array" ref="O416">INDEX($H416:$K416,0,MATCH(O$397,$H$397:$K$397,0))*INDEX($J$391:$R$394,MATCH(O$397,$I$391:$I$394,0),MATCH(O$396,$J$390:$R$390,0))</f>
        <v>1</v>
      </c>
      <c r="P416" s="1003" cm="1">
        <f t="array" ref="P416">INDEX($H416:$K416,0,MATCH(P$397,$H$397:$K$397,0))*INDEX($J$391:$R$394,MATCH(P$397,$I$391:$I$394,0),MATCH(P$396,$J$390:$R$390,0))</f>
        <v>2</v>
      </c>
      <c r="Q416" s="1003" cm="1">
        <f t="array" ref="Q416">INDEX($H416:$K416,0,MATCH(Q$397,$H$397:$K$397,0))*INDEX($J$391:$R$394,MATCH(Q$397,$I$391:$I$394,0),MATCH(Q$396,$J$390:$R$390,0))</f>
        <v>1</v>
      </c>
      <c r="R416" s="1003" cm="1">
        <f t="array" ref="R416">INDEX($H416:$K416,0,MATCH(R$397,$H$397:$K$397,0))*INDEX($J$391:$R$394,MATCH(R$397,$I$391:$I$394,0),MATCH(R$396,$J$390:$R$390,0))</f>
        <v>3</v>
      </c>
      <c r="S416" s="1003" cm="1">
        <f t="array" ref="S416">INDEX($H416:$K416,0,MATCH(S$397,$H$397:$K$397,0))*INDEX($J$391:$R$394,MATCH(S$397,$I$391:$I$394,0),MATCH(S$396,$J$390:$R$390,0))</f>
        <v>1</v>
      </c>
      <c r="T416" s="1003" cm="1">
        <f t="array" ref="T416">INDEX($H416:$K416,0,MATCH(T$397,$H$397:$K$397,0))*INDEX($J$391:$R$394,MATCH(T$397,$I$391:$I$394,0),MATCH(T$396,$J$390:$R$390,0))</f>
        <v>2</v>
      </c>
      <c r="U416" s="1003" cm="1">
        <f t="array" ref="U416">INDEX($H416:$K416,0,MATCH(U$397,$H$397:$K$397,0))*INDEX($J$391:$R$394,MATCH(U$397,$I$391:$I$394,0),MATCH(U$396,$J$390:$R$390,0))</f>
        <v>1</v>
      </c>
      <c r="V416" s="1003" cm="1">
        <f t="array" ref="V416">INDEX($H416:$K416,0,MATCH(V$397,$H$397:$K$397,0))*INDEX($J$391:$R$394,MATCH(V$397,$I$391:$I$394,0),MATCH(V$396,$J$390:$R$390,0))</f>
        <v>3</v>
      </c>
      <c r="W416" s="1003" cm="1">
        <f t="array" ref="W416">INDEX($H416:$K416,0,MATCH(W$397,$H$397:$K$397,0))*INDEX($J$391:$R$394,MATCH(W$397,$I$391:$I$394,0),MATCH(W$396,$J$390:$R$390,0))</f>
        <v>1</v>
      </c>
      <c r="X416" s="1003" cm="1">
        <f t="array" ref="X416">INDEX($H416:$K416,0,MATCH(X$397,$H$397:$K$397,0))*INDEX($J$391:$R$394,MATCH(X$397,$I$391:$I$394,0),MATCH(X$396,$J$390:$R$390,0))</f>
        <v>2</v>
      </c>
      <c r="Y416" s="1003" cm="1">
        <f t="array" ref="Y416">INDEX($H416:$K416,0,MATCH(Y$397,$H$397:$K$397,0))*INDEX($J$391:$R$394,MATCH(Y$397,$I$391:$I$394,0),MATCH(Y$396,$J$390:$R$390,0))</f>
        <v>1</v>
      </c>
      <c r="Z416" s="1003" cm="1">
        <f t="array" ref="Z416">INDEX($H416:$K416,0,MATCH(Z$397,$H$397:$K$397,0))*INDEX($J$391:$R$394,MATCH(Z$397,$I$391:$I$394,0),MATCH(Z$396,$J$390:$R$390,0))</f>
        <v>3</v>
      </c>
      <c r="AA416" s="1003" cm="1">
        <f t="array" ref="AA416">INDEX($H416:$K416,0,MATCH(AA$397,$H$397:$K$397,0))*INDEX($J$391:$R$394,MATCH(AA$397,$I$391:$I$394,0),MATCH(AA$396,$J$390:$R$390,0))</f>
        <v>1</v>
      </c>
      <c r="AB416" s="1003" cm="1">
        <f t="array" ref="AB416">INDEX($H416:$K416,0,MATCH(AB$397,$H$397:$K$397,0))*INDEX($J$391:$R$394,MATCH(AB$397,$I$391:$I$394,0),MATCH(AB$396,$J$390:$R$390,0))</f>
        <v>1</v>
      </c>
      <c r="AC416" s="1003" cm="1">
        <f t="array" ref="AC416">INDEX($H416:$K416,0,MATCH(AC$397,$H$397:$K$397,0))*INDEX($J$391:$R$394,MATCH(AC$397,$I$391:$I$394,0),MATCH(AC$396,$J$390:$R$390,0))</f>
        <v>1</v>
      </c>
      <c r="AD416" s="1003" cm="1">
        <f t="array" ref="AD416">INDEX($H416:$K416,0,MATCH(AD$397,$H$397:$K$397,0))*INDEX($J$391:$R$394,MATCH(AD$397,$I$391:$I$394,0),MATCH(AD$396,$J$390:$R$390,0))</f>
        <v>3</v>
      </c>
      <c r="AE416" s="1003" cm="1">
        <f t="array" ref="AE416">INDEX($H416:$K416,0,MATCH(AE$397,$H$397:$K$397,0))*INDEX($J$391:$R$394,MATCH(AE$397,$I$391:$I$394,0),MATCH(AE$396,$J$390:$R$390,0))</f>
        <v>1</v>
      </c>
      <c r="AF416" s="1003" cm="1">
        <f t="array" ref="AF416">INDEX($H416:$K416,0,MATCH(AF$397,$H$397:$K$397,0))*INDEX($J$391:$R$394,MATCH(AF$397,$I$391:$I$394,0),MATCH(AF$396,$J$390:$R$390,0))</f>
        <v>1</v>
      </c>
      <c r="AG416" s="1003" cm="1">
        <f t="array" ref="AG416">INDEX($H416:$K416,0,MATCH(AG$397,$H$397:$K$397,0))*INDEX($J$391:$R$394,MATCH(AG$397,$I$391:$I$394,0),MATCH(AG$396,$J$390:$R$390,0))</f>
        <v>1</v>
      </c>
      <c r="AH416" s="1003" cm="1">
        <f t="array" ref="AH416">INDEX($H416:$K416,0,MATCH(AH$397,$H$397:$K$397,0))*INDEX($J$391:$R$394,MATCH(AH$397,$I$391:$I$394,0),MATCH(AH$396,$J$390:$R$390,0))</f>
        <v>3</v>
      </c>
      <c r="AI416" s="1003" cm="1">
        <f t="array" ref="AI416">INDEX($H416:$K416,0,MATCH(AI$397,$H$397:$K$397,0))*INDEX($J$391:$R$394,MATCH(AI$397,$I$391:$I$394,0),MATCH(AI$396,$J$390:$R$390,0))</f>
        <v>1</v>
      </c>
      <c r="AJ416" s="1003" cm="1">
        <f t="array" ref="AJ416">INDEX($H416:$K416,0,MATCH(AJ$397,$H$397:$K$397,0))*INDEX($J$391:$R$394,MATCH(AJ$397,$I$391:$I$394,0),MATCH(AJ$396,$J$390:$R$390,0))</f>
        <v>1</v>
      </c>
      <c r="AK416" s="1003" cm="1">
        <f t="array" ref="AK416">INDEX($H416:$K416,0,MATCH(AK$397,$H$397:$K$397,0))*INDEX($J$391:$R$394,MATCH(AK$397,$I$391:$I$394,0),MATCH(AK$396,$J$390:$R$390,0))</f>
        <v>1</v>
      </c>
      <c r="AL416" s="1003" cm="1">
        <f t="array" ref="AL416">INDEX($H416:$K416,0,MATCH(AL$397,$H$397:$K$397,0))*INDEX($J$391:$R$394,MATCH(AL$397,$I$391:$I$394,0),MATCH(AL$396,$J$390:$R$390,0))</f>
        <v>3</v>
      </c>
      <c r="AM416" s="1003" cm="1">
        <f t="array" ref="AM416">INDEX($H416:$K416,0,MATCH(AM$397,$H$397:$K$397,0))*INDEX($J$391:$R$394,MATCH(AM$397,$I$391:$I$394,0),MATCH(AM$396,$J$390:$R$390,0))</f>
        <v>1</v>
      </c>
      <c r="AN416" s="1003" cm="1">
        <f t="array" ref="AN416">INDEX($H416:$K416,0,MATCH(AN$397,$H$397:$K$397,0))*INDEX($J$391:$R$394,MATCH(AN$397,$I$391:$I$394,0),MATCH(AN$396,$J$390:$R$390,0))</f>
        <v>1</v>
      </c>
      <c r="AO416" s="1003" cm="1">
        <f t="array" ref="AO416">INDEX($H416:$K416,0,MATCH(AO$397,$H$397:$K$397,0))*INDEX($J$391:$R$394,MATCH(AO$397,$I$391:$I$394,0),MATCH(AO$396,$J$390:$R$390,0))</f>
        <v>1</v>
      </c>
      <c r="AP416" s="1003" cm="1">
        <f t="array" ref="AP416">INDEX($H416:$K416,0,MATCH(AP$397,$H$397:$K$397,0))*INDEX($J$391:$R$394,MATCH(AP$397,$I$391:$I$394,0),MATCH(AP$396,$J$390:$R$390,0))</f>
        <v>3</v>
      </c>
      <c r="AQ416" s="1003" cm="1">
        <f t="array" ref="AQ416">INDEX($H416:$K416,0,MATCH(AQ$397,$H$397:$K$397,0))*INDEX($J$391:$R$394,MATCH(AQ$397,$I$391:$I$394,0),MATCH(AQ$396,$J$390:$R$390,0))</f>
        <v>1</v>
      </c>
      <c r="AR416" s="1003" cm="1">
        <f t="array" ref="AR416">INDEX($H416:$K416,0,MATCH(AR$397,$H$397:$K$397,0))*INDEX($J$391:$R$394,MATCH(AR$397,$I$391:$I$394,0),MATCH(AR$396,$J$390:$R$390,0))</f>
        <v>1</v>
      </c>
      <c r="AS416" s="1003" cm="1">
        <f t="array" ref="AS416">INDEX($H416:$K416,0,MATCH(AS$397,$H$397:$K$397,0))*INDEX($J$391:$R$394,MATCH(AS$397,$I$391:$I$394,0),MATCH(AS$396,$J$390:$R$390,0))</f>
        <v>1</v>
      </c>
      <c r="AT416" s="1003" cm="1">
        <f t="array" ref="AT416">INDEX($H416:$K416,0,MATCH(AT$397,$H$397:$K$397,0))*INDEX($J$391:$R$394,MATCH(AT$397,$I$391:$I$394,0),MATCH(AT$396,$J$390:$R$390,0))</f>
        <v>3</v>
      </c>
      <c r="AU416" s="1003" cm="1">
        <f t="array" ref="AU416">INDEX($H416:$K416,0,MATCH(AU$397,$H$397:$K$397,0))*INDEX($J$391:$R$394,MATCH(AU$397,$I$391:$I$394,0),MATCH(AU$396,$J$390:$R$390,0))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YYNWBr</v>
      </c>
      <c r="H417" s="356">
        <v>1</v>
      </c>
      <c r="I417" s="356">
        <v>1</v>
      </c>
      <c r="J417" s="356">
        <v>3</v>
      </c>
      <c r="K417" s="356">
        <v>1</v>
      </c>
      <c r="L417" s="1003" cm="1">
        <f t="array" ref="L417">INDEX($H417:$K417,0,MATCH(L$397,$H$397:$K$397,0))*INDEX($J$391:$R$394,MATCH(L$397,$I$391:$I$394,0),MATCH(L$396,$J$390:$R$390,0))</f>
        <v>2</v>
      </c>
      <c r="M417" s="1003" cm="1">
        <f t="array" ref="M417">INDEX($H417:$K417,0,MATCH(M$397,$H$397:$K$397,0))*INDEX($J$391:$R$394,MATCH(M$397,$I$391:$I$394,0),MATCH(M$396,$J$390:$R$390,0))</f>
        <v>1</v>
      </c>
      <c r="N417" s="1003" cm="1">
        <f t="array" ref="N417">INDEX($H417:$K417,0,MATCH(N$397,$H$397:$K$397,0))*INDEX($J$391:$R$394,MATCH(N$397,$I$391:$I$394,0),MATCH(N$396,$J$390:$R$390,0))</f>
        <v>3</v>
      </c>
      <c r="O417" s="1003" cm="1">
        <f t="array" ref="O417">INDEX($H417:$K417,0,MATCH(O$397,$H$397:$K$397,0))*INDEX($J$391:$R$394,MATCH(O$397,$I$391:$I$394,0),MATCH(O$396,$J$390:$R$390,0))</f>
        <v>1</v>
      </c>
      <c r="P417" s="1003" cm="1">
        <f t="array" ref="P417">INDEX($H417:$K417,0,MATCH(P$397,$H$397:$K$397,0))*INDEX($J$391:$R$394,MATCH(P$397,$I$391:$I$394,0),MATCH(P$396,$J$390:$R$390,0))</f>
        <v>2</v>
      </c>
      <c r="Q417" s="1003" cm="1">
        <f t="array" ref="Q417">INDEX($H417:$K417,0,MATCH(Q$397,$H$397:$K$397,0))*INDEX($J$391:$R$394,MATCH(Q$397,$I$391:$I$394,0),MATCH(Q$396,$J$390:$R$390,0))</f>
        <v>1</v>
      </c>
      <c r="R417" s="1003" cm="1">
        <f t="array" ref="R417">INDEX($H417:$K417,0,MATCH(R$397,$H$397:$K$397,0))*INDEX($J$391:$R$394,MATCH(R$397,$I$391:$I$394,0),MATCH(R$396,$J$390:$R$390,0))</f>
        <v>3</v>
      </c>
      <c r="S417" s="1003" cm="1">
        <f t="array" ref="S417">INDEX($H417:$K417,0,MATCH(S$397,$H$397:$K$397,0))*INDEX($J$391:$R$394,MATCH(S$397,$I$391:$I$394,0),MATCH(S$396,$J$390:$R$390,0))</f>
        <v>1</v>
      </c>
      <c r="T417" s="1003" cm="1">
        <f t="array" ref="T417">INDEX($H417:$K417,0,MATCH(T$397,$H$397:$K$397,0))*INDEX($J$391:$R$394,MATCH(T$397,$I$391:$I$394,0),MATCH(T$396,$J$390:$R$390,0))</f>
        <v>2</v>
      </c>
      <c r="U417" s="1003" cm="1">
        <f t="array" ref="U417">INDEX($H417:$K417,0,MATCH(U$397,$H$397:$K$397,0))*INDEX($J$391:$R$394,MATCH(U$397,$I$391:$I$394,0),MATCH(U$396,$J$390:$R$390,0))</f>
        <v>1</v>
      </c>
      <c r="V417" s="1003" cm="1">
        <f t="array" ref="V417">INDEX($H417:$K417,0,MATCH(V$397,$H$397:$K$397,0))*INDEX($J$391:$R$394,MATCH(V$397,$I$391:$I$394,0),MATCH(V$396,$J$390:$R$390,0))</f>
        <v>3</v>
      </c>
      <c r="W417" s="1003" cm="1">
        <f t="array" ref="W417">INDEX($H417:$K417,0,MATCH(W$397,$H$397:$K$397,0))*INDEX($J$391:$R$394,MATCH(W$397,$I$391:$I$394,0),MATCH(W$396,$J$390:$R$390,0))</f>
        <v>1</v>
      </c>
      <c r="X417" s="1003" cm="1">
        <f t="array" ref="X417">INDEX($H417:$K417,0,MATCH(X$397,$H$397:$K$397,0))*INDEX($J$391:$R$394,MATCH(X$397,$I$391:$I$394,0),MATCH(X$396,$J$390:$R$390,0))</f>
        <v>2</v>
      </c>
      <c r="Y417" s="1003" cm="1">
        <f t="array" ref="Y417">INDEX($H417:$K417,0,MATCH(Y$397,$H$397:$K$397,0))*INDEX($J$391:$R$394,MATCH(Y$397,$I$391:$I$394,0),MATCH(Y$396,$J$390:$R$390,0))</f>
        <v>1</v>
      </c>
      <c r="Z417" s="1003" cm="1">
        <f t="array" ref="Z417">INDEX($H417:$K417,0,MATCH(Z$397,$H$397:$K$397,0))*INDEX($J$391:$R$394,MATCH(Z$397,$I$391:$I$394,0),MATCH(Z$396,$J$390:$R$390,0))</f>
        <v>3</v>
      </c>
      <c r="AA417" s="1003" cm="1">
        <f t="array" ref="AA417">INDEX($H417:$K417,0,MATCH(AA$397,$H$397:$K$397,0))*INDEX($J$391:$R$394,MATCH(AA$397,$I$391:$I$394,0),MATCH(AA$396,$J$390:$R$390,0))</f>
        <v>1</v>
      </c>
      <c r="AB417" s="1003" cm="1">
        <f t="array" ref="AB417">INDEX($H417:$K417,0,MATCH(AB$397,$H$397:$K$397,0))*INDEX($J$391:$R$394,MATCH(AB$397,$I$391:$I$394,0),MATCH(AB$396,$J$390:$R$390,0))</f>
        <v>1</v>
      </c>
      <c r="AC417" s="1003" cm="1">
        <f t="array" ref="AC417">INDEX($H417:$K417,0,MATCH(AC$397,$H$397:$K$397,0))*INDEX($J$391:$R$394,MATCH(AC$397,$I$391:$I$394,0),MATCH(AC$396,$J$390:$R$390,0))</f>
        <v>1</v>
      </c>
      <c r="AD417" s="1003" cm="1">
        <f t="array" ref="AD417">INDEX($H417:$K417,0,MATCH(AD$397,$H$397:$K$397,0))*INDEX($J$391:$R$394,MATCH(AD$397,$I$391:$I$394,0),MATCH(AD$396,$J$390:$R$390,0))</f>
        <v>3</v>
      </c>
      <c r="AE417" s="1003" cm="1">
        <f t="array" ref="AE417">INDEX($H417:$K417,0,MATCH(AE$397,$H$397:$K$397,0))*INDEX($J$391:$R$394,MATCH(AE$397,$I$391:$I$394,0),MATCH(AE$396,$J$390:$R$390,0))</f>
        <v>1</v>
      </c>
      <c r="AF417" s="1003" cm="1">
        <f t="array" ref="AF417">INDEX($H417:$K417,0,MATCH(AF$397,$H$397:$K$397,0))*INDEX($J$391:$R$394,MATCH(AF$397,$I$391:$I$394,0),MATCH(AF$396,$J$390:$R$390,0))</f>
        <v>1</v>
      </c>
      <c r="AG417" s="1003" cm="1">
        <f t="array" ref="AG417">INDEX($H417:$K417,0,MATCH(AG$397,$H$397:$K$397,0))*INDEX($J$391:$R$394,MATCH(AG$397,$I$391:$I$394,0),MATCH(AG$396,$J$390:$R$390,0))</f>
        <v>1</v>
      </c>
      <c r="AH417" s="1003" cm="1">
        <f t="array" ref="AH417">INDEX($H417:$K417,0,MATCH(AH$397,$H$397:$K$397,0))*INDEX($J$391:$R$394,MATCH(AH$397,$I$391:$I$394,0),MATCH(AH$396,$J$390:$R$390,0))</f>
        <v>3</v>
      </c>
      <c r="AI417" s="1003" cm="1">
        <f t="array" ref="AI417">INDEX($H417:$K417,0,MATCH(AI$397,$H$397:$K$397,0))*INDEX($J$391:$R$394,MATCH(AI$397,$I$391:$I$394,0),MATCH(AI$396,$J$390:$R$390,0))</f>
        <v>1</v>
      </c>
      <c r="AJ417" s="1003" cm="1">
        <f t="array" ref="AJ417">INDEX($H417:$K417,0,MATCH(AJ$397,$H$397:$K$397,0))*INDEX($J$391:$R$394,MATCH(AJ$397,$I$391:$I$394,0),MATCH(AJ$396,$J$390:$R$390,0))</f>
        <v>1</v>
      </c>
      <c r="AK417" s="1003" cm="1">
        <f t="array" ref="AK417">INDEX($H417:$K417,0,MATCH(AK$397,$H$397:$K$397,0))*INDEX($J$391:$R$394,MATCH(AK$397,$I$391:$I$394,0),MATCH(AK$396,$J$390:$R$390,0))</f>
        <v>1</v>
      </c>
      <c r="AL417" s="1003" cm="1">
        <f t="array" ref="AL417">INDEX($H417:$K417,0,MATCH(AL$397,$H$397:$K$397,0))*INDEX($J$391:$R$394,MATCH(AL$397,$I$391:$I$394,0),MATCH(AL$396,$J$390:$R$390,0))</f>
        <v>3</v>
      </c>
      <c r="AM417" s="1003" cm="1">
        <f t="array" ref="AM417">INDEX($H417:$K417,0,MATCH(AM$397,$H$397:$K$397,0))*INDEX($J$391:$R$394,MATCH(AM$397,$I$391:$I$394,0),MATCH(AM$396,$J$390:$R$390,0))</f>
        <v>1</v>
      </c>
      <c r="AN417" s="1003" cm="1">
        <f t="array" ref="AN417">INDEX($H417:$K417,0,MATCH(AN$397,$H$397:$K$397,0))*INDEX($J$391:$R$394,MATCH(AN$397,$I$391:$I$394,0),MATCH(AN$396,$J$390:$R$390,0))</f>
        <v>1</v>
      </c>
      <c r="AO417" s="1003" cm="1">
        <f t="array" ref="AO417">INDEX($H417:$K417,0,MATCH(AO$397,$H$397:$K$397,0))*INDEX($J$391:$R$394,MATCH(AO$397,$I$391:$I$394,0),MATCH(AO$396,$J$390:$R$390,0))</f>
        <v>1</v>
      </c>
      <c r="AP417" s="1003" cm="1">
        <f t="array" ref="AP417">INDEX($H417:$K417,0,MATCH(AP$397,$H$397:$K$397,0))*INDEX($J$391:$R$394,MATCH(AP$397,$I$391:$I$394,0),MATCH(AP$396,$J$390:$R$390,0))</f>
        <v>3</v>
      </c>
      <c r="AQ417" s="1003" cm="1">
        <f t="array" ref="AQ417">INDEX($H417:$K417,0,MATCH(AQ$397,$H$397:$K$397,0))*INDEX($J$391:$R$394,MATCH(AQ$397,$I$391:$I$394,0),MATCH(AQ$396,$J$390:$R$390,0))</f>
        <v>1</v>
      </c>
      <c r="AR417" s="1003" cm="1">
        <f t="array" ref="AR417">INDEX($H417:$K417,0,MATCH(AR$397,$H$397:$K$397,0))*INDEX($J$391:$R$394,MATCH(AR$397,$I$391:$I$394,0),MATCH(AR$396,$J$390:$R$390,0))</f>
        <v>1</v>
      </c>
      <c r="AS417" s="1003" cm="1">
        <f t="array" ref="AS417">INDEX($H417:$K417,0,MATCH(AS$397,$H$397:$K$397,0))*INDEX($J$391:$R$394,MATCH(AS$397,$I$391:$I$394,0),MATCH(AS$396,$J$390:$R$390,0))</f>
        <v>1</v>
      </c>
      <c r="AT417" s="1003" cm="1">
        <f t="array" ref="AT417">INDEX($H417:$K417,0,MATCH(AT$397,$H$397:$K$397,0))*INDEX($J$391:$R$394,MATCH(AT$397,$I$391:$I$394,0),MATCH(AT$396,$J$390:$R$390,0))</f>
        <v>3</v>
      </c>
      <c r="AU417" s="1003" cm="1">
        <f t="array" ref="AU417">INDEX($H417:$K417,0,MATCH(AU$397,$H$397:$K$397,0))*INDEX($J$391:$R$394,MATCH(AU$397,$I$391:$I$394,0),MATCH(AU$396,$J$390:$R$390,0))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YYWBNw</v>
      </c>
      <c r="H418" s="356">
        <v>1</v>
      </c>
      <c r="I418" s="356">
        <v>1</v>
      </c>
      <c r="J418" s="356">
        <v>1</v>
      </c>
      <c r="K418" s="356">
        <v>1</v>
      </c>
      <c r="L418" s="1003" cm="1">
        <f t="array" ref="L418">INDEX($H418:$K418,0,MATCH(L$397,$H$397:$K$397,0))*INDEX($J$391:$R$394,MATCH(L$397,$I$391:$I$394,0),MATCH(L$396,$J$390:$R$390,0))</f>
        <v>2</v>
      </c>
      <c r="M418" s="1003" cm="1">
        <f t="array" ref="M418">INDEX($H418:$K418,0,MATCH(M$397,$H$397:$K$397,0))*INDEX($J$391:$R$394,MATCH(M$397,$I$391:$I$394,0),MATCH(M$396,$J$390:$R$390,0))</f>
        <v>1</v>
      </c>
      <c r="N418" s="1003" cm="1">
        <f t="array" ref="N418">INDEX($H418:$K418,0,MATCH(N$397,$H$397:$K$397,0))*INDEX($J$391:$R$394,MATCH(N$397,$I$391:$I$394,0),MATCH(N$396,$J$390:$R$390,0))</f>
        <v>1</v>
      </c>
      <c r="O418" s="1003" cm="1">
        <f t="array" ref="O418">INDEX($H418:$K418,0,MATCH(O$397,$H$397:$K$397,0))*INDEX($J$391:$R$394,MATCH(O$397,$I$391:$I$394,0),MATCH(O$396,$J$390:$R$390,0))</f>
        <v>1</v>
      </c>
      <c r="P418" s="1003" cm="1">
        <f t="array" ref="P418">INDEX($H418:$K418,0,MATCH(P$397,$H$397:$K$397,0))*INDEX($J$391:$R$394,MATCH(P$397,$I$391:$I$394,0),MATCH(P$396,$J$390:$R$390,0))</f>
        <v>2</v>
      </c>
      <c r="Q418" s="1003" cm="1">
        <f t="array" ref="Q418">INDEX($H418:$K418,0,MATCH(Q$397,$H$397:$K$397,0))*INDEX($J$391:$R$394,MATCH(Q$397,$I$391:$I$394,0),MATCH(Q$396,$J$390:$R$390,0))</f>
        <v>1</v>
      </c>
      <c r="R418" s="1003" cm="1">
        <f t="array" ref="R418">INDEX($H418:$K418,0,MATCH(R$397,$H$397:$K$397,0))*INDEX($J$391:$R$394,MATCH(R$397,$I$391:$I$394,0),MATCH(R$396,$J$390:$R$390,0))</f>
        <v>1</v>
      </c>
      <c r="S418" s="1003" cm="1">
        <f t="array" ref="S418">INDEX($H418:$K418,0,MATCH(S$397,$H$397:$K$397,0))*INDEX($J$391:$R$394,MATCH(S$397,$I$391:$I$394,0),MATCH(S$396,$J$390:$R$390,0))</f>
        <v>1</v>
      </c>
      <c r="T418" s="1003" cm="1">
        <f t="array" ref="T418">INDEX($H418:$K418,0,MATCH(T$397,$H$397:$K$397,0))*INDEX($J$391:$R$394,MATCH(T$397,$I$391:$I$394,0),MATCH(T$396,$J$390:$R$390,0))</f>
        <v>2</v>
      </c>
      <c r="U418" s="1003" cm="1">
        <f t="array" ref="U418">INDEX($H418:$K418,0,MATCH(U$397,$H$397:$K$397,0))*INDEX($J$391:$R$394,MATCH(U$397,$I$391:$I$394,0),MATCH(U$396,$J$390:$R$390,0))</f>
        <v>1</v>
      </c>
      <c r="V418" s="1003" cm="1">
        <f t="array" ref="V418">INDEX($H418:$K418,0,MATCH(V$397,$H$397:$K$397,0))*INDEX($J$391:$R$394,MATCH(V$397,$I$391:$I$394,0),MATCH(V$396,$J$390:$R$390,0))</f>
        <v>1</v>
      </c>
      <c r="W418" s="1003" cm="1">
        <f t="array" ref="W418">INDEX($H418:$K418,0,MATCH(W$397,$H$397:$K$397,0))*INDEX($J$391:$R$394,MATCH(W$397,$I$391:$I$394,0),MATCH(W$396,$J$390:$R$390,0))</f>
        <v>1</v>
      </c>
      <c r="X418" s="1003" cm="1">
        <f t="array" ref="X418">INDEX($H418:$K418,0,MATCH(X$397,$H$397:$K$397,0))*INDEX($J$391:$R$394,MATCH(X$397,$I$391:$I$394,0),MATCH(X$396,$J$390:$R$390,0))</f>
        <v>2</v>
      </c>
      <c r="Y418" s="1003" cm="1">
        <f t="array" ref="Y418">INDEX($H418:$K418,0,MATCH(Y$397,$H$397:$K$397,0))*INDEX($J$391:$R$394,MATCH(Y$397,$I$391:$I$394,0),MATCH(Y$396,$J$390:$R$390,0))</f>
        <v>1</v>
      </c>
      <c r="Z418" s="1003" cm="1">
        <f t="array" ref="Z418">INDEX($H418:$K418,0,MATCH(Z$397,$H$397:$K$397,0))*INDEX($J$391:$R$394,MATCH(Z$397,$I$391:$I$394,0),MATCH(Z$396,$J$390:$R$390,0))</f>
        <v>1</v>
      </c>
      <c r="AA418" s="1003" cm="1">
        <f t="array" ref="AA418">INDEX($H418:$K418,0,MATCH(AA$397,$H$397:$K$397,0))*INDEX($J$391:$R$394,MATCH(AA$397,$I$391:$I$394,0),MATCH(AA$396,$J$390:$R$390,0))</f>
        <v>1</v>
      </c>
      <c r="AB418" s="1003" cm="1">
        <f t="array" ref="AB418">INDEX($H418:$K418,0,MATCH(AB$397,$H$397:$K$397,0))*INDEX($J$391:$R$394,MATCH(AB$397,$I$391:$I$394,0),MATCH(AB$396,$J$390:$R$390,0))</f>
        <v>1</v>
      </c>
      <c r="AC418" s="1003" cm="1">
        <f t="array" ref="AC418">INDEX($H418:$K418,0,MATCH(AC$397,$H$397:$K$397,0))*INDEX($J$391:$R$394,MATCH(AC$397,$I$391:$I$394,0),MATCH(AC$396,$J$390:$R$390,0))</f>
        <v>1</v>
      </c>
      <c r="AD418" s="1003" cm="1">
        <f t="array" ref="AD418">INDEX($H418:$K418,0,MATCH(AD$397,$H$397:$K$397,0))*INDEX($J$391:$R$394,MATCH(AD$397,$I$391:$I$394,0),MATCH(AD$396,$J$390:$R$390,0))</f>
        <v>1</v>
      </c>
      <c r="AE418" s="1003" cm="1">
        <f t="array" ref="AE418">INDEX($H418:$K418,0,MATCH(AE$397,$H$397:$K$397,0))*INDEX($J$391:$R$394,MATCH(AE$397,$I$391:$I$394,0),MATCH(AE$396,$J$390:$R$390,0))</f>
        <v>1</v>
      </c>
      <c r="AF418" s="1003" cm="1">
        <f t="array" ref="AF418">INDEX($H418:$K418,0,MATCH(AF$397,$H$397:$K$397,0))*INDEX($J$391:$R$394,MATCH(AF$397,$I$391:$I$394,0),MATCH(AF$396,$J$390:$R$390,0))</f>
        <v>1</v>
      </c>
      <c r="AG418" s="1003" cm="1">
        <f t="array" ref="AG418">INDEX($H418:$K418,0,MATCH(AG$397,$H$397:$K$397,0))*INDEX($J$391:$R$394,MATCH(AG$397,$I$391:$I$394,0),MATCH(AG$396,$J$390:$R$390,0))</f>
        <v>1</v>
      </c>
      <c r="AH418" s="1003" cm="1">
        <f t="array" ref="AH418">INDEX($H418:$K418,0,MATCH(AH$397,$H$397:$K$397,0))*INDEX($J$391:$R$394,MATCH(AH$397,$I$391:$I$394,0),MATCH(AH$396,$J$390:$R$390,0))</f>
        <v>1</v>
      </c>
      <c r="AI418" s="1003" cm="1">
        <f t="array" ref="AI418">INDEX($H418:$K418,0,MATCH(AI$397,$H$397:$K$397,0))*INDEX($J$391:$R$394,MATCH(AI$397,$I$391:$I$394,0),MATCH(AI$396,$J$390:$R$390,0))</f>
        <v>1</v>
      </c>
      <c r="AJ418" s="1003" cm="1">
        <f t="array" ref="AJ418">INDEX($H418:$K418,0,MATCH(AJ$397,$H$397:$K$397,0))*INDEX($J$391:$R$394,MATCH(AJ$397,$I$391:$I$394,0),MATCH(AJ$396,$J$390:$R$390,0))</f>
        <v>1</v>
      </c>
      <c r="AK418" s="1003" cm="1">
        <f t="array" ref="AK418">INDEX($H418:$K418,0,MATCH(AK$397,$H$397:$K$397,0))*INDEX($J$391:$R$394,MATCH(AK$397,$I$391:$I$394,0),MATCH(AK$396,$J$390:$R$390,0))</f>
        <v>1</v>
      </c>
      <c r="AL418" s="1003" cm="1">
        <f t="array" ref="AL418">INDEX($H418:$K418,0,MATCH(AL$397,$H$397:$K$397,0))*INDEX($J$391:$R$394,MATCH(AL$397,$I$391:$I$394,0),MATCH(AL$396,$J$390:$R$390,0))</f>
        <v>1</v>
      </c>
      <c r="AM418" s="1003" cm="1">
        <f t="array" ref="AM418">INDEX($H418:$K418,0,MATCH(AM$397,$H$397:$K$397,0))*INDEX($J$391:$R$394,MATCH(AM$397,$I$391:$I$394,0),MATCH(AM$396,$J$390:$R$390,0))</f>
        <v>1</v>
      </c>
      <c r="AN418" s="1003" cm="1">
        <f t="array" ref="AN418">INDEX($H418:$K418,0,MATCH(AN$397,$H$397:$K$397,0))*INDEX($J$391:$R$394,MATCH(AN$397,$I$391:$I$394,0),MATCH(AN$396,$J$390:$R$390,0))</f>
        <v>1</v>
      </c>
      <c r="AO418" s="1003" cm="1">
        <f t="array" ref="AO418">INDEX($H418:$K418,0,MATCH(AO$397,$H$397:$K$397,0))*INDEX($J$391:$R$394,MATCH(AO$397,$I$391:$I$394,0),MATCH(AO$396,$J$390:$R$390,0))</f>
        <v>1</v>
      </c>
      <c r="AP418" s="1003" cm="1">
        <f t="array" ref="AP418">INDEX($H418:$K418,0,MATCH(AP$397,$H$397:$K$397,0))*INDEX($J$391:$R$394,MATCH(AP$397,$I$391:$I$394,0),MATCH(AP$396,$J$390:$R$390,0))</f>
        <v>1</v>
      </c>
      <c r="AQ418" s="1003" cm="1">
        <f t="array" ref="AQ418">INDEX($H418:$K418,0,MATCH(AQ$397,$H$397:$K$397,0))*INDEX($J$391:$R$394,MATCH(AQ$397,$I$391:$I$394,0),MATCH(AQ$396,$J$390:$R$390,0))</f>
        <v>1</v>
      </c>
      <c r="AR418" s="1003" cm="1">
        <f t="array" ref="AR418">INDEX($H418:$K418,0,MATCH(AR$397,$H$397:$K$397,0))*INDEX($J$391:$R$394,MATCH(AR$397,$I$391:$I$394,0),MATCH(AR$396,$J$390:$R$390,0))</f>
        <v>1</v>
      </c>
      <c r="AS418" s="1003" cm="1">
        <f t="array" ref="AS418">INDEX($H418:$K418,0,MATCH(AS$397,$H$397:$K$397,0))*INDEX($J$391:$R$394,MATCH(AS$397,$I$391:$I$394,0),MATCH(AS$396,$J$390:$R$390,0))</f>
        <v>1</v>
      </c>
      <c r="AT418" s="1003" cm="1">
        <f t="array" ref="AT418">INDEX($H418:$K418,0,MATCH(AT$397,$H$397:$K$397,0))*INDEX($J$391:$R$394,MATCH(AT$397,$I$391:$I$394,0),MATCH(AT$396,$J$390:$R$390,0))</f>
        <v>1</v>
      </c>
      <c r="AU418" s="1003" cm="1">
        <f t="array" ref="AU418">INDEX($H418:$K418,0,MATCH(AU$397,$H$397:$K$397,0))*INDEX($J$391:$R$394,MATCH(AU$397,$I$391:$I$394,0),MATCH(AU$396,$J$390:$R$390,0))</f>
        <v>1</v>
      </c>
      <c r="AV418" s="312"/>
      <c r="AW418" s="312"/>
      <c r="AX418" s="243"/>
      <c r="AY418" s="235"/>
      <c r="AZ418" s="235"/>
      <c r="BA418" s="235"/>
    </row>
    <row r="419" spans="1:53" s="76" customFormat="1" ht="15" outlineLevel="1" x14ac:dyDescent="0.25">
      <c r="A419" s="233"/>
      <c r="B419" s="234"/>
      <c r="C419" s="244"/>
      <c r="D419" s="244"/>
      <c r="E419" s="244"/>
      <c r="F419" s="252"/>
      <c r="G419" s="252" t="str">
        <f t="shared" si="74"/>
        <v>YYBNWb</v>
      </c>
      <c r="H419" s="356">
        <v>1</v>
      </c>
      <c r="I419" s="356">
        <v>1</v>
      </c>
      <c r="J419" s="356">
        <v>2</v>
      </c>
      <c r="K419" s="356">
        <v>2</v>
      </c>
      <c r="L419" s="1003" cm="1">
        <f t="array" ref="L419">INDEX($H419:$K419,0,MATCH(L$397,$H$397:$K$397,0))*INDEX($J$391:$R$394,MATCH(L$397,$I$391:$I$394,0),MATCH(L$396,$J$390:$R$390,0))</f>
        <v>2</v>
      </c>
      <c r="M419" s="1003" cm="1">
        <f t="array" ref="M419">INDEX($H419:$K419,0,MATCH(M$397,$H$397:$K$397,0))*INDEX($J$391:$R$394,MATCH(M$397,$I$391:$I$394,0),MATCH(M$396,$J$390:$R$390,0))</f>
        <v>1</v>
      </c>
      <c r="N419" s="1003" cm="1">
        <f t="array" ref="N419">INDEX($H419:$K419,0,MATCH(N$397,$H$397:$K$397,0))*INDEX($J$391:$R$394,MATCH(N$397,$I$391:$I$394,0),MATCH(N$396,$J$390:$R$390,0))</f>
        <v>2</v>
      </c>
      <c r="O419" s="1003" cm="1">
        <f t="array" ref="O419">INDEX($H419:$K419,0,MATCH(O$397,$H$397:$K$397,0))*INDEX($J$391:$R$394,MATCH(O$397,$I$391:$I$394,0),MATCH(O$396,$J$390:$R$390,0))</f>
        <v>2</v>
      </c>
      <c r="P419" s="1003" cm="1">
        <f t="array" ref="P419">INDEX($H419:$K419,0,MATCH(P$397,$H$397:$K$397,0))*INDEX($J$391:$R$394,MATCH(P$397,$I$391:$I$394,0),MATCH(P$396,$J$390:$R$390,0))</f>
        <v>2</v>
      </c>
      <c r="Q419" s="1003" cm="1">
        <f t="array" ref="Q419">INDEX($H419:$K419,0,MATCH(Q$397,$H$397:$K$397,0))*INDEX($J$391:$R$394,MATCH(Q$397,$I$391:$I$394,0),MATCH(Q$396,$J$390:$R$390,0))</f>
        <v>1</v>
      </c>
      <c r="R419" s="1003" cm="1">
        <f t="array" ref="R419">INDEX($H419:$K419,0,MATCH(R$397,$H$397:$K$397,0))*INDEX($J$391:$R$394,MATCH(R$397,$I$391:$I$394,0),MATCH(R$396,$J$390:$R$390,0))</f>
        <v>2</v>
      </c>
      <c r="S419" s="1003" cm="1">
        <f t="array" ref="S419">INDEX($H419:$K419,0,MATCH(S$397,$H$397:$K$397,0))*INDEX($J$391:$R$394,MATCH(S$397,$I$391:$I$394,0),MATCH(S$396,$J$390:$R$390,0))</f>
        <v>2</v>
      </c>
      <c r="T419" s="1003" cm="1">
        <f t="array" ref="T419">INDEX($H419:$K419,0,MATCH(T$397,$H$397:$K$397,0))*INDEX($J$391:$R$394,MATCH(T$397,$I$391:$I$394,0),MATCH(T$396,$J$390:$R$390,0))</f>
        <v>2</v>
      </c>
      <c r="U419" s="1003" cm="1">
        <f t="array" ref="U419">INDEX($H419:$K419,0,MATCH(U$397,$H$397:$K$397,0))*INDEX($J$391:$R$394,MATCH(U$397,$I$391:$I$394,0),MATCH(U$396,$J$390:$R$390,0))</f>
        <v>1</v>
      </c>
      <c r="V419" s="1003" cm="1">
        <f t="array" ref="V419">INDEX($H419:$K419,0,MATCH(V$397,$H$397:$K$397,0))*INDEX($J$391:$R$394,MATCH(V$397,$I$391:$I$394,0),MATCH(V$396,$J$390:$R$390,0))</f>
        <v>2</v>
      </c>
      <c r="W419" s="1003" cm="1">
        <f t="array" ref="W419">INDEX($H419:$K419,0,MATCH(W$397,$H$397:$K$397,0))*INDEX($J$391:$R$394,MATCH(W$397,$I$391:$I$394,0),MATCH(W$396,$J$390:$R$390,0))</f>
        <v>2</v>
      </c>
      <c r="X419" s="1003" cm="1">
        <f t="array" ref="X419">INDEX($H419:$K419,0,MATCH(X$397,$H$397:$K$397,0))*INDEX($J$391:$R$394,MATCH(X$397,$I$391:$I$394,0),MATCH(X$396,$J$390:$R$390,0))</f>
        <v>2</v>
      </c>
      <c r="Y419" s="1003" cm="1">
        <f t="array" ref="Y419">INDEX($H419:$K419,0,MATCH(Y$397,$H$397:$K$397,0))*INDEX($J$391:$R$394,MATCH(Y$397,$I$391:$I$394,0),MATCH(Y$396,$J$390:$R$390,0))</f>
        <v>1</v>
      </c>
      <c r="Z419" s="1003" cm="1">
        <f t="array" ref="Z419">INDEX($H419:$K419,0,MATCH(Z$397,$H$397:$K$397,0))*INDEX($J$391:$R$394,MATCH(Z$397,$I$391:$I$394,0),MATCH(Z$396,$J$390:$R$390,0))</f>
        <v>2</v>
      </c>
      <c r="AA419" s="1003" cm="1">
        <f t="array" ref="AA419">INDEX($H419:$K419,0,MATCH(AA$397,$H$397:$K$397,0))*INDEX($J$391:$R$394,MATCH(AA$397,$I$391:$I$394,0),MATCH(AA$396,$J$390:$R$390,0))</f>
        <v>2</v>
      </c>
      <c r="AB419" s="1003" cm="1">
        <f t="array" ref="AB419">INDEX($H419:$K419,0,MATCH(AB$397,$H$397:$K$397,0))*INDEX($J$391:$R$394,MATCH(AB$397,$I$391:$I$394,0),MATCH(AB$396,$J$390:$R$390,0))</f>
        <v>1</v>
      </c>
      <c r="AC419" s="1003" cm="1">
        <f t="array" ref="AC419">INDEX($H419:$K419,0,MATCH(AC$397,$H$397:$K$397,0))*INDEX($J$391:$R$394,MATCH(AC$397,$I$391:$I$394,0),MATCH(AC$396,$J$390:$R$390,0))</f>
        <v>1</v>
      </c>
      <c r="AD419" s="1003" cm="1">
        <f t="array" ref="AD419">INDEX($H419:$K419,0,MATCH(AD$397,$H$397:$K$397,0))*INDEX($J$391:$R$394,MATCH(AD$397,$I$391:$I$394,0),MATCH(AD$396,$J$390:$R$390,0))</f>
        <v>2</v>
      </c>
      <c r="AE419" s="1003" cm="1">
        <f t="array" ref="AE419">INDEX($H419:$K419,0,MATCH(AE$397,$H$397:$K$397,0))*INDEX($J$391:$R$394,MATCH(AE$397,$I$391:$I$394,0),MATCH(AE$396,$J$390:$R$390,0))</f>
        <v>2</v>
      </c>
      <c r="AF419" s="1003" cm="1">
        <f t="array" ref="AF419">INDEX($H419:$K419,0,MATCH(AF$397,$H$397:$K$397,0))*INDEX($J$391:$R$394,MATCH(AF$397,$I$391:$I$394,0),MATCH(AF$396,$J$390:$R$390,0))</f>
        <v>1</v>
      </c>
      <c r="AG419" s="1003" cm="1">
        <f t="array" ref="AG419">INDEX($H419:$K419,0,MATCH(AG$397,$H$397:$K$397,0))*INDEX($J$391:$R$394,MATCH(AG$397,$I$391:$I$394,0),MATCH(AG$396,$J$390:$R$390,0))</f>
        <v>1</v>
      </c>
      <c r="AH419" s="1003" cm="1">
        <f t="array" ref="AH419">INDEX($H419:$K419,0,MATCH(AH$397,$H$397:$K$397,0))*INDEX($J$391:$R$394,MATCH(AH$397,$I$391:$I$394,0),MATCH(AH$396,$J$390:$R$390,0))</f>
        <v>2</v>
      </c>
      <c r="AI419" s="1003" cm="1">
        <f t="array" ref="AI419">INDEX($H419:$K419,0,MATCH(AI$397,$H$397:$K$397,0))*INDEX($J$391:$R$394,MATCH(AI$397,$I$391:$I$394,0),MATCH(AI$396,$J$390:$R$390,0))</f>
        <v>2</v>
      </c>
      <c r="AJ419" s="1003" cm="1">
        <f t="array" ref="AJ419">INDEX($H419:$K419,0,MATCH(AJ$397,$H$397:$K$397,0))*INDEX($J$391:$R$394,MATCH(AJ$397,$I$391:$I$394,0),MATCH(AJ$396,$J$390:$R$390,0))</f>
        <v>1</v>
      </c>
      <c r="AK419" s="1003" cm="1">
        <f t="array" ref="AK419">INDEX($H419:$K419,0,MATCH(AK$397,$H$397:$K$397,0))*INDEX($J$391:$R$394,MATCH(AK$397,$I$391:$I$394,0),MATCH(AK$396,$J$390:$R$390,0))</f>
        <v>1</v>
      </c>
      <c r="AL419" s="1003" cm="1">
        <f t="array" ref="AL419">INDEX($H419:$K419,0,MATCH(AL$397,$H$397:$K$397,0))*INDEX($J$391:$R$394,MATCH(AL$397,$I$391:$I$394,0),MATCH(AL$396,$J$390:$R$390,0))</f>
        <v>2</v>
      </c>
      <c r="AM419" s="1003" cm="1">
        <f t="array" ref="AM419">INDEX($H419:$K419,0,MATCH(AM$397,$H$397:$K$397,0))*INDEX($J$391:$R$394,MATCH(AM$397,$I$391:$I$394,0),MATCH(AM$396,$J$390:$R$390,0))</f>
        <v>2</v>
      </c>
      <c r="AN419" s="1003" cm="1">
        <f t="array" ref="AN419">INDEX($H419:$K419,0,MATCH(AN$397,$H$397:$K$397,0))*INDEX($J$391:$R$394,MATCH(AN$397,$I$391:$I$394,0),MATCH(AN$396,$J$390:$R$390,0))</f>
        <v>1</v>
      </c>
      <c r="AO419" s="1003" cm="1">
        <f t="array" ref="AO419">INDEX($H419:$K419,0,MATCH(AO$397,$H$397:$K$397,0))*INDEX($J$391:$R$394,MATCH(AO$397,$I$391:$I$394,0),MATCH(AO$396,$J$390:$R$390,0))</f>
        <v>1</v>
      </c>
      <c r="AP419" s="1003" cm="1">
        <f t="array" ref="AP419">INDEX($H419:$K419,0,MATCH(AP$397,$H$397:$K$397,0))*INDEX($J$391:$R$394,MATCH(AP$397,$I$391:$I$394,0),MATCH(AP$396,$J$390:$R$390,0))</f>
        <v>2</v>
      </c>
      <c r="AQ419" s="1003" cm="1">
        <f t="array" ref="AQ419">INDEX($H419:$K419,0,MATCH(AQ$397,$H$397:$K$397,0))*INDEX($J$391:$R$394,MATCH(AQ$397,$I$391:$I$394,0),MATCH(AQ$396,$J$390:$R$390,0))</f>
        <v>2</v>
      </c>
      <c r="AR419" s="1003" cm="1">
        <f t="array" ref="AR419">INDEX($H419:$K419,0,MATCH(AR$397,$H$397:$K$397,0))*INDEX($J$391:$R$394,MATCH(AR$397,$I$391:$I$394,0),MATCH(AR$396,$J$390:$R$390,0))</f>
        <v>1</v>
      </c>
      <c r="AS419" s="1003" cm="1">
        <f t="array" ref="AS419">INDEX($H419:$K419,0,MATCH(AS$397,$H$397:$K$397,0))*INDEX($J$391:$R$394,MATCH(AS$397,$I$391:$I$394,0),MATCH(AS$396,$J$390:$R$390,0))</f>
        <v>1</v>
      </c>
      <c r="AT419" s="1003" cm="1">
        <f t="array" ref="AT419">INDEX($H419:$K419,0,MATCH(AT$397,$H$397:$K$397,0))*INDEX($J$391:$R$394,MATCH(AT$397,$I$391:$I$394,0),MATCH(AT$396,$J$390:$R$390,0))</f>
        <v>2</v>
      </c>
      <c r="AU419" s="1003" cm="1">
        <f t="array" ref="AU419">INDEX($H419:$K419,0,MATCH(AU$397,$H$397:$K$397,0))*INDEX($J$391:$R$394,MATCH(AU$397,$I$391:$I$394,0),MATCH(AU$396,$J$390:$R$390,0))</f>
        <v>2</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AAAA2A1z</v>
      </c>
      <c r="H420" s="356">
        <v>1</v>
      </c>
      <c r="I420" s="356">
        <v>1</v>
      </c>
      <c r="J420" s="356">
        <v>2</v>
      </c>
      <c r="K420" s="356">
        <v>0</v>
      </c>
      <c r="L420" s="1003" cm="1">
        <f t="array" ref="L420">INDEX($H420:$K420,0,MATCH(L$397,$H$397:$K$397,0))*INDEX($J$391:$R$394,MATCH(L$397,$I$391:$I$394,0),MATCH(L$396,$J$390:$R$390,0))</f>
        <v>2</v>
      </c>
      <c r="M420" s="1003" cm="1">
        <f t="array" ref="M420">INDEX($H420:$K420,0,MATCH(M$397,$H$397:$K$397,0))*INDEX($J$391:$R$394,MATCH(M$397,$I$391:$I$394,0),MATCH(M$396,$J$390:$R$390,0))</f>
        <v>1</v>
      </c>
      <c r="N420" s="1003" cm="1">
        <f t="array" ref="N420">INDEX($H420:$K420,0,MATCH(N$397,$H$397:$K$397,0))*INDEX($J$391:$R$394,MATCH(N$397,$I$391:$I$394,0),MATCH(N$396,$J$390:$R$390,0))</f>
        <v>2</v>
      </c>
      <c r="O420" s="1003" cm="1">
        <f t="array" ref="O420">INDEX($H420:$K420,0,MATCH(O$397,$H$397:$K$397,0))*INDEX($J$391:$R$394,MATCH(O$397,$I$391:$I$394,0),MATCH(O$396,$J$390:$R$390,0))</f>
        <v>0</v>
      </c>
      <c r="P420" s="1003" cm="1">
        <f t="array" ref="P420">INDEX($H420:$K420,0,MATCH(P$397,$H$397:$K$397,0))*INDEX($J$391:$R$394,MATCH(P$397,$I$391:$I$394,0),MATCH(P$396,$J$390:$R$390,0))</f>
        <v>2</v>
      </c>
      <c r="Q420" s="1003" cm="1">
        <f t="array" ref="Q420">INDEX($H420:$K420,0,MATCH(Q$397,$H$397:$K$397,0))*INDEX($J$391:$R$394,MATCH(Q$397,$I$391:$I$394,0),MATCH(Q$396,$J$390:$R$390,0))</f>
        <v>1</v>
      </c>
      <c r="R420" s="1003" cm="1">
        <f t="array" ref="R420">INDEX($H420:$K420,0,MATCH(R$397,$H$397:$K$397,0))*INDEX($J$391:$R$394,MATCH(R$397,$I$391:$I$394,0),MATCH(R$396,$J$390:$R$390,0))</f>
        <v>2</v>
      </c>
      <c r="S420" s="1003" cm="1">
        <f t="array" ref="S420">INDEX($H420:$K420,0,MATCH(S$397,$H$397:$K$397,0))*INDEX($J$391:$R$394,MATCH(S$397,$I$391:$I$394,0),MATCH(S$396,$J$390:$R$390,0))</f>
        <v>0</v>
      </c>
      <c r="T420" s="1003" cm="1">
        <f t="array" ref="T420">INDEX($H420:$K420,0,MATCH(T$397,$H$397:$K$397,0))*INDEX($J$391:$R$394,MATCH(T$397,$I$391:$I$394,0),MATCH(T$396,$J$390:$R$390,0))</f>
        <v>2</v>
      </c>
      <c r="U420" s="1003" cm="1">
        <f t="array" ref="U420">INDEX($H420:$K420,0,MATCH(U$397,$H$397:$K$397,0))*INDEX($J$391:$R$394,MATCH(U$397,$I$391:$I$394,0),MATCH(U$396,$J$390:$R$390,0))</f>
        <v>1</v>
      </c>
      <c r="V420" s="1003" cm="1">
        <f t="array" ref="V420">INDEX($H420:$K420,0,MATCH(V$397,$H$397:$K$397,0))*INDEX($J$391:$R$394,MATCH(V$397,$I$391:$I$394,0),MATCH(V$396,$J$390:$R$390,0))</f>
        <v>2</v>
      </c>
      <c r="W420" s="1003" cm="1">
        <f t="array" ref="W420">INDEX($H420:$K420,0,MATCH(W$397,$H$397:$K$397,0))*INDEX($J$391:$R$394,MATCH(W$397,$I$391:$I$394,0),MATCH(W$396,$J$390:$R$390,0))</f>
        <v>0</v>
      </c>
      <c r="X420" s="1003" cm="1">
        <f t="array" ref="X420">INDEX($H420:$K420,0,MATCH(X$397,$H$397:$K$397,0))*INDEX($J$391:$R$394,MATCH(X$397,$I$391:$I$394,0),MATCH(X$396,$J$390:$R$390,0))</f>
        <v>2</v>
      </c>
      <c r="Y420" s="1003" cm="1">
        <f t="array" ref="Y420">INDEX($H420:$K420,0,MATCH(Y$397,$H$397:$K$397,0))*INDEX($J$391:$R$394,MATCH(Y$397,$I$391:$I$394,0),MATCH(Y$396,$J$390:$R$390,0))</f>
        <v>1</v>
      </c>
      <c r="Z420" s="1003" cm="1">
        <f t="array" ref="Z420">INDEX($H420:$K420,0,MATCH(Z$397,$H$397:$K$397,0))*INDEX($J$391:$R$394,MATCH(Z$397,$I$391:$I$394,0),MATCH(Z$396,$J$390:$R$390,0))</f>
        <v>2</v>
      </c>
      <c r="AA420" s="1003" cm="1">
        <f t="array" ref="AA420">INDEX($H420:$K420,0,MATCH(AA$397,$H$397:$K$397,0))*INDEX($J$391:$R$394,MATCH(AA$397,$I$391:$I$394,0),MATCH(AA$396,$J$390:$R$390,0))</f>
        <v>0</v>
      </c>
      <c r="AB420" s="1003" cm="1">
        <f t="array" ref="AB420">INDEX($H420:$K420,0,MATCH(AB$397,$H$397:$K$397,0))*INDEX($J$391:$R$394,MATCH(AB$397,$I$391:$I$394,0),MATCH(AB$396,$J$390:$R$390,0))</f>
        <v>1</v>
      </c>
      <c r="AC420" s="1003" cm="1">
        <f t="array" ref="AC420">INDEX($H420:$K420,0,MATCH(AC$397,$H$397:$K$397,0))*INDEX($J$391:$R$394,MATCH(AC$397,$I$391:$I$394,0),MATCH(AC$396,$J$390:$R$390,0))</f>
        <v>1</v>
      </c>
      <c r="AD420" s="1003" cm="1">
        <f t="array" ref="AD420">INDEX($H420:$K420,0,MATCH(AD$397,$H$397:$K$397,0))*INDEX($J$391:$R$394,MATCH(AD$397,$I$391:$I$394,0),MATCH(AD$396,$J$390:$R$390,0))</f>
        <v>2</v>
      </c>
      <c r="AE420" s="1003" cm="1">
        <f t="array" ref="AE420">INDEX($H420:$K420,0,MATCH(AE$397,$H$397:$K$397,0))*INDEX($J$391:$R$394,MATCH(AE$397,$I$391:$I$394,0),MATCH(AE$396,$J$390:$R$390,0))</f>
        <v>0</v>
      </c>
      <c r="AF420" s="1003" cm="1">
        <f t="array" ref="AF420">INDEX($H420:$K420,0,MATCH(AF$397,$H$397:$K$397,0))*INDEX($J$391:$R$394,MATCH(AF$397,$I$391:$I$394,0),MATCH(AF$396,$J$390:$R$390,0))</f>
        <v>1</v>
      </c>
      <c r="AG420" s="1003" cm="1">
        <f t="array" ref="AG420">INDEX($H420:$K420,0,MATCH(AG$397,$H$397:$K$397,0))*INDEX($J$391:$R$394,MATCH(AG$397,$I$391:$I$394,0),MATCH(AG$396,$J$390:$R$390,0))</f>
        <v>1</v>
      </c>
      <c r="AH420" s="1003" cm="1">
        <f t="array" ref="AH420">INDEX($H420:$K420,0,MATCH(AH$397,$H$397:$K$397,0))*INDEX($J$391:$R$394,MATCH(AH$397,$I$391:$I$394,0),MATCH(AH$396,$J$390:$R$390,0))</f>
        <v>2</v>
      </c>
      <c r="AI420" s="1003" cm="1">
        <f t="array" ref="AI420">INDEX($H420:$K420,0,MATCH(AI$397,$H$397:$K$397,0))*INDEX($J$391:$R$394,MATCH(AI$397,$I$391:$I$394,0),MATCH(AI$396,$J$390:$R$390,0))</f>
        <v>0</v>
      </c>
      <c r="AJ420" s="1003" cm="1">
        <f t="array" ref="AJ420">INDEX($H420:$K420,0,MATCH(AJ$397,$H$397:$K$397,0))*INDEX($J$391:$R$394,MATCH(AJ$397,$I$391:$I$394,0),MATCH(AJ$396,$J$390:$R$390,0))</f>
        <v>1</v>
      </c>
      <c r="AK420" s="1003" cm="1">
        <f t="array" ref="AK420">INDEX($H420:$K420,0,MATCH(AK$397,$H$397:$K$397,0))*INDEX($J$391:$R$394,MATCH(AK$397,$I$391:$I$394,0),MATCH(AK$396,$J$390:$R$390,0))</f>
        <v>1</v>
      </c>
      <c r="AL420" s="1003" cm="1">
        <f t="array" ref="AL420">INDEX($H420:$K420,0,MATCH(AL$397,$H$397:$K$397,0))*INDEX($J$391:$R$394,MATCH(AL$397,$I$391:$I$394,0),MATCH(AL$396,$J$390:$R$390,0))</f>
        <v>2</v>
      </c>
      <c r="AM420" s="1003" cm="1">
        <f t="array" ref="AM420">INDEX($H420:$K420,0,MATCH(AM$397,$H$397:$K$397,0))*INDEX($J$391:$R$394,MATCH(AM$397,$I$391:$I$394,0),MATCH(AM$396,$J$390:$R$390,0))</f>
        <v>0</v>
      </c>
      <c r="AN420" s="1003" cm="1">
        <f t="array" ref="AN420">INDEX($H420:$K420,0,MATCH(AN$397,$H$397:$K$397,0))*INDEX($J$391:$R$394,MATCH(AN$397,$I$391:$I$394,0),MATCH(AN$396,$J$390:$R$390,0))</f>
        <v>1</v>
      </c>
      <c r="AO420" s="1003" cm="1">
        <f t="array" ref="AO420">INDEX($H420:$K420,0,MATCH(AO$397,$H$397:$K$397,0))*INDEX($J$391:$R$394,MATCH(AO$397,$I$391:$I$394,0),MATCH(AO$396,$J$390:$R$390,0))</f>
        <v>1</v>
      </c>
      <c r="AP420" s="1003" cm="1">
        <f t="array" ref="AP420">INDEX($H420:$K420,0,MATCH(AP$397,$H$397:$K$397,0))*INDEX($J$391:$R$394,MATCH(AP$397,$I$391:$I$394,0),MATCH(AP$396,$J$390:$R$390,0))</f>
        <v>2</v>
      </c>
      <c r="AQ420" s="1003" cm="1">
        <f t="array" ref="AQ420">INDEX($H420:$K420,0,MATCH(AQ$397,$H$397:$K$397,0))*INDEX($J$391:$R$394,MATCH(AQ$397,$I$391:$I$394,0),MATCH(AQ$396,$J$390:$R$390,0))</f>
        <v>0</v>
      </c>
      <c r="AR420" s="1003" cm="1">
        <f t="array" ref="AR420">INDEX($H420:$K420,0,MATCH(AR$397,$H$397:$K$397,0))*INDEX($J$391:$R$394,MATCH(AR$397,$I$391:$I$394,0),MATCH(AR$396,$J$390:$R$390,0))</f>
        <v>1</v>
      </c>
      <c r="AS420" s="1003" cm="1">
        <f t="array" ref="AS420">INDEX($H420:$K420,0,MATCH(AS$397,$H$397:$K$397,0))*INDEX($J$391:$R$394,MATCH(AS$397,$I$391:$I$394,0),MATCH(AS$396,$J$390:$R$390,0))</f>
        <v>1</v>
      </c>
      <c r="AT420" s="1003" cm="1">
        <f t="array" ref="AT420">INDEX($H420:$K420,0,MATCH(AT$397,$H$397:$K$397,0))*INDEX($J$391:$R$394,MATCH(AT$397,$I$391:$I$394,0),MATCH(AT$396,$J$390:$R$390,0))</f>
        <v>2</v>
      </c>
      <c r="AU420" s="1003" cm="1">
        <f t="array" ref="AU420">INDEX($H420:$K420,0,MATCH(AU$397,$H$397:$K$397,0))*INDEX($J$391:$R$394,MATCH(AU$397,$I$391:$I$394,0),MATCH(AU$396,$J$390:$R$390,0))</f>
        <v>0</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AAAA2Nw</v>
      </c>
      <c r="H421" s="356">
        <v>1</v>
      </c>
      <c r="I421" s="356">
        <v>1</v>
      </c>
      <c r="J421" s="356">
        <v>1</v>
      </c>
      <c r="K421" s="356">
        <v>1</v>
      </c>
      <c r="L421" s="1003" cm="1">
        <f t="array" ref="L421">INDEX($H421:$K421,0,MATCH(L$397,$H$397:$K$397,0))*INDEX($J$391:$R$394,MATCH(L$397,$I$391:$I$394,0),MATCH(L$396,$J$390:$R$390,0))</f>
        <v>2</v>
      </c>
      <c r="M421" s="1003" cm="1">
        <f t="array" ref="M421">INDEX($H421:$K421,0,MATCH(M$397,$H$397:$K$397,0))*INDEX($J$391:$R$394,MATCH(M$397,$I$391:$I$394,0),MATCH(M$396,$J$390:$R$390,0))</f>
        <v>1</v>
      </c>
      <c r="N421" s="1003" cm="1">
        <f t="array" ref="N421">INDEX($H421:$K421,0,MATCH(N$397,$H$397:$K$397,0))*INDEX($J$391:$R$394,MATCH(N$397,$I$391:$I$394,0),MATCH(N$396,$J$390:$R$390,0))</f>
        <v>1</v>
      </c>
      <c r="O421" s="1003" cm="1">
        <f t="array" ref="O421">INDEX($H421:$K421,0,MATCH(O$397,$H$397:$K$397,0))*INDEX($J$391:$R$394,MATCH(O$397,$I$391:$I$394,0),MATCH(O$396,$J$390:$R$390,0))</f>
        <v>1</v>
      </c>
      <c r="P421" s="1003" cm="1">
        <f t="array" ref="P421">INDEX($H421:$K421,0,MATCH(P$397,$H$397:$K$397,0))*INDEX($J$391:$R$394,MATCH(P$397,$I$391:$I$394,0),MATCH(P$396,$J$390:$R$390,0))</f>
        <v>2</v>
      </c>
      <c r="Q421" s="1003" cm="1">
        <f t="array" ref="Q421">INDEX($H421:$K421,0,MATCH(Q$397,$H$397:$K$397,0))*INDEX($J$391:$R$394,MATCH(Q$397,$I$391:$I$394,0),MATCH(Q$396,$J$390:$R$390,0))</f>
        <v>1</v>
      </c>
      <c r="R421" s="1003" cm="1">
        <f t="array" ref="R421">INDEX($H421:$K421,0,MATCH(R$397,$H$397:$K$397,0))*INDEX($J$391:$R$394,MATCH(R$397,$I$391:$I$394,0),MATCH(R$396,$J$390:$R$390,0))</f>
        <v>1</v>
      </c>
      <c r="S421" s="1003" cm="1">
        <f t="array" ref="S421">INDEX($H421:$K421,0,MATCH(S$397,$H$397:$K$397,0))*INDEX($J$391:$R$394,MATCH(S$397,$I$391:$I$394,0),MATCH(S$396,$J$390:$R$390,0))</f>
        <v>1</v>
      </c>
      <c r="T421" s="1003" cm="1">
        <f t="array" ref="T421">INDEX($H421:$K421,0,MATCH(T$397,$H$397:$K$397,0))*INDEX($J$391:$R$394,MATCH(T$397,$I$391:$I$394,0),MATCH(T$396,$J$390:$R$390,0))</f>
        <v>2</v>
      </c>
      <c r="U421" s="1003" cm="1">
        <f t="array" ref="U421">INDEX($H421:$K421,0,MATCH(U$397,$H$397:$K$397,0))*INDEX($J$391:$R$394,MATCH(U$397,$I$391:$I$394,0),MATCH(U$396,$J$390:$R$390,0))</f>
        <v>1</v>
      </c>
      <c r="V421" s="1003" cm="1">
        <f t="array" ref="V421">INDEX($H421:$K421,0,MATCH(V$397,$H$397:$K$397,0))*INDEX($J$391:$R$394,MATCH(V$397,$I$391:$I$394,0),MATCH(V$396,$J$390:$R$390,0))</f>
        <v>1</v>
      </c>
      <c r="W421" s="1003" cm="1">
        <f t="array" ref="W421">INDEX($H421:$K421,0,MATCH(W$397,$H$397:$K$397,0))*INDEX($J$391:$R$394,MATCH(W$397,$I$391:$I$394,0),MATCH(W$396,$J$390:$R$390,0))</f>
        <v>1</v>
      </c>
      <c r="X421" s="1003" cm="1">
        <f t="array" ref="X421">INDEX($H421:$K421,0,MATCH(X$397,$H$397:$K$397,0))*INDEX($J$391:$R$394,MATCH(X$397,$I$391:$I$394,0),MATCH(X$396,$J$390:$R$390,0))</f>
        <v>2</v>
      </c>
      <c r="Y421" s="1003" cm="1">
        <f t="array" ref="Y421">INDEX($H421:$K421,0,MATCH(Y$397,$H$397:$K$397,0))*INDEX($J$391:$R$394,MATCH(Y$397,$I$391:$I$394,0),MATCH(Y$396,$J$390:$R$390,0))</f>
        <v>1</v>
      </c>
      <c r="Z421" s="1003" cm="1">
        <f t="array" ref="Z421">INDEX($H421:$K421,0,MATCH(Z$397,$H$397:$K$397,0))*INDEX($J$391:$R$394,MATCH(Z$397,$I$391:$I$394,0),MATCH(Z$396,$J$390:$R$390,0))</f>
        <v>1</v>
      </c>
      <c r="AA421" s="1003" cm="1">
        <f t="array" ref="AA421">INDEX($H421:$K421,0,MATCH(AA$397,$H$397:$K$397,0))*INDEX($J$391:$R$394,MATCH(AA$397,$I$391:$I$394,0),MATCH(AA$396,$J$390:$R$390,0))</f>
        <v>1</v>
      </c>
      <c r="AB421" s="1003" cm="1">
        <f t="array" ref="AB421">INDEX($H421:$K421,0,MATCH(AB$397,$H$397:$K$397,0))*INDEX($J$391:$R$394,MATCH(AB$397,$I$391:$I$394,0),MATCH(AB$396,$J$390:$R$390,0))</f>
        <v>1</v>
      </c>
      <c r="AC421" s="1003" cm="1">
        <f t="array" ref="AC421">INDEX($H421:$K421,0,MATCH(AC$397,$H$397:$K$397,0))*INDEX($J$391:$R$394,MATCH(AC$397,$I$391:$I$394,0),MATCH(AC$396,$J$390:$R$390,0))</f>
        <v>1</v>
      </c>
      <c r="AD421" s="1003" cm="1">
        <f t="array" ref="AD421">INDEX($H421:$K421,0,MATCH(AD$397,$H$397:$K$397,0))*INDEX($J$391:$R$394,MATCH(AD$397,$I$391:$I$394,0),MATCH(AD$396,$J$390:$R$390,0))</f>
        <v>1</v>
      </c>
      <c r="AE421" s="1003" cm="1">
        <f t="array" ref="AE421">INDEX($H421:$K421,0,MATCH(AE$397,$H$397:$K$397,0))*INDEX($J$391:$R$394,MATCH(AE$397,$I$391:$I$394,0),MATCH(AE$396,$J$390:$R$390,0))</f>
        <v>1</v>
      </c>
      <c r="AF421" s="1003" cm="1">
        <f t="array" ref="AF421">INDEX($H421:$K421,0,MATCH(AF$397,$H$397:$K$397,0))*INDEX($J$391:$R$394,MATCH(AF$397,$I$391:$I$394,0),MATCH(AF$396,$J$390:$R$390,0))</f>
        <v>1</v>
      </c>
      <c r="AG421" s="1003" cm="1">
        <f t="array" ref="AG421">INDEX($H421:$K421,0,MATCH(AG$397,$H$397:$K$397,0))*INDEX($J$391:$R$394,MATCH(AG$397,$I$391:$I$394,0),MATCH(AG$396,$J$390:$R$390,0))</f>
        <v>1</v>
      </c>
      <c r="AH421" s="1003" cm="1">
        <f t="array" ref="AH421">INDEX($H421:$K421,0,MATCH(AH$397,$H$397:$K$397,0))*INDEX($J$391:$R$394,MATCH(AH$397,$I$391:$I$394,0),MATCH(AH$396,$J$390:$R$390,0))</f>
        <v>1</v>
      </c>
      <c r="AI421" s="1003" cm="1">
        <f t="array" ref="AI421">INDEX($H421:$K421,0,MATCH(AI$397,$H$397:$K$397,0))*INDEX($J$391:$R$394,MATCH(AI$397,$I$391:$I$394,0),MATCH(AI$396,$J$390:$R$390,0))</f>
        <v>1</v>
      </c>
      <c r="AJ421" s="1003" cm="1">
        <f t="array" ref="AJ421">INDEX($H421:$K421,0,MATCH(AJ$397,$H$397:$K$397,0))*INDEX($J$391:$R$394,MATCH(AJ$397,$I$391:$I$394,0),MATCH(AJ$396,$J$390:$R$390,0))</f>
        <v>1</v>
      </c>
      <c r="AK421" s="1003" cm="1">
        <f t="array" ref="AK421">INDEX($H421:$K421,0,MATCH(AK$397,$H$397:$K$397,0))*INDEX($J$391:$R$394,MATCH(AK$397,$I$391:$I$394,0),MATCH(AK$396,$J$390:$R$390,0))</f>
        <v>1</v>
      </c>
      <c r="AL421" s="1003" cm="1">
        <f t="array" ref="AL421">INDEX($H421:$K421,0,MATCH(AL$397,$H$397:$K$397,0))*INDEX($J$391:$R$394,MATCH(AL$397,$I$391:$I$394,0),MATCH(AL$396,$J$390:$R$390,0))</f>
        <v>1</v>
      </c>
      <c r="AM421" s="1003" cm="1">
        <f t="array" ref="AM421">INDEX($H421:$K421,0,MATCH(AM$397,$H$397:$K$397,0))*INDEX($J$391:$R$394,MATCH(AM$397,$I$391:$I$394,0),MATCH(AM$396,$J$390:$R$390,0))</f>
        <v>1</v>
      </c>
      <c r="AN421" s="1003" cm="1">
        <f t="array" ref="AN421">INDEX($H421:$K421,0,MATCH(AN$397,$H$397:$K$397,0))*INDEX($J$391:$R$394,MATCH(AN$397,$I$391:$I$394,0),MATCH(AN$396,$J$390:$R$390,0))</f>
        <v>1</v>
      </c>
      <c r="AO421" s="1003" cm="1">
        <f t="array" ref="AO421">INDEX($H421:$K421,0,MATCH(AO$397,$H$397:$K$397,0))*INDEX($J$391:$R$394,MATCH(AO$397,$I$391:$I$394,0),MATCH(AO$396,$J$390:$R$390,0))</f>
        <v>1</v>
      </c>
      <c r="AP421" s="1003" cm="1">
        <f t="array" ref="AP421">INDEX($H421:$K421,0,MATCH(AP$397,$H$397:$K$397,0))*INDEX($J$391:$R$394,MATCH(AP$397,$I$391:$I$394,0),MATCH(AP$396,$J$390:$R$390,0))</f>
        <v>1</v>
      </c>
      <c r="AQ421" s="1003" cm="1">
        <f t="array" ref="AQ421">INDEX($H421:$K421,0,MATCH(AQ$397,$H$397:$K$397,0))*INDEX($J$391:$R$394,MATCH(AQ$397,$I$391:$I$394,0),MATCH(AQ$396,$J$390:$R$390,0))</f>
        <v>1</v>
      </c>
      <c r="AR421" s="1003" cm="1">
        <f t="array" ref="AR421">INDEX($H421:$K421,0,MATCH(AR$397,$H$397:$K$397,0))*INDEX($J$391:$R$394,MATCH(AR$397,$I$391:$I$394,0),MATCH(AR$396,$J$390:$R$390,0))</f>
        <v>1</v>
      </c>
      <c r="AS421" s="1003" cm="1">
        <f t="array" ref="AS421">INDEX($H421:$K421,0,MATCH(AS$397,$H$397:$K$397,0))*INDEX($J$391:$R$394,MATCH(AS$397,$I$391:$I$394,0),MATCH(AS$396,$J$390:$R$390,0))</f>
        <v>1</v>
      </c>
      <c r="AT421" s="1003" cm="1">
        <f t="array" ref="AT421">INDEX($H421:$K421,0,MATCH(AT$397,$H$397:$K$397,0))*INDEX($J$391:$R$394,MATCH(AT$397,$I$391:$I$394,0),MATCH(AT$396,$J$390:$R$390,0))</f>
        <v>1</v>
      </c>
      <c r="AU421" s="1003" cm="1">
        <f t="array" ref="AU421">INDEX($H421:$K421,0,MATCH(AU$397,$H$397:$K$397,0))*INDEX($J$391:$R$394,MATCH(AU$397,$I$391:$I$394,0),MATCH(AU$396,$J$390:$R$390,0))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AAANWb</v>
      </c>
      <c r="H422" s="356">
        <v>1</v>
      </c>
      <c r="I422" s="356">
        <v>1</v>
      </c>
      <c r="J422" s="356">
        <v>1</v>
      </c>
      <c r="K422" s="356">
        <v>1</v>
      </c>
      <c r="L422" s="1003" cm="1">
        <f t="array" ref="L422">INDEX($H422:$K422,0,MATCH(L$397,$H$397:$K$397,0))*INDEX($J$391:$R$394,MATCH(L$397,$I$391:$I$394,0),MATCH(L$396,$J$390:$R$390,0))</f>
        <v>2</v>
      </c>
      <c r="M422" s="1003" cm="1">
        <f t="array" ref="M422">INDEX($H422:$K422,0,MATCH(M$397,$H$397:$K$397,0))*INDEX($J$391:$R$394,MATCH(M$397,$I$391:$I$394,0),MATCH(M$396,$J$390:$R$390,0))</f>
        <v>1</v>
      </c>
      <c r="N422" s="1003" cm="1">
        <f t="array" ref="N422">INDEX($H422:$K422,0,MATCH(N$397,$H$397:$K$397,0))*INDEX($J$391:$R$394,MATCH(N$397,$I$391:$I$394,0),MATCH(N$396,$J$390:$R$390,0))</f>
        <v>1</v>
      </c>
      <c r="O422" s="1003" cm="1">
        <f t="array" ref="O422">INDEX($H422:$K422,0,MATCH(O$397,$H$397:$K$397,0))*INDEX($J$391:$R$394,MATCH(O$397,$I$391:$I$394,0),MATCH(O$396,$J$390:$R$390,0))</f>
        <v>1</v>
      </c>
      <c r="P422" s="1003" cm="1">
        <f t="array" ref="P422">INDEX($H422:$K422,0,MATCH(P$397,$H$397:$K$397,0))*INDEX($J$391:$R$394,MATCH(P$397,$I$391:$I$394,0),MATCH(P$396,$J$390:$R$390,0))</f>
        <v>2</v>
      </c>
      <c r="Q422" s="1003" cm="1">
        <f t="array" ref="Q422">INDEX($H422:$K422,0,MATCH(Q$397,$H$397:$K$397,0))*INDEX($J$391:$R$394,MATCH(Q$397,$I$391:$I$394,0),MATCH(Q$396,$J$390:$R$390,0))</f>
        <v>1</v>
      </c>
      <c r="R422" s="1003" cm="1">
        <f t="array" ref="R422">INDEX($H422:$K422,0,MATCH(R$397,$H$397:$K$397,0))*INDEX($J$391:$R$394,MATCH(R$397,$I$391:$I$394,0),MATCH(R$396,$J$390:$R$390,0))</f>
        <v>1</v>
      </c>
      <c r="S422" s="1003" cm="1">
        <f t="array" ref="S422">INDEX($H422:$K422,0,MATCH(S$397,$H$397:$K$397,0))*INDEX($J$391:$R$394,MATCH(S$397,$I$391:$I$394,0),MATCH(S$396,$J$390:$R$390,0))</f>
        <v>1</v>
      </c>
      <c r="T422" s="1003" cm="1">
        <f t="array" ref="T422">INDEX($H422:$K422,0,MATCH(T$397,$H$397:$K$397,0))*INDEX($J$391:$R$394,MATCH(T$397,$I$391:$I$394,0),MATCH(T$396,$J$390:$R$390,0))</f>
        <v>2</v>
      </c>
      <c r="U422" s="1003" cm="1">
        <f t="array" ref="U422">INDEX($H422:$K422,0,MATCH(U$397,$H$397:$K$397,0))*INDEX($J$391:$R$394,MATCH(U$397,$I$391:$I$394,0),MATCH(U$396,$J$390:$R$390,0))</f>
        <v>1</v>
      </c>
      <c r="V422" s="1003" cm="1">
        <f t="array" ref="V422">INDEX($H422:$K422,0,MATCH(V$397,$H$397:$K$397,0))*INDEX($J$391:$R$394,MATCH(V$397,$I$391:$I$394,0),MATCH(V$396,$J$390:$R$390,0))</f>
        <v>1</v>
      </c>
      <c r="W422" s="1003" cm="1">
        <f t="array" ref="W422">INDEX($H422:$K422,0,MATCH(W$397,$H$397:$K$397,0))*INDEX($J$391:$R$394,MATCH(W$397,$I$391:$I$394,0),MATCH(W$396,$J$390:$R$390,0))</f>
        <v>1</v>
      </c>
      <c r="X422" s="1003" cm="1">
        <f t="array" ref="X422">INDEX($H422:$K422,0,MATCH(X$397,$H$397:$K$397,0))*INDEX($J$391:$R$394,MATCH(X$397,$I$391:$I$394,0),MATCH(X$396,$J$390:$R$390,0))</f>
        <v>2</v>
      </c>
      <c r="Y422" s="1003" cm="1">
        <f t="array" ref="Y422">INDEX($H422:$K422,0,MATCH(Y$397,$H$397:$K$397,0))*INDEX($J$391:$R$394,MATCH(Y$397,$I$391:$I$394,0),MATCH(Y$396,$J$390:$R$390,0))</f>
        <v>1</v>
      </c>
      <c r="Z422" s="1003" cm="1">
        <f t="array" ref="Z422">INDEX($H422:$K422,0,MATCH(Z$397,$H$397:$K$397,0))*INDEX($J$391:$R$394,MATCH(Z$397,$I$391:$I$394,0),MATCH(Z$396,$J$390:$R$390,0))</f>
        <v>1</v>
      </c>
      <c r="AA422" s="1003" cm="1">
        <f t="array" ref="AA422">INDEX($H422:$K422,0,MATCH(AA$397,$H$397:$K$397,0))*INDEX($J$391:$R$394,MATCH(AA$397,$I$391:$I$394,0),MATCH(AA$396,$J$390:$R$390,0))</f>
        <v>1</v>
      </c>
      <c r="AB422" s="1003" cm="1">
        <f t="array" ref="AB422">INDEX($H422:$K422,0,MATCH(AB$397,$H$397:$K$397,0))*INDEX($J$391:$R$394,MATCH(AB$397,$I$391:$I$394,0),MATCH(AB$396,$J$390:$R$390,0))</f>
        <v>1</v>
      </c>
      <c r="AC422" s="1003" cm="1">
        <f t="array" ref="AC422">INDEX($H422:$K422,0,MATCH(AC$397,$H$397:$K$397,0))*INDEX($J$391:$R$394,MATCH(AC$397,$I$391:$I$394,0),MATCH(AC$396,$J$390:$R$390,0))</f>
        <v>1</v>
      </c>
      <c r="AD422" s="1003" cm="1">
        <f t="array" ref="AD422">INDEX($H422:$K422,0,MATCH(AD$397,$H$397:$K$397,0))*INDEX($J$391:$R$394,MATCH(AD$397,$I$391:$I$394,0),MATCH(AD$396,$J$390:$R$390,0))</f>
        <v>1</v>
      </c>
      <c r="AE422" s="1003" cm="1">
        <f t="array" ref="AE422">INDEX($H422:$K422,0,MATCH(AE$397,$H$397:$K$397,0))*INDEX($J$391:$R$394,MATCH(AE$397,$I$391:$I$394,0),MATCH(AE$396,$J$390:$R$390,0))</f>
        <v>1</v>
      </c>
      <c r="AF422" s="1003" cm="1">
        <f t="array" ref="AF422">INDEX($H422:$K422,0,MATCH(AF$397,$H$397:$K$397,0))*INDEX($J$391:$R$394,MATCH(AF$397,$I$391:$I$394,0),MATCH(AF$396,$J$390:$R$390,0))</f>
        <v>1</v>
      </c>
      <c r="AG422" s="1003" cm="1">
        <f t="array" ref="AG422">INDEX($H422:$K422,0,MATCH(AG$397,$H$397:$K$397,0))*INDEX($J$391:$R$394,MATCH(AG$397,$I$391:$I$394,0),MATCH(AG$396,$J$390:$R$390,0))</f>
        <v>1</v>
      </c>
      <c r="AH422" s="1003" cm="1">
        <f t="array" ref="AH422">INDEX($H422:$K422,0,MATCH(AH$397,$H$397:$K$397,0))*INDEX($J$391:$R$394,MATCH(AH$397,$I$391:$I$394,0),MATCH(AH$396,$J$390:$R$390,0))</f>
        <v>1</v>
      </c>
      <c r="AI422" s="1003" cm="1">
        <f t="array" ref="AI422">INDEX($H422:$K422,0,MATCH(AI$397,$H$397:$K$397,0))*INDEX($J$391:$R$394,MATCH(AI$397,$I$391:$I$394,0),MATCH(AI$396,$J$390:$R$390,0))</f>
        <v>1</v>
      </c>
      <c r="AJ422" s="1003" cm="1">
        <f t="array" ref="AJ422">INDEX($H422:$K422,0,MATCH(AJ$397,$H$397:$K$397,0))*INDEX($J$391:$R$394,MATCH(AJ$397,$I$391:$I$394,0),MATCH(AJ$396,$J$390:$R$390,0))</f>
        <v>1</v>
      </c>
      <c r="AK422" s="1003" cm="1">
        <f t="array" ref="AK422">INDEX($H422:$K422,0,MATCH(AK$397,$H$397:$K$397,0))*INDEX($J$391:$R$394,MATCH(AK$397,$I$391:$I$394,0),MATCH(AK$396,$J$390:$R$390,0))</f>
        <v>1</v>
      </c>
      <c r="AL422" s="1003" cm="1">
        <f t="array" ref="AL422">INDEX($H422:$K422,0,MATCH(AL$397,$H$397:$K$397,0))*INDEX($J$391:$R$394,MATCH(AL$397,$I$391:$I$394,0),MATCH(AL$396,$J$390:$R$390,0))</f>
        <v>1</v>
      </c>
      <c r="AM422" s="1003" cm="1">
        <f t="array" ref="AM422">INDEX($H422:$K422,0,MATCH(AM$397,$H$397:$K$397,0))*INDEX($J$391:$R$394,MATCH(AM$397,$I$391:$I$394,0),MATCH(AM$396,$J$390:$R$390,0))</f>
        <v>1</v>
      </c>
      <c r="AN422" s="1003" cm="1">
        <f t="array" ref="AN422">INDEX($H422:$K422,0,MATCH(AN$397,$H$397:$K$397,0))*INDEX($J$391:$R$394,MATCH(AN$397,$I$391:$I$394,0),MATCH(AN$396,$J$390:$R$390,0))</f>
        <v>1</v>
      </c>
      <c r="AO422" s="1003" cm="1">
        <f t="array" ref="AO422">INDEX($H422:$K422,0,MATCH(AO$397,$H$397:$K$397,0))*INDEX($J$391:$R$394,MATCH(AO$397,$I$391:$I$394,0),MATCH(AO$396,$J$390:$R$390,0))</f>
        <v>1</v>
      </c>
      <c r="AP422" s="1003" cm="1">
        <f t="array" ref="AP422">INDEX($H422:$K422,0,MATCH(AP$397,$H$397:$K$397,0))*INDEX($J$391:$R$394,MATCH(AP$397,$I$391:$I$394,0),MATCH(AP$396,$J$390:$R$390,0))</f>
        <v>1</v>
      </c>
      <c r="AQ422" s="1003" cm="1">
        <f t="array" ref="AQ422">INDEX($H422:$K422,0,MATCH(AQ$397,$H$397:$K$397,0))*INDEX($J$391:$R$394,MATCH(AQ$397,$I$391:$I$394,0),MATCH(AQ$396,$J$390:$R$390,0))</f>
        <v>1</v>
      </c>
      <c r="AR422" s="1003" cm="1">
        <f t="array" ref="AR422">INDEX($H422:$K422,0,MATCH(AR$397,$H$397:$K$397,0))*INDEX($J$391:$R$394,MATCH(AR$397,$I$391:$I$394,0),MATCH(AR$396,$J$390:$R$390,0))</f>
        <v>1</v>
      </c>
      <c r="AS422" s="1003" cm="1">
        <f t="array" ref="AS422">INDEX($H422:$K422,0,MATCH(AS$397,$H$397:$K$397,0))*INDEX($J$391:$R$394,MATCH(AS$397,$I$391:$I$394,0),MATCH(AS$396,$J$390:$R$390,0))</f>
        <v>1</v>
      </c>
      <c r="AT422" s="1003" cm="1">
        <f t="array" ref="AT422">INDEX($H422:$K422,0,MATCH(AT$397,$H$397:$K$397,0))*INDEX($J$391:$R$394,MATCH(AT$397,$I$391:$I$394,0),MATCH(AT$396,$J$390:$R$390,0))</f>
        <v>1</v>
      </c>
      <c r="AU422" s="1003" cm="1">
        <f t="array" ref="AU422">INDEX($H422:$K422,0,MATCH(AU$397,$H$397:$K$397,0))*INDEX($J$391:$R$394,MATCH(AU$397,$I$391:$I$394,0),MATCH(AU$396,$J$390:$R$390,0))</f>
        <v>1</v>
      </c>
      <c r="AV422" s="312"/>
      <c r="AW422" s="312"/>
      <c r="AX422" s="243"/>
      <c r="AY422" s="235"/>
      <c r="AZ422" s="235"/>
      <c r="BA422" s="235"/>
    </row>
    <row r="423" spans="1:53" s="76" customFormat="1" ht="15" outlineLevel="1" x14ac:dyDescent="0.25">
      <c r="A423" s="233"/>
      <c r="B423" s="234"/>
      <c r="C423" s="244"/>
      <c r="D423" s="244"/>
      <c r="E423" s="244"/>
      <c r="F423" s="252"/>
      <c r="G423" s="252" t="str">
        <f t="shared" si="74"/>
        <v>AANWBa</v>
      </c>
      <c r="H423" s="356">
        <v>0</v>
      </c>
      <c r="I423" s="356">
        <v>0</v>
      </c>
      <c r="J423" s="356">
        <v>0</v>
      </c>
      <c r="K423" s="356">
        <v>0</v>
      </c>
      <c r="L423" s="1003" cm="1">
        <f t="array" ref="L423">INDEX($H423:$K423,0,MATCH(L$397,$H$397:$K$397,0))*INDEX($J$391:$R$394,MATCH(L$397,$I$391:$I$394,0),MATCH(L$396,$J$390:$R$390,0))</f>
        <v>0</v>
      </c>
      <c r="M423" s="1003" cm="1">
        <f t="array" ref="M423">INDEX($H423:$K423,0,MATCH(M$397,$H$397:$K$397,0))*INDEX($J$391:$R$394,MATCH(M$397,$I$391:$I$394,0),MATCH(M$396,$J$390:$R$390,0))</f>
        <v>0</v>
      </c>
      <c r="N423" s="1003" cm="1">
        <f t="array" ref="N423">INDEX($H423:$K423,0,MATCH(N$397,$H$397:$K$397,0))*INDEX($J$391:$R$394,MATCH(N$397,$I$391:$I$394,0),MATCH(N$396,$J$390:$R$390,0))</f>
        <v>0</v>
      </c>
      <c r="O423" s="1003" cm="1">
        <f t="array" ref="O423">INDEX($H423:$K423,0,MATCH(O$397,$H$397:$K$397,0))*INDEX($J$391:$R$394,MATCH(O$397,$I$391:$I$394,0),MATCH(O$396,$J$390:$R$390,0))</f>
        <v>0</v>
      </c>
      <c r="P423" s="1003" cm="1">
        <f t="array" ref="P423">INDEX($H423:$K423,0,MATCH(P$397,$H$397:$K$397,0))*INDEX($J$391:$R$394,MATCH(P$397,$I$391:$I$394,0),MATCH(P$396,$J$390:$R$390,0))</f>
        <v>0</v>
      </c>
      <c r="Q423" s="1003" cm="1">
        <f t="array" ref="Q423">INDEX($H423:$K423,0,MATCH(Q$397,$H$397:$K$397,0))*INDEX($J$391:$R$394,MATCH(Q$397,$I$391:$I$394,0),MATCH(Q$396,$J$390:$R$390,0))</f>
        <v>0</v>
      </c>
      <c r="R423" s="1003" cm="1">
        <f t="array" ref="R423">INDEX($H423:$K423,0,MATCH(R$397,$H$397:$K$397,0))*INDEX($J$391:$R$394,MATCH(R$397,$I$391:$I$394,0),MATCH(R$396,$J$390:$R$390,0))</f>
        <v>0</v>
      </c>
      <c r="S423" s="1003" cm="1">
        <f t="array" ref="S423">INDEX($H423:$K423,0,MATCH(S$397,$H$397:$K$397,0))*INDEX($J$391:$R$394,MATCH(S$397,$I$391:$I$394,0),MATCH(S$396,$J$390:$R$390,0))</f>
        <v>0</v>
      </c>
      <c r="T423" s="1003" cm="1">
        <f t="array" ref="T423">INDEX($H423:$K423,0,MATCH(T$397,$H$397:$K$397,0))*INDEX($J$391:$R$394,MATCH(T$397,$I$391:$I$394,0),MATCH(T$396,$J$390:$R$390,0))</f>
        <v>0</v>
      </c>
      <c r="U423" s="1003" cm="1">
        <f t="array" ref="U423">INDEX($H423:$K423,0,MATCH(U$397,$H$397:$K$397,0))*INDEX($J$391:$R$394,MATCH(U$397,$I$391:$I$394,0),MATCH(U$396,$J$390:$R$390,0))</f>
        <v>0</v>
      </c>
      <c r="V423" s="1003" cm="1">
        <f t="array" ref="V423">INDEX($H423:$K423,0,MATCH(V$397,$H$397:$K$397,0))*INDEX($J$391:$R$394,MATCH(V$397,$I$391:$I$394,0),MATCH(V$396,$J$390:$R$390,0))</f>
        <v>0</v>
      </c>
      <c r="W423" s="1003" cm="1">
        <f t="array" ref="W423">INDEX($H423:$K423,0,MATCH(W$397,$H$397:$K$397,0))*INDEX($J$391:$R$394,MATCH(W$397,$I$391:$I$394,0),MATCH(W$396,$J$390:$R$390,0))</f>
        <v>0</v>
      </c>
      <c r="X423" s="1003" cm="1">
        <f t="array" ref="X423">INDEX($H423:$K423,0,MATCH(X$397,$H$397:$K$397,0))*INDEX($J$391:$R$394,MATCH(X$397,$I$391:$I$394,0),MATCH(X$396,$J$390:$R$390,0))</f>
        <v>0</v>
      </c>
      <c r="Y423" s="1003" cm="1">
        <f t="array" ref="Y423">INDEX($H423:$K423,0,MATCH(Y$397,$H$397:$K$397,0))*INDEX($J$391:$R$394,MATCH(Y$397,$I$391:$I$394,0),MATCH(Y$396,$J$390:$R$390,0))</f>
        <v>0</v>
      </c>
      <c r="Z423" s="1003" cm="1">
        <f t="array" ref="Z423">INDEX($H423:$K423,0,MATCH(Z$397,$H$397:$K$397,0))*INDEX($J$391:$R$394,MATCH(Z$397,$I$391:$I$394,0),MATCH(Z$396,$J$390:$R$390,0))</f>
        <v>0</v>
      </c>
      <c r="AA423" s="1003" cm="1">
        <f t="array" ref="AA423">INDEX($H423:$K423,0,MATCH(AA$397,$H$397:$K$397,0))*INDEX($J$391:$R$394,MATCH(AA$397,$I$391:$I$394,0),MATCH(AA$396,$J$390:$R$390,0))</f>
        <v>0</v>
      </c>
      <c r="AB423" s="1003" cm="1">
        <f t="array" ref="AB423">INDEX($H423:$K423,0,MATCH(AB$397,$H$397:$K$397,0))*INDEX($J$391:$R$394,MATCH(AB$397,$I$391:$I$394,0),MATCH(AB$396,$J$390:$R$390,0))</f>
        <v>0</v>
      </c>
      <c r="AC423" s="1003" cm="1">
        <f t="array" ref="AC423">INDEX($H423:$K423,0,MATCH(AC$397,$H$397:$K$397,0))*INDEX($J$391:$R$394,MATCH(AC$397,$I$391:$I$394,0),MATCH(AC$396,$J$390:$R$390,0))</f>
        <v>0</v>
      </c>
      <c r="AD423" s="1003" cm="1">
        <f t="array" ref="AD423">INDEX($H423:$K423,0,MATCH(AD$397,$H$397:$K$397,0))*INDEX($J$391:$R$394,MATCH(AD$397,$I$391:$I$394,0),MATCH(AD$396,$J$390:$R$390,0))</f>
        <v>0</v>
      </c>
      <c r="AE423" s="1003" cm="1">
        <f t="array" ref="AE423">INDEX($H423:$K423,0,MATCH(AE$397,$H$397:$K$397,0))*INDEX($J$391:$R$394,MATCH(AE$397,$I$391:$I$394,0),MATCH(AE$396,$J$390:$R$390,0))</f>
        <v>0</v>
      </c>
      <c r="AF423" s="1003" cm="1">
        <f t="array" ref="AF423">INDEX($H423:$K423,0,MATCH(AF$397,$H$397:$K$397,0))*INDEX($J$391:$R$394,MATCH(AF$397,$I$391:$I$394,0),MATCH(AF$396,$J$390:$R$390,0))</f>
        <v>0</v>
      </c>
      <c r="AG423" s="1003" cm="1">
        <f t="array" ref="AG423">INDEX($H423:$K423,0,MATCH(AG$397,$H$397:$K$397,0))*INDEX($J$391:$R$394,MATCH(AG$397,$I$391:$I$394,0),MATCH(AG$396,$J$390:$R$390,0))</f>
        <v>0</v>
      </c>
      <c r="AH423" s="1003" cm="1">
        <f t="array" ref="AH423">INDEX($H423:$K423,0,MATCH(AH$397,$H$397:$K$397,0))*INDEX($J$391:$R$394,MATCH(AH$397,$I$391:$I$394,0),MATCH(AH$396,$J$390:$R$390,0))</f>
        <v>0</v>
      </c>
      <c r="AI423" s="1003" cm="1">
        <f t="array" ref="AI423">INDEX($H423:$K423,0,MATCH(AI$397,$H$397:$K$397,0))*INDEX($J$391:$R$394,MATCH(AI$397,$I$391:$I$394,0),MATCH(AI$396,$J$390:$R$390,0))</f>
        <v>0</v>
      </c>
      <c r="AJ423" s="1003" cm="1">
        <f t="array" ref="AJ423">INDEX($H423:$K423,0,MATCH(AJ$397,$H$397:$K$397,0))*INDEX($J$391:$R$394,MATCH(AJ$397,$I$391:$I$394,0),MATCH(AJ$396,$J$390:$R$390,0))</f>
        <v>0</v>
      </c>
      <c r="AK423" s="1003" cm="1">
        <f t="array" ref="AK423">INDEX($H423:$K423,0,MATCH(AK$397,$H$397:$K$397,0))*INDEX($J$391:$R$394,MATCH(AK$397,$I$391:$I$394,0),MATCH(AK$396,$J$390:$R$390,0))</f>
        <v>0</v>
      </c>
      <c r="AL423" s="1003" cm="1">
        <f t="array" ref="AL423">INDEX($H423:$K423,0,MATCH(AL$397,$H$397:$K$397,0))*INDEX($J$391:$R$394,MATCH(AL$397,$I$391:$I$394,0),MATCH(AL$396,$J$390:$R$390,0))</f>
        <v>0</v>
      </c>
      <c r="AM423" s="1003" cm="1">
        <f t="array" ref="AM423">INDEX($H423:$K423,0,MATCH(AM$397,$H$397:$K$397,0))*INDEX($J$391:$R$394,MATCH(AM$397,$I$391:$I$394,0),MATCH(AM$396,$J$390:$R$390,0))</f>
        <v>0</v>
      </c>
      <c r="AN423" s="1003" cm="1">
        <f t="array" ref="AN423">INDEX($H423:$K423,0,MATCH(AN$397,$H$397:$K$397,0))*INDEX($J$391:$R$394,MATCH(AN$397,$I$391:$I$394,0),MATCH(AN$396,$J$390:$R$390,0))</f>
        <v>0</v>
      </c>
      <c r="AO423" s="1003" cm="1">
        <f t="array" ref="AO423">INDEX($H423:$K423,0,MATCH(AO$397,$H$397:$K$397,0))*INDEX($J$391:$R$394,MATCH(AO$397,$I$391:$I$394,0),MATCH(AO$396,$J$390:$R$390,0))</f>
        <v>0</v>
      </c>
      <c r="AP423" s="1003" cm="1">
        <f t="array" ref="AP423">INDEX($H423:$K423,0,MATCH(AP$397,$H$397:$K$397,0))*INDEX($J$391:$R$394,MATCH(AP$397,$I$391:$I$394,0),MATCH(AP$396,$J$390:$R$390,0))</f>
        <v>0</v>
      </c>
      <c r="AQ423" s="1003" cm="1">
        <f t="array" ref="AQ423">INDEX($H423:$K423,0,MATCH(AQ$397,$H$397:$K$397,0))*INDEX($J$391:$R$394,MATCH(AQ$397,$I$391:$I$394,0),MATCH(AQ$396,$J$390:$R$390,0))</f>
        <v>0</v>
      </c>
      <c r="AR423" s="1003" cm="1">
        <f t="array" ref="AR423">INDEX($H423:$K423,0,MATCH(AR$397,$H$397:$K$397,0))*INDEX($J$391:$R$394,MATCH(AR$397,$I$391:$I$394,0),MATCH(AR$396,$J$390:$R$390,0))</f>
        <v>0</v>
      </c>
      <c r="AS423" s="1003" cm="1">
        <f t="array" ref="AS423">INDEX($H423:$K423,0,MATCH(AS$397,$H$397:$K$397,0))*INDEX($J$391:$R$394,MATCH(AS$397,$I$391:$I$394,0),MATCH(AS$396,$J$390:$R$390,0))</f>
        <v>0</v>
      </c>
      <c r="AT423" s="1003" cm="1">
        <f t="array" ref="AT423">INDEX($H423:$K423,0,MATCH(AT$397,$H$397:$K$397,0))*INDEX($J$391:$R$394,MATCH(AT$397,$I$391:$I$394,0),MATCH(AT$396,$J$390:$R$390,0))</f>
        <v>0</v>
      </c>
      <c r="AU423" s="1003" cm="1">
        <f t="array" ref="AU423">INDEX($H423:$K423,0,MATCH(AU$397,$H$397:$K$397,0))*INDEX($J$391:$R$394,MATCH(AU$397,$I$391:$I$394,0),MATCH(AU$396,$J$390:$R$390,0))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AYWBA1a</v>
      </c>
      <c r="H424" s="356">
        <v>0</v>
      </c>
      <c r="I424" s="356">
        <v>0</v>
      </c>
      <c r="J424" s="356">
        <v>0</v>
      </c>
      <c r="K424" s="356">
        <v>0</v>
      </c>
      <c r="L424" s="1003" cm="1">
        <f t="array" ref="L424">INDEX($H424:$K424,0,MATCH(L$397,$H$397:$K$397,0))*INDEX($J$391:$R$394,MATCH(L$397,$I$391:$I$394,0),MATCH(L$396,$J$390:$R$390,0))</f>
        <v>0</v>
      </c>
      <c r="M424" s="1003" cm="1">
        <f t="array" ref="M424">INDEX($H424:$K424,0,MATCH(M$397,$H$397:$K$397,0))*INDEX($J$391:$R$394,MATCH(M$397,$I$391:$I$394,0),MATCH(M$396,$J$390:$R$390,0))</f>
        <v>0</v>
      </c>
      <c r="N424" s="1003" cm="1">
        <f t="array" ref="N424">INDEX($H424:$K424,0,MATCH(N$397,$H$397:$K$397,0))*INDEX($J$391:$R$394,MATCH(N$397,$I$391:$I$394,0),MATCH(N$396,$J$390:$R$390,0))</f>
        <v>0</v>
      </c>
      <c r="O424" s="1003" cm="1">
        <f t="array" ref="O424">INDEX($H424:$K424,0,MATCH(O$397,$H$397:$K$397,0))*INDEX($J$391:$R$394,MATCH(O$397,$I$391:$I$394,0),MATCH(O$396,$J$390:$R$390,0))</f>
        <v>0</v>
      </c>
      <c r="P424" s="1003" cm="1">
        <f t="array" ref="P424">INDEX($H424:$K424,0,MATCH(P$397,$H$397:$K$397,0))*INDEX($J$391:$R$394,MATCH(P$397,$I$391:$I$394,0),MATCH(P$396,$J$390:$R$390,0))</f>
        <v>0</v>
      </c>
      <c r="Q424" s="1003" cm="1">
        <f t="array" ref="Q424">INDEX($H424:$K424,0,MATCH(Q$397,$H$397:$K$397,0))*INDEX($J$391:$R$394,MATCH(Q$397,$I$391:$I$394,0),MATCH(Q$396,$J$390:$R$390,0))</f>
        <v>0</v>
      </c>
      <c r="R424" s="1003" cm="1">
        <f t="array" ref="R424">INDEX($H424:$K424,0,MATCH(R$397,$H$397:$K$397,0))*INDEX($J$391:$R$394,MATCH(R$397,$I$391:$I$394,0),MATCH(R$396,$J$390:$R$390,0))</f>
        <v>0</v>
      </c>
      <c r="S424" s="1003" cm="1">
        <f t="array" ref="S424">INDEX($H424:$K424,0,MATCH(S$397,$H$397:$K$397,0))*INDEX($J$391:$R$394,MATCH(S$397,$I$391:$I$394,0),MATCH(S$396,$J$390:$R$390,0))</f>
        <v>0</v>
      </c>
      <c r="T424" s="1003" cm="1">
        <f t="array" ref="T424">INDEX($H424:$K424,0,MATCH(T$397,$H$397:$K$397,0))*INDEX($J$391:$R$394,MATCH(T$397,$I$391:$I$394,0),MATCH(T$396,$J$390:$R$390,0))</f>
        <v>0</v>
      </c>
      <c r="U424" s="1003" cm="1">
        <f t="array" ref="U424">INDEX($H424:$K424,0,MATCH(U$397,$H$397:$K$397,0))*INDEX($J$391:$R$394,MATCH(U$397,$I$391:$I$394,0),MATCH(U$396,$J$390:$R$390,0))</f>
        <v>0</v>
      </c>
      <c r="V424" s="1003" cm="1">
        <f t="array" ref="V424">INDEX($H424:$K424,0,MATCH(V$397,$H$397:$K$397,0))*INDEX($J$391:$R$394,MATCH(V$397,$I$391:$I$394,0),MATCH(V$396,$J$390:$R$390,0))</f>
        <v>0</v>
      </c>
      <c r="W424" s="1003" cm="1">
        <f t="array" ref="W424">INDEX($H424:$K424,0,MATCH(W$397,$H$397:$K$397,0))*INDEX($J$391:$R$394,MATCH(W$397,$I$391:$I$394,0),MATCH(W$396,$J$390:$R$390,0))</f>
        <v>0</v>
      </c>
      <c r="X424" s="1003" cm="1">
        <f t="array" ref="X424">INDEX($H424:$K424,0,MATCH(X$397,$H$397:$K$397,0))*INDEX($J$391:$R$394,MATCH(X$397,$I$391:$I$394,0),MATCH(X$396,$J$390:$R$390,0))</f>
        <v>0</v>
      </c>
      <c r="Y424" s="1003" cm="1">
        <f t="array" ref="Y424">INDEX($H424:$K424,0,MATCH(Y$397,$H$397:$K$397,0))*INDEX($J$391:$R$394,MATCH(Y$397,$I$391:$I$394,0),MATCH(Y$396,$J$390:$R$390,0))</f>
        <v>0</v>
      </c>
      <c r="Z424" s="1003" cm="1">
        <f t="array" ref="Z424">INDEX($H424:$K424,0,MATCH(Z$397,$H$397:$K$397,0))*INDEX($J$391:$R$394,MATCH(Z$397,$I$391:$I$394,0),MATCH(Z$396,$J$390:$R$390,0))</f>
        <v>0</v>
      </c>
      <c r="AA424" s="1003" cm="1">
        <f t="array" ref="AA424">INDEX($H424:$K424,0,MATCH(AA$397,$H$397:$K$397,0))*INDEX($J$391:$R$394,MATCH(AA$397,$I$391:$I$394,0),MATCH(AA$396,$J$390:$R$390,0))</f>
        <v>0</v>
      </c>
      <c r="AB424" s="1003" cm="1">
        <f t="array" ref="AB424">INDEX($H424:$K424,0,MATCH(AB$397,$H$397:$K$397,0))*INDEX($J$391:$R$394,MATCH(AB$397,$I$391:$I$394,0),MATCH(AB$396,$J$390:$R$390,0))</f>
        <v>0</v>
      </c>
      <c r="AC424" s="1003" cm="1">
        <f t="array" ref="AC424">INDEX($H424:$K424,0,MATCH(AC$397,$H$397:$K$397,0))*INDEX($J$391:$R$394,MATCH(AC$397,$I$391:$I$394,0),MATCH(AC$396,$J$390:$R$390,0))</f>
        <v>0</v>
      </c>
      <c r="AD424" s="1003" cm="1">
        <f t="array" ref="AD424">INDEX($H424:$K424,0,MATCH(AD$397,$H$397:$K$397,0))*INDEX($J$391:$R$394,MATCH(AD$397,$I$391:$I$394,0),MATCH(AD$396,$J$390:$R$390,0))</f>
        <v>0</v>
      </c>
      <c r="AE424" s="1003" cm="1">
        <f t="array" ref="AE424">INDEX($H424:$K424,0,MATCH(AE$397,$H$397:$K$397,0))*INDEX($J$391:$R$394,MATCH(AE$397,$I$391:$I$394,0),MATCH(AE$396,$J$390:$R$390,0))</f>
        <v>0</v>
      </c>
      <c r="AF424" s="1003" cm="1">
        <f t="array" ref="AF424">INDEX($H424:$K424,0,MATCH(AF$397,$H$397:$K$397,0))*INDEX($J$391:$R$394,MATCH(AF$397,$I$391:$I$394,0),MATCH(AF$396,$J$390:$R$390,0))</f>
        <v>0</v>
      </c>
      <c r="AG424" s="1003" cm="1">
        <f t="array" ref="AG424">INDEX($H424:$K424,0,MATCH(AG$397,$H$397:$K$397,0))*INDEX($J$391:$R$394,MATCH(AG$397,$I$391:$I$394,0),MATCH(AG$396,$J$390:$R$390,0))</f>
        <v>0</v>
      </c>
      <c r="AH424" s="1003" cm="1">
        <f t="array" ref="AH424">INDEX($H424:$K424,0,MATCH(AH$397,$H$397:$K$397,0))*INDEX($J$391:$R$394,MATCH(AH$397,$I$391:$I$394,0),MATCH(AH$396,$J$390:$R$390,0))</f>
        <v>0</v>
      </c>
      <c r="AI424" s="1003" cm="1">
        <f t="array" ref="AI424">INDEX($H424:$K424,0,MATCH(AI$397,$H$397:$K$397,0))*INDEX($J$391:$R$394,MATCH(AI$397,$I$391:$I$394,0),MATCH(AI$396,$J$390:$R$390,0))</f>
        <v>0</v>
      </c>
      <c r="AJ424" s="1003" cm="1">
        <f t="array" ref="AJ424">INDEX($H424:$K424,0,MATCH(AJ$397,$H$397:$K$397,0))*INDEX($J$391:$R$394,MATCH(AJ$397,$I$391:$I$394,0),MATCH(AJ$396,$J$390:$R$390,0))</f>
        <v>0</v>
      </c>
      <c r="AK424" s="1003" cm="1">
        <f t="array" ref="AK424">INDEX($H424:$K424,0,MATCH(AK$397,$H$397:$K$397,0))*INDEX($J$391:$R$394,MATCH(AK$397,$I$391:$I$394,0),MATCH(AK$396,$J$390:$R$390,0))</f>
        <v>0</v>
      </c>
      <c r="AL424" s="1003" cm="1">
        <f t="array" ref="AL424">INDEX($H424:$K424,0,MATCH(AL$397,$H$397:$K$397,0))*INDEX($J$391:$R$394,MATCH(AL$397,$I$391:$I$394,0),MATCH(AL$396,$J$390:$R$390,0))</f>
        <v>0</v>
      </c>
      <c r="AM424" s="1003" cm="1">
        <f t="array" ref="AM424">INDEX($H424:$K424,0,MATCH(AM$397,$H$397:$K$397,0))*INDEX($J$391:$R$394,MATCH(AM$397,$I$391:$I$394,0),MATCH(AM$396,$J$390:$R$390,0))</f>
        <v>0</v>
      </c>
      <c r="AN424" s="1003" cm="1">
        <f t="array" ref="AN424">INDEX($H424:$K424,0,MATCH(AN$397,$H$397:$K$397,0))*INDEX($J$391:$R$394,MATCH(AN$397,$I$391:$I$394,0),MATCH(AN$396,$J$390:$R$390,0))</f>
        <v>0</v>
      </c>
      <c r="AO424" s="1003" cm="1">
        <f t="array" ref="AO424">INDEX($H424:$K424,0,MATCH(AO$397,$H$397:$K$397,0))*INDEX($J$391:$R$394,MATCH(AO$397,$I$391:$I$394,0),MATCH(AO$396,$J$390:$R$390,0))</f>
        <v>0</v>
      </c>
      <c r="AP424" s="1003" cm="1">
        <f t="array" ref="AP424">INDEX($H424:$K424,0,MATCH(AP$397,$H$397:$K$397,0))*INDEX($J$391:$R$394,MATCH(AP$397,$I$391:$I$394,0),MATCH(AP$396,$J$390:$R$390,0))</f>
        <v>0</v>
      </c>
      <c r="AQ424" s="1003" cm="1">
        <f t="array" ref="AQ424">INDEX($H424:$K424,0,MATCH(AQ$397,$H$397:$K$397,0))*INDEX($J$391:$R$394,MATCH(AQ$397,$I$391:$I$394,0),MATCH(AQ$396,$J$390:$R$390,0))</f>
        <v>0</v>
      </c>
      <c r="AR424" s="1003" cm="1">
        <f t="array" ref="AR424">INDEX($H424:$K424,0,MATCH(AR$397,$H$397:$K$397,0))*INDEX($J$391:$R$394,MATCH(AR$397,$I$391:$I$394,0),MATCH(AR$396,$J$390:$R$390,0))</f>
        <v>0</v>
      </c>
      <c r="AS424" s="1003" cm="1">
        <f t="array" ref="AS424">INDEX($H424:$K424,0,MATCH(AS$397,$H$397:$K$397,0))*INDEX($J$391:$R$394,MATCH(AS$397,$I$391:$I$394,0),MATCH(AS$396,$J$390:$R$390,0))</f>
        <v>0</v>
      </c>
      <c r="AT424" s="1003" cm="1">
        <f t="array" ref="AT424">INDEX($H424:$K424,0,MATCH(AT$397,$H$397:$K$397,0))*INDEX($J$391:$R$394,MATCH(AT$397,$I$391:$I$394,0),MATCH(AT$396,$J$390:$R$390,0))</f>
        <v>0</v>
      </c>
      <c r="AU424" s="1003" cm="1">
        <f t="array" ref="AU424">INDEX($H424:$K424,0,MATCH(AU$397,$H$397:$K$397,0))*INDEX($J$391:$R$394,MATCH(AU$397,$I$391:$I$394,0),MATCH(AU$396,$J$390:$R$390,0))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YYBA2A1a</v>
      </c>
      <c r="H425" s="356">
        <v>0</v>
      </c>
      <c r="I425" s="356">
        <v>0</v>
      </c>
      <c r="J425" s="356">
        <v>0</v>
      </c>
      <c r="K425" s="356">
        <v>0</v>
      </c>
      <c r="L425" s="1003" cm="1">
        <f t="array" ref="L425">INDEX($H425:$K425,0,MATCH(L$397,$H$397:$K$397,0))*INDEX($J$391:$R$394,MATCH(L$397,$I$391:$I$394,0),MATCH(L$396,$J$390:$R$390,0))</f>
        <v>0</v>
      </c>
      <c r="M425" s="1003" cm="1">
        <f t="array" ref="M425">INDEX($H425:$K425,0,MATCH(M$397,$H$397:$K$397,0))*INDEX($J$391:$R$394,MATCH(M$397,$I$391:$I$394,0),MATCH(M$396,$J$390:$R$390,0))</f>
        <v>0</v>
      </c>
      <c r="N425" s="1003" cm="1">
        <f t="array" ref="N425">INDEX($H425:$K425,0,MATCH(N$397,$H$397:$K$397,0))*INDEX($J$391:$R$394,MATCH(N$397,$I$391:$I$394,0),MATCH(N$396,$J$390:$R$390,0))</f>
        <v>0</v>
      </c>
      <c r="O425" s="1003" cm="1">
        <f t="array" ref="O425">INDEX($H425:$K425,0,MATCH(O$397,$H$397:$K$397,0))*INDEX($J$391:$R$394,MATCH(O$397,$I$391:$I$394,0),MATCH(O$396,$J$390:$R$390,0))</f>
        <v>0</v>
      </c>
      <c r="P425" s="1003" cm="1">
        <f t="array" ref="P425">INDEX($H425:$K425,0,MATCH(P$397,$H$397:$K$397,0))*INDEX($J$391:$R$394,MATCH(P$397,$I$391:$I$394,0),MATCH(P$396,$J$390:$R$390,0))</f>
        <v>0</v>
      </c>
      <c r="Q425" s="1003" cm="1">
        <f t="array" ref="Q425">INDEX($H425:$K425,0,MATCH(Q$397,$H$397:$K$397,0))*INDEX($J$391:$R$394,MATCH(Q$397,$I$391:$I$394,0),MATCH(Q$396,$J$390:$R$390,0))</f>
        <v>0</v>
      </c>
      <c r="R425" s="1003" cm="1">
        <f t="array" ref="R425">INDEX($H425:$K425,0,MATCH(R$397,$H$397:$K$397,0))*INDEX($J$391:$R$394,MATCH(R$397,$I$391:$I$394,0),MATCH(R$396,$J$390:$R$390,0))</f>
        <v>0</v>
      </c>
      <c r="S425" s="1003" cm="1">
        <f t="array" ref="S425">INDEX($H425:$K425,0,MATCH(S$397,$H$397:$K$397,0))*INDEX($J$391:$R$394,MATCH(S$397,$I$391:$I$394,0),MATCH(S$396,$J$390:$R$390,0))</f>
        <v>0</v>
      </c>
      <c r="T425" s="1003" cm="1">
        <f t="array" ref="T425">INDEX($H425:$K425,0,MATCH(T$397,$H$397:$K$397,0))*INDEX($J$391:$R$394,MATCH(T$397,$I$391:$I$394,0),MATCH(T$396,$J$390:$R$390,0))</f>
        <v>0</v>
      </c>
      <c r="U425" s="1003" cm="1">
        <f t="array" ref="U425">INDEX($H425:$K425,0,MATCH(U$397,$H$397:$K$397,0))*INDEX($J$391:$R$394,MATCH(U$397,$I$391:$I$394,0),MATCH(U$396,$J$390:$R$390,0))</f>
        <v>0</v>
      </c>
      <c r="V425" s="1003" cm="1">
        <f t="array" ref="V425">INDEX($H425:$K425,0,MATCH(V$397,$H$397:$K$397,0))*INDEX($J$391:$R$394,MATCH(V$397,$I$391:$I$394,0),MATCH(V$396,$J$390:$R$390,0))</f>
        <v>0</v>
      </c>
      <c r="W425" s="1003" cm="1">
        <f t="array" ref="W425">INDEX($H425:$K425,0,MATCH(W$397,$H$397:$K$397,0))*INDEX($J$391:$R$394,MATCH(W$397,$I$391:$I$394,0),MATCH(W$396,$J$390:$R$390,0))</f>
        <v>0</v>
      </c>
      <c r="X425" s="1003" cm="1">
        <f t="array" ref="X425">INDEX($H425:$K425,0,MATCH(X$397,$H$397:$K$397,0))*INDEX($J$391:$R$394,MATCH(X$397,$I$391:$I$394,0),MATCH(X$396,$J$390:$R$390,0))</f>
        <v>0</v>
      </c>
      <c r="Y425" s="1003" cm="1">
        <f t="array" ref="Y425">INDEX($H425:$K425,0,MATCH(Y$397,$H$397:$K$397,0))*INDEX($J$391:$R$394,MATCH(Y$397,$I$391:$I$394,0),MATCH(Y$396,$J$390:$R$390,0))</f>
        <v>0</v>
      </c>
      <c r="Z425" s="1003" cm="1">
        <f t="array" ref="Z425">INDEX($H425:$K425,0,MATCH(Z$397,$H$397:$K$397,0))*INDEX($J$391:$R$394,MATCH(Z$397,$I$391:$I$394,0),MATCH(Z$396,$J$390:$R$390,0))</f>
        <v>0</v>
      </c>
      <c r="AA425" s="1003" cm="1">
        <f t="array" ref="AA425">INDEX($H425:$K425,0,MATCH(AA$397,$H$397:$K$397,0))*INDEX($J$391:$R$394,MATCH(AA$397,$I$391:$I$394,0),MATCH(AA$396,$J$390:$R$390,0))</f>
        <v>0</v>
      </c>
      <c r="AB425" s="1003" cm="1">
        <f t="array" ref="AB425">INDEX($H425:$K425,0,MATCH(AB$397,$H$397:$K$397,0))*INDEX($J$391:$R$394,MATCH(AB$397,$I$391:$I$394,0),MATCH(AB$396,$J$390:$R$390,0))</f>
        <v>0</v>
      </c>
      <c r="AC425" s="1003" cm="1">
        <f t="array" ref="AC425">INDEX($H425:$K425,0,MATCH(AC$397,$H$397:$K$397,0))*INDEX($J$391:$R$394,MATCH(AC$397,$I$391:$I$394,0),MATCH(AC$396,$J$390:$R$390,0))</f>
        <v>0</v>
      </c>
      <c r="AD425" s="1003" cm="1">
        <f t="array" ref="AD425">INDEX($H425:$K425,0,MATCH(AD$397,$H$397:$K$397,0))*INDEX($J$391:$R$394,MATCH(AD$397,$I$391:$I$394,0),MATCH(AD$396,$J$390:$R$390,0))</f>
        <v>0</v>
      </c>
      <c r="AE425" s="1003" cm="1">
        <f t="array" ref="AE425">INDEX($H425:$K425,0,MATCH(AE$397,$H$397:$K$397,0))*INDEX($J$391:$R$394,MATCH(AE$397,$I$391:$I$394,0),MATCH(AE$396,$J$390:$R$390,0))</f>
        <v>0</v>
      </c>
      <c r="AF425" s="1003" cm="1">
        <f t="array" ref="AF425">INDEX($H425:$K425,0,MATCH(AF$397,$H$397:$K$397,0))*INDEX($J$391:$R$394,MATCH(AF$397,$I$391:$I$394,0),MATCH(AF$396,$J$390:$R$390,0))</f>
        <v>0</v>
      </c>
      <c r="AG425" s="1003" cm="1">
        <f t="array" ref="AG425">INDEX($H425:$K425,0,MATCH(AG$397,$H$397:$K$397,0))*INDEX($J$391:$R$394,MATCH(AG$397,$I$391:$I$394,0),MATCH(AG$396,$J$390:$R$390,0))</f>
        <v>0</v>
      </c>
      <c r="AH425" s="1003" cm="1">
        <f t="array" ref="AH425">INDEX($H425:$K425,0,MATCH(AH$397,$H$397:$K$397,0))*INDEX($J$391:$R$394,MATCH(AH$397,$I$391:$I$394,0),MATCH(AH$396,$J$390:$R$390,0))</f>
        <v>0</v>
      </c>
      <c r="AI425" s="1003" cm="1">
        <f t="array" ref="AI425">INDEX($H425:$K425,0,MATCH(AI$397,$H$397:$K$397,0))*INDEX($J$391:$R$394,MATCH(AI$397,$I$391:$I$394,0),MATCH(AI$396,$J$390:$R$390,0))</f>
        <v>0</v>
      </c>
      <c r="AJ425" s="1003" cm="1">
        <f t="array" ref="AJ425">INDEX($H425:$K425,0,MATCH(AJ$397,$H$397:$K$397,0))*INDEX($J$391:$R$394,MATCH(AJ$397,$I$391:$I$394,0),MATCH(AJ$396,$J$390:$R$390,0))</f>
        <v>0</v>
      </c>
      <c r="AK425" s="1003" cm="1">
        <f t="array" ref="AK425">INDEX($H425:$K425,0,MATCH(AK$397,$H$397:$K$397,0))*INDEX($J$391:$R$394,MATCH(AK$397,$I$391:$I$394,0),MATCH(AK$396,$J$390:$R$390,0))</f>
        <v>0</v>
      </c>
      <c r="AL425" s="1003" cm="1">
        <f t="array" ref="AL425">INDEX($H425:$K425,0,MATCH(AL$397,$H$397:$K$397,0))*INDEX($J$391:$R$394,MATCH(AL$397,$I$391:$I$394,0),MATCH(AL$396,$J$390:$R$390,0))</f>
        <v>0</v>
      </c>
      <c r="AM425" s="1003" cm="1">
        <f t="array" ref="AM425">INDEX($H425:$K425,0,MATCH(AM$397,$H$397:$K$397,0))*INDEX($J$391:$R$394,MATCH(AM$397,$I$391:$I$394,0),MATCH(AM$396,$J$390:$R$390,0))</f>
        <v>0</v>
      </c>
      <c r="AN425" s="1003" cm="1">
        <f t="array" ref="AN425">INDEX($H425:$K425,0,MATCH(AN$397,$H$397:$K$397,0))*INDEX($J$391:$R$394,MATCH(AN$397,$I$391:$I$394,0),MATCH(AN$396,$J$390:$R$390,0))</f>
        <v>0</v>
      </c>
      <c r="AO425" s="1003" cm="1">
        <f t="array" ref="AO425">INDEX($H425:$K425,0,MATCH(AO$397,$H$397:$K$397,0))*INDEX($J$391:$R$394,MATCH(AO$397,$I$391:$I$394,0),MATCH(AO$396,$J$390:$R$390,0))</f>
        <v>0</v>
      </c>
      <c r="AP425" s="1003" cm="1">
        <f t="array" ref="AP425">INDEX($H425:$K425,0,MATCH(AP$397,$H$397:$K$397,0))*INDEX($J$391:$R$394,MATCH(AP$397,$I$391:$I$394,0),MATCH(AP$396,$J$390:$R$390,0))</f>
        <v>0</v>
      </c>
      <c r="AQ425" s="1003" cm="1">
        <f t="array" ref="AQ425">INDEX($H425:$K425,0,MATCH(AQ$397,$H$397:$K$397,0))*INDEX($J$391:$R$394,MATCH(AQ$397,$I$391:$I$394,0),MATCH(AQ$396,$J$390:$R$390,0))</f>
        <v>0</v>
      </c>
      <c r="AR425" s="1003" cm="1">
        <f t="array" ref="AR425">INDEX($H425:$K425,0,MATCH(AR$397,$H$397:$K$397,0))*INDEX($J$391:$R$394,MATCH(AR$397,$I$391:$I$394,0),MATCH(AR$396,$J$390:$R$390,0))</f>
        <v>0</v>
      </c>
      <c r="AS425" s="1003" cm="1">
        <f t="array" ref="AS425">INDEX($H425:$K425,0,MATCH(AS$397,$H$397:$K$397,0))*INDEX($J$391:$R$394,MATCH(AS$397,$I$391:$I$394,0),MATCH(AS$396,$J$390:$R$390,0))</f>
        <v>0</v>
      </c>
      <c r="AT425" s="1003" cm="1">
        <f t="array" ref="AT425">INDEX($H425:$K425,0,MATCH(AT$397,$H$397:$K$397,0))*INDEX($J$391:$R$394,MATCH(AT$397,$I$391:$I$394,0),MATCH(AT$396,$J$390:$R$390,0))</f>
        <v>0</v>
      </c>
      <c r="AU425" s="1003" cm="1">
        <f t="array" ref="AU425">INDEX($H425:$K425,0,MATCH(AU$397,$H$397:$K$397,0))*INDEX($J$391:$R$394,MATCH(AU$397,$I$391:$I$394,0),MATCH(AU$396,$J$390:$R$390,0))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YYAA2A1a</v>
      </c>
      <c r="H426" s="356">
        <v>0</v>
      </c>
      <c r="I426" s="356">
        <v>0</v>
      </c>
      <c r="J426" s="356">
        <v>0</v>
      </c>
      <c r="K426" s="356">
        <v>0</v>
      </c>
      <c r="L426" s="1003" cm="1">
        <f t="array" ref="L426">INDEX($H426:$K426,0,MATCH(L$397,$H$397:$K$397,0))*INDEX($J$391:$R$394,MATCH(L$397,$I$391:$I$394,0),MATCH(L$396,$J$390:$R$390,0))</f>
        <v>0</v>
      </c>
      <c r="M426" s="1003" cm="1">
        <f t="array" ref="M426">INDEX($H426:$K426,0,MATCH(M$397,$H$397:$K$397,0))*INDEX($J$391:$R$394,MATCH(M$397,$I$391:$I$394,0),MATCH(M$396,$J$390:$R$390,0))</f>
        <v>0</v>
      </c>
      <c r="N426" s="1003" cm="1">
        <f t="array" ref="N426">INDEX($H426:$K426,0,MATCH(N$397,$H$397:$K$397,0))*INDEX($J$391:$R$394,MATCH(N$397,$I$391:$I$394,0),MATCH(N$396,$J$390:$R$390,0))</f>
        <v>0</v>
      </c>
      <c r="O426" s="1003" cm="1">
        <f t="array" ref="O426">INDEX($H426:$K426,0,MATCH(O$397,$H$397:$K$397,0))*INDEX($J$391:$R$394,MATCH(O$397,$I$391:$I$394,0),MATCH(O$396,$J$390:$R$390,0))</f>
        <v>0</v>
      </c>
      <c r="P426" s="1003" cm="1">
        <f t="array" ref="P426">INDEX($H426:$K426,0,MATCH(P$397,$H$397:$K$397,0))*INDEX($J$391:$R$394,MATCH(P$397,$I$391:$I$394,0),MATCH(P$396,$J$390:$R$390,0))</f>
        <v>0</v>
      </c>
      <c r="Q426" s="1003" cm="1">
        <f t="array" ref="Q426">INDEX($H426:$K426,0,MATCH(Q$397,$H$397:$K$397,0))*INDEX($J$391:$R$394,MATCH(Q$397,$I$391:$I$394,0),MATCH(Q$396,$J$390:$R$390,0))</f>
        <v>0</v>
      </c>
      <c r="R426" s="1003" cm="1">
        <f t="array" ref="R426">INDEX($H426:$K426,0,MATCH(R$397,$H$397:$K$397,0))*INDEX($J$391:$R$394,MATCH(R$397,$I$391:$I$394,0),MATCH(R$396,$J$390:$R$390,0))</f>
        <v>0</v>
      </c>
      <c r="S426" s="1003" cm="1">
        <f t="array" ref="S426">INDEX($H426:$K426,0,MATCH(S$397,$H$397:$K$397,0))*INDEX($J$391:$R$394,MATCH(S$397,$I$391:$I$394,0),MATCH(S$396,$J$390:$R$390,0))</f>
        <v>0</v>
      </c>
      <c r="T426" s="1003" cm="1">
        <f t="array" ref="T426">INDEX($H426:$K426,0,MATCH(T$397,$H$397:$K$397,0))*INDEX($J$391:$R$394,MATCH(T$397,$I$391:$I$394,0),MATCH(T$396,$J$390:$R$390,0))</f>
        <v>0</v>
      </c>
      <c r="U426" s="1003" cm="1">
        <f t="array" ref="U426">INDEX($H426:$K426,0,MATCH(U$397,$H$397:$K$397,0))*INDEX($J$391:$R$394,MATCH(U$397,$I$391:$I$394,0),MATCH(U$396,$J$390:$R$390,0))</f>
        <v>0</v>
      </c>
      <c r="V426" s="1003" cm="1">
        <f t="array" ref="V426">INDEX($H426:$K426,0,MATCH(V$397,$H$397:$K$397,0))*INDEX($J$391:$R$394,MATCH(V$397,$I$391:$I$394,0),MATCH(V$396,$J$390:$R$390,0))</f>
        <v>0</v>
      </c>
      <c r="W426" s="1003" cm="1">
        <f t="array" ref="W426">INDEX($H426:$K426,0,MATCH(W$397,$H$397:$K$397,0))*INDEX($J$391:$R$394,MATCH(W$397,$I$391:$I$394,0),MATCH(W$396,$J$390:$R$390,0))</f>
        <v>0</v>
      </c>
      <c r="X426" s="1003" cm="1">
        <f t="array" ref="X426">INDEX($H426:$K426,0,MATCH(X$397,$H$397:$K$397,0))*INDEX($J$391:$R$394,MATCH(X$397,$I$391:$I$394,0),MATCH(X$396,$J$390:$R$390,0))</f>
        <v>0</v>
      </c>
      <c r="Y426" s="1003" cm="1">
        <f t="array" ref="Y426">INDEX($H426:$K426,0,MATCH(Y$397,$H$397:$K$397,0))*INDEX($J$391:$R$394,MATCH(Y$397,$I$391:$I$394,0),MATCH(Y$396,$J$390:$R$390,0))</f>
        <v>0</v>
      </c>
      <c r="Z426" s="1003" cm="1">
        <f t="array" ref="Z426">INDEX($H426:$K426,0,MATCH(Z$397,$H$397:$K$397,0))*INDEX($J$391:$R$394,MATCH(Z$397,$I$391:$I$394,0),MATCH(Z$396,$J$390:$R$390,0))</f>
        <v>0</v>
      </c>
      <c r="AA426" s="1003" cm="1">
        <f t="array" ref="AA426">INDEX($H426:$K426,0,MATCH(AA$397,$H$397:$K$397,0))*INDEX($J$391:$R$394,MATCH(AA$397,$I$391:$I$394,0),MATCH(AA$396,$J$390:$R$390,0))</f>
        <v>0</v>
      </c>
      <c r="AB426" s="1003" cm="1">
        <f t="array" ref="AB426">INDEX($H426:$K426,0,MATCH(AB$397,$H$397:$K$397,0))*INDEX($J$391:$R$394,MATCH(AB$397,$I$391:$I$394,0),MATCH(AB$396,$J$390:$R$390,0))</f>
        <v>0</v>
      </c>
      <c r="AC426" s="1003" cm="1">
        <f t="array" ref="AC426">INDEX($H426:$K426,0,MATCH(AC$397,$H$397:$K$397,0))*INDEX($J$391:$R$394,MATCH(AC$397,$I$391:$I$394,0),MATCH(AC$396,$J$390:$R$390,0))</f>
        <v>0</v>
      </c>
      <c r="AD426" s="1003" cm="1">
        <f t="array" ref="AD426">INDEX($H426:$K426,0,MATCH(AD$397,$H$397:$K$397,0))*INDEX($J$391:$R$394,MATCH(AD$397,$I$391:$I$394,0),MATCH(AD$396,$J$390:$R$390,0))</f>
        <v>0</v>
      </c>
      <c r="AE426" s="1003" cm="1">
        <f t="array" ref="AE426">INDEX($H426:$K426,0,MATCH(AE$397,$H$397:$K$397,0))*INDEX($J$391:$R$394,MATCH(AE$397,$I$391:$I$394,0),MATCH(AE$396,$J$390:$R$390,0))</f>
        <v>0</v>
      </c>
      <c r="AF426" s="1003" cm="1">
        <f t="array" ref="AF426">INDEX($H426:$K426,0,MATCH(AF$397,$H$397:$K$397,0))*INDEX($J$391:$R$394,MATCH(AF$397,$I$391:$I$394,0),MATCH(AF$396,$J$390:$R$390,0))</f>
        <v>0</v>
      </c>
      <c r="AG426" s="1003" cm="1">
        <f t="array" ref="AG426">INDEX($H426:$K426,0,MATCH(AG$397,$H$397:$K$397,0))*INDEX($J$391:$R$394,MATCH(AG$397,$I$391:$I$394,0),MATCH(AG$396,$J$390:$R$390,0))</f>
        <v>0</v>
      </c>
      <c r="AH426" s="1003" cm="1">
        <f t="array" ref="AH426">INDEX($H426:$K426,0,MATCH(AH$397,$H$397:$K$397,0))*INDEX($J$391:$R$394,MATCH(AH$397,$I$391:$I$394,0),MATCH(AH$396,$J$390:$R$390,0))</f>
        <v>0</v>
      </c>
      <c r="AI426" s="1003" cm="1">
        <f t="array" ref="AI426">INDEX($H426:$K426,0,MATCH(AI$397,$H$397:$K$397,0))*INDEX($J$391:$R$394,MATCH(AI$397,$I$391:$I$394,0),MATCH(AI$396,$J$390:$R$390,0))</f>
        <v>0</v>
      </c>
      <c r="AJ426" s="1003" cm="1">
        <f t="array" ref="AJ426">INDEX($H426:$K426,0,MATCH(AJ$397,$H$397:$K$397,0))*INDEX($J$391:$R$394,MATCH(AJ$397,$I$391:$I$394,0),MATCH(AJ$396,$J$390:$R$390,0))</f>
        <v>0</v>
      </c>
      <c r="AK426" s="1003" cm="1">
        <f t="array" ref="AK426">INDEX($H426:$K426,0,MATCH(AK$397,$H$397:$K$397,0))*INDEX($J$391:$R$394,MATCH(AK$397,$I$391:$I$394,0),MATCH(AK$396,$J$390:$R$390,0))</f>
        <v>0</v>
      </c>
      <c r="AL426" s="1003" cm="1">
        <f t="array" ref="AL426">INDEX($H426:$K426,0,MATCH(AL$397,$H$397:$K$397,0))*INDEX($J$391:$R$394,MATCH(AL$397,$I$391:$I$394,0),MATCH(AL$396,$J$390:$R$390,0))</f>
        <v>0</v>
      </c>
      <c r="AM426" s="1003" cm="1">
        <f t="array" ref="AM426">INDEX($H426:$K426,0,MATCH(AM$397,$H$397:$K$397,0))*INDEX($J$391:$R$394,MATCH(AM$397,$I$391:$I$394,0),MATCH(AM$396,$J$390:$R$390,0))</f>
        <v>0</v>
      </c>
      <c r="AN426" s="1003" cm="1">
        <f t="array" ref="AN426">INDEX($H426:$K426,0,MATCH(AN$397,$H$397:$K$397,0))*INDEX($J$391:$R$394,MATCH(AN$397,$I$391:$I$394,0),MATCH(AN$396,$J$390:$R$390,0))</f>
        <v>0</v>
      </c>
      <c r="AO426" s="1003" cm="1">
        <f t="array" ref="AO426">INDEX($H426:$K426,0,MATCH(AO$397,$H$397:$K$397,0))*INDEX($J$391:$R$394,MATCH(AO$397,$I$391:$I$394,0),MATCH(AO$396,$J$390:$R$390,0))</f>
        <v>0</v>
      </c>
      <c r="AP426" s="1003" cm="1">
        <f t="array" ref="AP426">INDEX($H426:$K426,0,MATCH(AP$397,$H$397:$K$397,0))*INDEX($J$391:$R$394,MATCH(AP$397,$I$391:$I$394,0),MATCH(AP$396,$J$390:$R$390,0))</f>
        <v>0</v>
      </c>
      <c r="AQ426" s="1003" cm="1">
        <f t="array" ref="AQ426">INDEX($H426:$K426,0,MATCH(AQ$397,$H$397:$K$397,0))*INDEX($J$391:$R$394,MATCH(AQ$397,$I$391:$I$394,0),MATCH(AQ$396,$J$390:$R$390,0))</f>
        <v>0</v>
      </c>
      <c r="AR426" s="1003" cm="1">
        <f t="array" ref="AR426">INDEX($H426:$K426,0,MATCH(AR$397,$H$397:$K$397,0))*INDEX($J$391:$R$394,MATCH(AR$397,$I$391:$I$394,0),MATCH(AR$396,$J$390:$R$390,0))</f>
        <v>0</v>
      </c>
      <c r="AS426" s="1003" cm="1">
        <f t="array" ref="AS426">INDEX($H426:$K426,0,MATCH(AS$397,$H$397:$K$397,0))*INDEX($J$391:$R$394,MATCH(AS$397,$I$391:$I$394,0),MATCH(AS$396,$J$390:$R$390,0))</f>
        <v>0</v>
      </c>
      <c r="AT426" s="1003" cm="1">
        <f t="array" ref="AT426">INDEX($H426:$K426,0,MATCH(AT$397,$H$397:$K$397,0))*INDEX($J$391:$R$394,MATCH(AT$397,$I$391:$I$394,0),MATCH(AT$396,$J$390:$R$390,0))</f>
        <v>0</v>
      </c>
      <c r="AU426" s="1003" cm="1">
        <f t="array" ref="AU426">INDEX($H426:$K426,0,MATCH(AU$397,$H$397:$K$397,0))*INDEX($J$391:$R$394,MATCH(AU$397,$I$391:$I$394,0),MATCH(AU$396,$J$390:$R$390,0))</f>
        <v>0</v>
      </c>
      <c r="AV426" s="312"/>
      <c r="AW426" s="312"/>
      <c r="AX426" s="243"/>
      <c r="AY426" s="235"/>
      <c r="AZ426" s="235"/>
      <c r="BA426" s="235"/>
    </row>
    <row r="427" spans="1:53" s="76" customFormat="1" ht="15" outlineLevel="1" x14ac:dyDescent="0.25">
      <c r="A427" s="233"/>
      <c r="B427" s="234"/>
      <c r="C427" s="244"/>
      <c r="D427" s="244"/>
      <c r="E427" s="244"/>
      <c r="F427" s="252"/>
      <c r="G427" s="252" t="str">
        <f t="shared" si="74"/>
        <v>YAAA2A1a</v>
      </c>
      <c r="H427" s="356">
        <v>0</v>
      </c>
      <c r="I427" s="356">
        <v>0</v>
      </c>
      <c r="J427" s="356">
        <v>0</v>
      </c>
      <c r="K427" s="356">
        <v>0</v>
      </c>
      <c r="L427" s="1003" cm="1">
        <f t="array" ref="L427">INDEX($H427:$K427,0,MATCH(L$397,$H$397:$K$397,0))*INDEX($J$391:$R$394,MATCH(L$397,$I$391:$I$394,0),MATCH(L$396,$J$390:$R$390,0))</f>
        <v>0</v>
      </c>
      <c r="M427" s="1003" cm="1">
        <f t="array" ref="M427">INDEX($H427:$K427,0,MATCH(M$397,$H$397:$K$397,0))*INDEX($J$391:$R$394,MATCH(M$397,$I$391:$I$394,0),MATCH(M$396,$J$390:$R$390,0))</f>
        <v>0</v>
      </c>
      <c r="N427" s="1003" cm="1">
        <f t="array" ref="N427">INDEX($H427:$K427,0,MATCH(N$397,$H$397:$K$397,0))*INDEX($J$391:$R$394,MATCH(N$397,$I$391:$I$394,0),MATCH(N$396,$J$390:$R$390,0))</f>
        <v>0</v>
      </c>
      <c r="O427" s="1003" cm="1">
        <f t="array" ref="O427">INDEX($H427:$K427,0,MATCH(O$397,$H$397:$K$397,0))*INDEX($J$391:$R$394,MATCH(O$397,$I$391:$I$394,0),MATCH(O$396,$J$390:$R$390,0))</f>
        <v>0</v>
      </c>
      <c r="P427" s="1003" cm="1">
        <f t="array" ref="P427">INDEX($H427:$K427,0,MATCH(P$397,$H$397:$K$397,0))*INDEX($J$391:$R$394,MATCH(P$397,$I$391:$I$394,0),MATCH(P$396,$J$390:$R$390,0))</f>
        <v>0</v>
      </c>
      <c r="Q427" s="1003" cm="1">
        <f t="array" ref="Q427">INDEX($H427:$K427,0,MATCH(Q$397,$H$397:$K$397,0))*INDEX($J$391:$R$394,MATCH(Q$397,$I$391:$I$394,0),MATCH(Q$396,$J$390:$R$390,0))</f>
        <v>0</v>
      </c>
      <c r="R427" s="1003" cm="1">
        <f t="array" ref="R427">INDEX($H427:$K427,0,MATCH(R$397,$H$397:$K$397,0))*INDEX($J$391:$R$394,MATCH(R$397,$I$391:$I$394,0),MATCH(R$396,$J$390:$R$390,0))</f>
        <v>0</v>
      </c>
      <c r="S427" s="1003" cm="1">
        <f t="array" ref="S427">INDEX($H427:$K427,0,MATCH(S$397,$H$397:$K$397,0))*INDEX($J$391:$R$394,MATCH(S$397,$I$391:$I$394,0),MATCH(S$396,$J$390:$R$390,0))</f>
        <v>0</v>
      </c>
      <c r="T427" s="1003" cm="1">
        <f t="array" ref="T427">INDEX($H427:$K427,0,MATCH(T$397,$H$397:$K$397,0))*INDEX($J$391:$R$394,MATCH(T$397,$I$391:$I$394,0),MATCH(T$396,$J$390:$R$390,0))</f>
        <v>0</v>
      </c>
      <c r="U427" s="1003" cm="1">
        <f t="array" ref="U427">INDEX($H427:$K427,0,MATCH(U$397,$H$397:$K$397,0))*INDEX($J$391:$R$394,MATCH(U$397,$I$391:$I$394,0),MATCH(U$396,$J$390:$R$390,0))</f>
        <v>0</v>
      </c>
      <c r="V427" s="1003" cm="1">
        <f t="array" ref="V427">INDEX($H427:$K427,0,MATCH(V$397,$H$397:$K$397,0))*INDEX($J$391:$R$394,MATCH(V$397,$I$391:$I$394,0),MATCH(V$396,$J$390:$R$390,0))</f>
        <v>0</v>
      </c>
      <c r="W427" s="1003" cm="1">
        <f t="array" ref="W427">INDEX($H427:$K427,0,MATCH(W$397,$H$397:$K$397,0))*INDEX($J$391:$R$394,MATCH(W$397,$I$391:$I$394,0),MATCH(W$396,$J$390:$R$390,0))</f>
        <v>0</v>
      </c>
      <c r="X427" s="1003" cm="1">
        <f t="array" ref="X427">INDEX($H427:$K427,0,MATCH(X$397,$H$397:$K$397,0))*INDEX($J$391:$R$394,MATCH(X$397,$I$391:$I$394,0),MATCH(X$396,$J$390:$R$390,0))</f>
        <v>0</v>
      </c>
      <c r="Y427" s="1003" cm="1">
        <f t="array" ref="Y427">INDEX($H427:$K427,0,MATCH(Y$397,$H$397:$K$397,0))*INDEX($J$391:$R$394,MATCH(Y$397,$I$391:$I$394,0),MATCH(Y$396,$J$390:$R$390,0))</f>
        <v>0</v>
      </c>
      <c r="Z427" s="1003" cm="1">
        <f t="array" ref="Z427">INDEX($H427:$K427,0,MATCH(Z$397,$H$397:$K$397,0))*INDEX($J$391:$R$394,MATCH(Z$397,$I$391:$I$394,0),MATCH(Z$396,$J$390:$R$390,0))</f>
        <v>0</v>
      </c>
      <c r="AA427" s="1003" cm="1">
        <f t="array" ref="AA427">INDEX($H427:$K427,0,MATCH(AA$397,$H$397:$K$397,0))*INDEX($J$391:$R$394,MATCH(AA$397,$I$391:$I$394,0),MATCH(AA$396,$J$390:$R$390,0))</f>
        <v>0</v>
      </c>
      <c r="AB427" s="1003" cm="1">
        <f t="array" ref="AB427">INDEX($H427:$K427,0,MATCH(AB$397,$H$397:$K$397,0))*INDEX($J$391:$R$394,MATCH(AB$397,$I$391:$I$394,0),MATCH(AB$396,$J$390:$R$390,0))</f>
        <v>0</v>
      </c>
      <c r="AC427" s="1003" cm="1">
        <f t="array" ref="AC427">INDEX($H427:$K427,0,MATCH(AC$397,$H$397:$K$397,0))*INDEX($J$391:$R$394,MATCH(AC$397,$I$391:$I$394,0),MATCH(AC$396,$J$390:$R$390,0))</f>
        <v>0</v>
      </c>
      <c r="AD427" s="1003" cm="1">
        <f t="array" ref="AD427">INDEX($H427:$K427,0,MATCH(AD$397,$H$397:$K$397,0))*INDEX($J$391:$R$394,MATCH(AD$397,$I$391:$I$394,0),MATCH(AD$396,$J$390:$R$390,0))</f>
        <v>0</v>
      </c>
      <c r="AE427" s="1003" cm="1">
        <f t="array" ref="AE427">INDEX($H427:$K427,0,MATCH(AE$397,$H$397:$K$397,0))*INDEX($J$391:$R$394,MATCH(AE$397,$I$391:$I$394,0),MATCH(AE$396,$J$390:$R$390,0))</f>
        <v>0</v>
      </c>
      <c r="AF427" s="1003" cm="1">
        <f t="array" ref="AF427">INDEX($H427:$K427,0,MATCH(AF$397,$H$397:$K$397,0))*INDEX($J$391:$R$394,MATCH(AF$397,$I$391:$I$394,0),MATCH(AF$396,$J$390:$R$390,0))</f>
        <v>0</v>
      </c>
      <c r="AG427" s="1003" cm="1">
        <f t="array" ref="AG427">INDEX($H427:$K427,0,MATCH(AG$397,$H$397:$K$397,0))*INDEX($J$391:$R$394,MATCH(AG$397,$I$391:$I$394,0),MATCH(AG$396,$J$390:$R$390,0))</f>
        <v>0</v>
      </c>
      <c r="AH427" s="1003" cm="1">
        <f t="array" ref="AH427">INDEX($H427:$K427,0,MATCH(AH$397,$H$397:$K$397,0))*INDEX($J$391:$R$394,MATCH(AH$397,$I$391:$I$394,0),MATCH(AH$396,$J$390:$R$390,0))</f>
        <v>0</v>
      </c>
      <c r="AI427" s="1003" cm="1">
        <f t="array" ref="AI427">INDEX($H427:$K427,0,MATCH(AI$397,$H$397:$K$397,0))*INDEX($J$391:$R$394,MATCH(AI$397,$I$391:$I$394,0),MATCH(AI$396,$J$390:$R$390,0))</f>
        <v>0</v>
      </c>
      <c r="AJ427" s="1003" cm="1">
        <f t="array" ref="AJ427">INDEX($H427:$K427,0,MATCH(AJ$397,$H$397:$K$397,0))*INDEX($J$391:$R$394,MATCH(AJ$397,$I$391:$I$394,0),MATCH(AJ$396,$J$390:$R$390,0))</f>
        <v>0</v>
      </c>
      <c r="AK427" s="1003" cm="1">
        <f t="array" ref="AK427">INDEX($H427:$K427,0,MATCH(AK$397,$H$397:$K$397,0))*INDEX($J$391:$R$394,MATCH(AK$397,$I$391:$I$394,0),MATCH(AK$396,$J$390:$R$390,0))</f>
        <v>0</v>
      </c>
      <c r="AL427" s="1003" cm="1">
        <f t="array" ref="AL427">INDEX($H427:$K427,0,MATCH(AL$397,$H$397:$K$397,0))*INDEX($J$391:$R$394,MATCH(AL$397,$I$391:$I$394,0),MATCH(AL$396,$J$390:$R$390,0))</f>
        <v>0</v>
      </c>
      <c r="AM427" s="1003" cm="1">
        <f t="array" ref="AM427">INDEX($H427:$K427,0,MATCH(AM$397,$H$397:$K$397,0))*INDEX($J$391:$R$394,MATCH(AM$397,$I$391:$I$394,0),MATCH(AM$396,$J$390:$R$390,0))</f>
        <v>0</v>
      </c>
      <c r="AN427" s="1003" cm="1">
        <f t="array" ref="AN427">INDEX($H427:$K427,0,MATCH(AN$397,$H$397:$K$397,0))*INDEX($J$391:$R$394,MATCH(AN$397,$I$391:$I$394,0),MATCH(AN$396,$J$390:$R$390,0))</f>
        <v>0</v>
      </c>
      <c r="AO427" s="1003" cm="1">
        <f t="array" ref="AO427">INDEX($H427:$K427,0,MATCH(AO$397,$H$397:$K$397,0))*INDEX($J$391:$R$394,MATCH(AO$397,$I$391:$I$394,0),MATCH(AO$396,$J$390:$R$390,0))</f>
        <v>0</v>
      </c>
      <c r="AP427" s="1003" cm="1">
        <f t="array" ref="AP427">INDEX($H427:$K427,0,MATCH(AP$397,$H$397:$K$397,0))*INDEX($J$391:$R$394,MATCH(AP$397,$I$391:$I$394,0),MATCH(AP$396,$J$390:$R$390,0))</f>
        <v>0</v>
      </c>
      <c r="AQ427" s="1003" cm="1">
        <f t="array" ref="AQ427">INDEX($H427:$K427,0,MATCH(AQ$397,$H$397:$K$397,0))*INDEX($J$391:$R$394,MATCH(AQ$397,$I$391:$I$394,0),MATCH(AQ$396,$J$390:$R$390,0))</f>
        <v>0</v>
      </c>
      <c r="AR427" s="1003" cm="1">
        <f t="array" ref="AR427">INDEX($H427:$K427,0,MATCH(AR$397,$H$397:$K$397,0))*INDEX($J$391:$R$394,MATCH(AR$397,$I$391:$I$394,0),MATCH(AR$396,$J$390:$R$390,0))</f>
        <v>0</v>
      </c>
      <c r="AS427" s="1003" cm="1">
        <f t="array" ref="AS427">INDEX($H427:$K427,0,MATCH(AS$397,$H$397:$K$397,0))*INDEX($J$391:$R$394,MATCH(AS$397,$I$391:$I$394,0),MATCH(AS$396,$J$390:$R$390,0))</f>
        <v>0</v>
      </c>
      <c r="AT427" s="1003" cm="1">
        <f t="array" ref="AT427">INDEX($H427:$K427,0,MATCH(AT$397,$H$397:$K$397,0))*INDEX($J$391:$R$394,MATCH(AT$397,$I$391:$I$394,0),MATCH(AT$396,$J$390:$R$390,0))</f>
        <v>0</v>
      </c>
      <c r="AU427" s="1003" cm="1">
        <f t="array" ref="AU427">INDEX($H427:$K427,0,MATCH(AU$397,$H$397:$K$397,0))*INDEX($J$391:$R$394,MATCH(AU$397,$I$391:$I$394,0),MATCH(AU$396,$J$390:$R$390,0))</f>
        <v>0</v>
      </c>
      <c r="AV427" s="312"/>
      <c r="AW427" s="312"/>
      <c r="AX427" s="243"/>
      <c r="AY427" s="235"/>
      <c r="AZ427" s="235"/>
      <c r="BA427" s="235"/>
    </row>
    <row r="428" spans="1:53" s="687" customFormat="1" ht="15" outlineLevel="1" x14ac:dyDescent="0.25">
      <c r="A428" s="691"/>
      <c r="B428" s="688"/>
      <c r="C428" s="700"/>
      <c r="D428" s="700"/>
      <c r="E428" s="700"/>
      <c r="F428" s="704"/>
      <c r="G428" s="704" t="str">
        <f t="shared" si="74"/>
        <v>YYFWBz</v>
      </c>
      <c r="H428" s="356">
        <v>1</v>
      </c>
      <c r="I428" s="356">
        <v>1</v>
      </c>
      <c r="J428" s="356">
        <v>2</v>
      </c>
      <c r="K428" s="356">
        <v>1</v>
      </c>
      <c r="L428" s="1003" cm="1">
        <f t="array" ref="L428">INDEX($H428:$K428,0,MATCH(L$397,$H$397:$K$397,0))*INDEX($J$391:$R$394,MATCH(L$397,$I$391:$I$394,0),MATCH(L$396,$J$390:$R$390,0))</f>
        <v>2</v>
      </c>
      <c r="M428" s="1003" cm="1">
        <f t="array" ref="M428">INDEX($H428:$K428,0,MATCH(M$397,$H$397:$K$397,0))*INDEX($J$391:$R$394,MATCH(M$397,$I$391:$I$394,0),MATCH(M$396,$J$390:$R$390,0))</f>
        <v>1</v>
      </c>
      <c r="N428" s="1003" cm="1">
        <f t="array" ref="N428">INDEX($H428:$K428,0,MATCH(N$397,$H$397:$K$397,0))*INDEX($J$391:$R$394,MATCH(N$397,$I$391:$I$394,0),MATCH(N$396,$J$390:$R$390,0))</f>
        <v>2</v>
      </c>
      <c r="O428" s="1003" cm="1">
        <f t="array" ref="O428">INDEX($H428:$K428,0,MATCH(O$397,$H$397:$K$397,0))*INDEX($J$391:$R$394,MATCH(O$397,$I$391:$I$394,0),MATCH(O$396,$J$390:$R$390,0))</f>
        <v>1</v>
      </c>
      <c r="P428" s="1003" cm="1">
        <f t="array" ref="P428">INDEX($H428:$K428,0,MATCH(P$397,$H$397:$K$397,0))*INDEX($J$391:$R$394,MATCH(P$397,$I$391:$I$394,0),MATCH(P$396,$J$390:$R$390,0))</f>
        <v>2</v>
      </c>
      <c r="Q428" s="1003" cm="1">
        <f t="array" ref="Q428">INDEX($H428:$K428,0,MATCH(Q$397,$H$397:$K$397,0))*INDEX($J$391:$R$394,MATCH(Q$397,$I$391:$I$394,0),MATCH(Q$396,$J$390:$R$390,0))</f>
        <v>1</v>
      </c>
      <c r="R428" s="1003" cm="1">
        <f t="array" ref="R428">INDEX($H428:$K428,0,MATCH(R$397,$H$397:$K$397,0))*INDEX($J$391:$R$394,MATCH(R$397,$I$391:$I$394,0),MATCH(R$396,$J$390:$R$390,0))</f>
        <v>2</v>
      </c>
      <c r="S428" s="1003" cm="1">
        <f t="array" ref="S428">INDEX($H428:$K428,0,MATCH(S$397,$H$397:$K$397,0))*INDEX($J$391:$R$394,MATCH(S$397,$I$391:$I$394,0),MATCH(S$396,$J$390:$R$390,0))</f>
        <v>1</v>
      </c>
      <c r="T428" s="1003" cm="1">
        <f t="array" ref="T428">INDEX($H428:$K428,0,MATCH(T$397,$H$397:$K$397,0))*INDEX($J$391:$R$394,MATCH(T$397,$I$391:$I$394,0),MATCH(T$396,$J$390:$R$390,0))</f>
        <v>2</v>
      </c>
      <c r="U428" s="1003" cm="1">
        <f t="array" ref="U428">INDEX($H428:$K428,0,MATCH(U$397,$H$397:$K$397,0))*INDEX($J$391:$R$394,MATCH(U$397,$I$391:$I$394,0),MATCH(U$396,$J$390:$R$390,0))</f>
        <v>1</v>
      </c>
      <c r="V428" s="1003" cm="1">
        <f t="array" ref="V428">INDEX($H428:$K428,0,MATCH(V$397,$H$397:$K$397,0))*INDEX($J$391:$R$394,MATCH(V$397,$I$391:$I$394,0),MATCH(V$396,$J$390:$R$390,0))</f>
        <v>2</v>
      </c>
      <c r="W428" s="1003" cm="1">
        <f t="array" ref="W428">INDEX($H428:$K428,0,MATCH(W$397,$H$397:$K$397,0))*INDEX($J$391:$R$394,MATCH(W$397,$I$391:$I$394,0),MATCH(W$396,$J$390:$R$390,0))</f>
        <v>1</v>
      </c>
      <c r="X428" s="1003" cm="1">
        <f t="array" ref="X428">INDEX($H428:$K428,0,MATCH(X$397,$H$397:$K$397,0))*INDEX($J$391:$R$394,MATCH(X$397,$I$391:$I$394,0),MATCH(X$396,$J$390:$R$390,0))</f>
        <v>2</v>
      </c>
      <c r="Y428" s="1003" cm="1">
        <f t="array" ref="Y428">INDEX($H428:$K428,0,MATCH(Y$397,$H$397:$K$397,0))*INDEX($J$391:$R$394,MATCH(Y$397,$I$391:$I$394,0),MATCH(Y$396,$J$390:$R$390,0))</f>
        <v>1</v>
      </c>
      <c r="Z428" s="1003" cm="1">
        <f t="array" ref="Z428">INDEX($H428:$K428,0,MATCH(Z$397,$H$397:$K$397,0))*INDEX($J$391:$R$394,MATCH(Z$397,$I$391:$I$394,0),MATCH(Z$396,$J$390:$R$390,0))</f>
        <v>2</v>
      </c>
      <c r="AA428" s="1003" cm="1">
        <f t="array" ref="AA428">INDEX($H428:$K428,0,MATCH(AA$397,$H$397:$K$397,0))*INDEX($J$391:$R$394,MATCH(AA$397,$I$391:$I$394,0),MATCH(AA$396,$J$390:$R$390,0))</f>
        <v>1</v>
      </c>
      <c r="AB428" s="1003" cm="1">
        <f t="array" ref="AB428">INDEX($H428:$K428,0,MATCH(AB$397,$H$397:$K$397,0))*INDEX($J$391:$R$394,MATCH(AB$397,$I$391:$I$394,0),MATCH(AB$396,$J$390:$R$390,0))</f>
        <v>1</v>
      </c>
      <c r="AC428" s="1003" cm="1">
        <f t="array" ref="AC428">INDEX($H428:$K428,0,MATCH(AC$397,$H$397:$K$397,0))*INDEX($J$391:$R$394,MATCH(AC$397,$I$391:$I$394,0),MATCH(AC$396,$J$390:$R$390,0))</f>
        <v>1</v>
      </c>
      <c r="AD428" s="1003" cm="1">
        <f t="array" ref="AD428">INDEX($H428:$K428,0,MATCH(AD$397,$H$397:$K$397,0))*INDEX($J$391:$R$394,MATCH(AD$397,$I$391:$I$394,0),MATCH(AD$396,$J$390:$R$390,0))</f>
        <v>2</v>
      </c>
      <c r="AE428" s="1003" cm="1">
        <f t="array" ref="AE428">INDEX($H428:$K428,0,MATCH(AE$397,$H$397:$K$397,0))*INDEX($J$391:$R$394,MATCH(AE$397,$I$391:$I$394,0),MATCH(AE$396,$J$390:$R$390,0))</f>
        <v>1</v>
      </c>
      <c r="AF428" s="1003" cm="1">
        <f t="array" ref="AF428">INDEX($H428:$K428,0,MATCH(AF$397,$H$397:$K$397,0))*INDEX($J$391:$R$394,MATCH(AF$397,$I$391:$I$394,0),MATCH(AF$396,$J$390:$R$390,0))</f>
        <v>1</v>
      </c>
      <c r="AG428" s="1003" cm="1">
        <f t="array" ref="AG428">INDEX($H428:$K428,0,MATCH(AG$397,$H$397:$K$397,0))*INDEX($J$391:$R$394,MATCH(AG$397,$I$391:$I$394,0),MATCH(AG$396,$J$390:$R$390,0))</f>
        <v>1</v>
      </c>
      <c r="AH428" s="1003" cm="1">
        <f t="array" ref="AH428">INDEX($H428:$K428,0,MATCH(AH$397,$H$397:$K$397,0))*INDEX($J$391:$R$394,MATCH(AH$397,$I$391:$I$394,0),MATCH(AH$396,$J$390:$R$390,0))</f>
        <v>2</v>
      </c>
      <c r="AI428" s="1003" cm="1">
        <f t="array" ref="AI428">INDEX($H428:$K428,0,MATCH(AI$397,$H$397:$K$397,0))*INDEX($J$391:$R$394,MATCH(AI$397,$I$391:$I$394,0),MATCH(AI$396,$J$390:$R$390,0))</f>
        <v>1</v>
      </c>
      <c r="AJ428" s="1003" cm="1">
        <f t="array" ref="AJ428">INDEX($H428:$K428,0,MATCH(AJ$397,$H$397:$K$397,0))*INDEX($J$391:$R$394,MATCH(AJ$397,$I$391:$I$394,0),MATCH(AJ$396,$J$390:$R$390,0))</f>
        <v>1</v>
      </c>
      <c r="AK428" s="1003" cm="1">
        <f t="array" ref="AK428">INDEX($H428:$K428,0,MATCH(AK$397,$H$397:$K$397,0))*INDEX($J$391:$R$394,MATCH(AK$397,$I$391:$I$394,0),MATCH(AK$396,$J$390:$R$390,0))</f>
        <v>1</v>
      </c>
      <c r="AL428" s="1003" cm="1">
        <f t="array" ref="AL428">INDEX($H428:$K428,0,MATCH(AL$397,$H$397:$K$397,0))*INDEX($J$391:$R$394,MATCH(AL$397,$I$391:$I$394,0),MATCH(AL$396,$J$390:$R$390,0))</f>
        <v>2</v>
      </c>
      <c r="AM428" s="1003" cm="1">
        <f t="array" ref="AM428">INDEX($H428:$K428,0,MATCH(AM$397,$H$397:$K$397,0))*INDEX($J$391:$R$394,MATCH(AM$397,$I$391:$I$394,0),MATCH(AM$396,$J$390:$R$390,0))</f>
        <v>1</v>
      </c>
      <c r="AN428" s="1003" cm="1">
        <f t="array" ref="AN428">INDEX($H428:$K428,0,MATCH(AN$397,$H$397:$K$397,0))*INDEX($J$391:$R$394,MATCH(AN$397,$I$391:$I$394,0),MATCH(AN$396,$J$390:$R$390,0))</f>
        <v>1</v>
      </c>
      <c r="AO428" s="1003" cm="1">
        <f t="array" ref="AO428">INDEX($H428:$K428,0,MATCH(AO$397,$H$397:$K$397,0))*INDEX($J$391:$R$394,MATCH(AO$397,$I$391:$I$394,0),MATCH(AO$396,$J$390:$R$390,0))</f>
        <v>1</v>
      </c>
      <c r="AP428" s="1003" cm="1">
        <f t="array" ref="AP428">INDEX($H428:$K428,0,MATCH(AP$397,$H$397:$K$397,0))*INDEX($J$391:$R$394,MATCH(AP$397,$I$391:$I$394,0),MATCH(AP$396,$J$390:$R$390,0))</f>
        <v>2</v>
      </c>
      <c r="AQ428" s="1003" cm="1">
        <f t="array" ref="AQ428">INDEX($H428:$K428,0,MATCH(AQ$397,$H$397:$K$397,0))*INDEX($J$391:$R$394,MATCH(AQ$397,$I$391:$I$394,0),MATCH(AQ$396,$J$390:$R$390,0))</f>
        <v>1</v>
      </c>
      <c r="AR428" s="1003" cm="1">
        <f t="array" ref="AR428">INDEX($H428:$K428,0,MATCH(AR$397,$H$397:$K$397,0))*INDEX($J$391:$R$394,MATCH(AR$397,$I$391:$I$394,0),MATCH(AR$396,$J$390:$R$390,0))</f>
        <v>1</v>
      </c>
      <c r="AS428" s="1003" cm="1">
        <f t="array" ref="AS428">INDEX($H428:$K428,0,MATCH(AS$397,$H$397:$K$397,0))*INDEX($J$391:$R$394,MATCH(AS$397,$I$391:$I$394,0),MATCH(AS$396,$J$390:$R$390,0))</f>
        <v>1</v>
      </c>
      <c r="AT428" s="1003" cm="1">
        <f t="array" ref="AT428">INDEX($H428:$K428,0,MATCH(AT$397,$H$397:$K$397,0))*INDEX($J$391:$R$394,MATCH(AT$397,$I$391:$I$394,0),MATCH(AT$396,$J$390:$R$390,0))</f>
        <v>2</v>
      </c>
      <c r="AU428" s="1003" cm="1">
        <f t="array" ref="AU428">INDEX($H428:$K428,0,MATCH(AU$397,$H$397:$K$397,0))*INDEX($J$391:$R$394,MATCH(AU$397,$I$391:$I$394,0),MATCH(AU$396,$J$390:$R$390,0))</f>
        <v>1</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YYBNWf</v>
      </c>
      <c r="H429" s="356">
        <v>1</v>
      </c>
      <c r="I429" s="356">
        <v>1</v>
      </c>
      <c r="J429" s="356">
        <v>5</v>
      </c>
      <c r="K429" s="356">
        <v>3</v>
      </c>
      <c r="L429" s="1003" cm="1">
        <f t="array" ref="L429">INDEX($H429:$K429,0,MATCH(L$397,$H$397:$K$397,0))*INDEX($J$391:$R$394,MATCH(L$397,$I$391:$I$394,0),MATCH(L$396,$J$390:$R$390,0))</f>
        <v>2</v>
      </c>
      <c r="M429" s="1003" cm="1">
        <f t="array" ref="M429">INDEX($H429:$K429,0,MATCH(M$397,$H$397:$K$397,0))*INDEX($J$391:$R$394,MATCH(M$397,$I$391:$I$394,0),MATCH(M$396,$J$390:$R$390,0))</f>
        <v>1</v>
      </c>
      <c r="N429" s="1003" cm="1">
        <f t="array" ref="N429">INDEX($H429:$K429,0,MATCH(N$397,$H$397:$K$397,0))*INDEX($J$391:$R$394,MATCH(N$397,$I$391:$I$394,0),MATCH(N$396,$J$390:$R$390,0))</f>
        <v>5</v>
      </c>
      <c r="O429" s="1003" cm="1">
        <f t="array" ref="O429">INDEX($H429:$K429,0,MATCH(O$397,$H$397:$K$397,0))*INDEX($J$391:$R$394,MATCH(O$397,$I$391:$I$394,0),MATCH(O$396,$J$390:$R$390,0))</f>
        <v>3</v>
      </c>
      <c r="P429" s="1003" cm="1">
        <f t="array" ref="P429">INDEX($H429:$K429,0,MATCH(P$397,$H$397:$K$397,0))*INDEX($J$391:$R$394,MATCH(P$397,$I$391:$I$394,0),MATCH(P$396,$J$390:$R$390,0))</f>
        <v>2</v>
      </c>
      <c r="Q429" s="1003" cm="1">
        <f t="array" ref="Q429">INDEX($H429:$K429,0,MATCH(Q$397,$H$397:$K$397,0))*INDEX($J$391:$R$394,MATCH(Q$397,$I$391:$I$394,0),MATCH(Q$396,$J$390:$R$390,0))</f>
        <v>1</v>
      </c>
      <c r="R429" s="1003" cm="1">
        <f t="array" ref="R429">INDEX($H429:$K429,0,MATCH(R$397,$H$397:$K$397,0))*INDEX($J$391:$R$394,MATCH(R$397,$I$391:$I$394,0),MATCH(R$396,$J$390:$R$390,0))</f>
        <v>5</v>
      </c>
      <c r="S429" s="1003" cm="1">
        <f t="array" ref="S429">INDEX($H429:$K429,0,MATCH(S$397,$H$397:$K$397,0))*INDEX($J$391:$R$394,MATCH(S$397,$I$391:$I$394,0),MATCH(S$396,$J$390:$R$390,0))</f>
        <v>3</v>
      </c>
      <c r="T429" s="1003" cm="1">
        <f t="array" ref="T429">INDEX($H429:$K429,0,MATCH(T$397,$H$397:$K$397,0))*INDEX($J$391:$R$394,MATCH(T$397,$I$391:$I$394,0),MATCH(T$396,$J$390:$R$390,0))</f>
        <v>2</v>
      </c>
      <c r="U429" s="1003" cm="1">
        <f t="array" ref="U429">INDEX($H429:$K429,0,MATCH(U$397,$H$397:$K$397,0))*INDEX($J$391:$R$394,MATCH(U$397,$I$391:$I$394,0),MATCH(U$396,$J$390:$R$390,0))</f>
        <v>1</v>
      </c>
      <c r="V429" s="1003" cm="1">
        <f t="array" ref="V429">INDEX($H429:$K429,0,MATCH(V$397,$H$397:$K$397,0))*INDEX($J$391:$R$394,MATCH(V$397,$I$391:$I$394,0),MATCH(V$396,$J$390:$R$390,0))</f>
        <v>5</v>
      </c>
      <c r="W429" s="1003" cm="1">
        <f t="array" ref="W429">INDEX($H429:$K429,0,MATCH(W$397,$H$397:$K$397,0))*INDEX($J$391:$R$394,MATCH(W$397,$I$391:$I$394,0),MATCH(W$396,$J$390:$R$390,0))</f>
        <v>3</v>
      </c>
      <c r="X429" s="1003" cm="1">
        <f t="array" ref="X429">INDEX($H429:$K429,0,MATCH(X$397,$H$397:$K$397,0))*INDEX($J$391:$R$394,MATCH(X$397,$I$391:$I$394,0),MATCH(X$396,$J$390:$R$390,0))</f>
        <v>2</v>
      </c>
      <c r="Y429" s="1003" cm="1">
        <f t="array" ref="Y429">INDEX($H429:$K429,0,MATCH(Y$397,$H$397:$K$397,0))*INDEX($J$391:$R$394,MATCH(Y$397,$I$391:$I$394,0),MATCH(Y$396,$J$390:$R$390,0))</f>
        <v>1</v>
      </c>
      <c r="Z429" s="1003" cm="1">
        <f t="array" ref="Z429">INDEX($H429:$K429,0,MATCH(Z$397,$H$397:$K$397,0))*INDEX($J$391:$R$394,MATCH(Z$397,$I$391:$I$394,0),MATCH(Z$396,$J$390:$R$390,0))</f>
        <v>5</v>
      </c>
      <c r="AA429" s="1003" cm="1">
        <f t="array" ref="AA429">INDEX($H429:$K429,0,MATCH(AA$397,$H$397:$K$397,0))*INDEX($J$391:$R$394,MATCH(AA$397,$I$391:$I$394,0),MATCH(AA$396,$J$390:$R$390,0))</f>
        <v>3</v>
      </c>
      <c r="AB429" s="1003" cm="1">
        <f t="array" ref="AB429">INDEX($H429:$K429,0,MATCH(AB$397,$H$397:$K$397,0))*INDEX($J$391:$R$394,MATCH(AB$397,$I$391:$I$394,0),MATCH(AB$396,$J$390:$R$390,0))</f>
        <v>1</v>
      </c>
      <c r="AC429" s="1003" cm="1">
        <f t="array" ref="AC429">INDEX($H429:$K429,0,MATCH(AC$397,$H$397:$K$397,0))*INDEX($J$391:$R$394,MATCH(AC$397,$I$391:$I$394,0),MATCH(AC$396,$J$390:$R$390,0))</f>
        <v>1</v>
      </c>
      <c r="AD429" s="1003" cm="1">
        <f t="array" ref="AD429">INDEX($H429:$K429,0,MATCH(AD$397,$H$397:$K$397,0))*INDEX($J$391:$R$394,MATCH(AD$397,$I$391:$I$394,0),MATCH(AD$396,$J$390:$R$390,0))</f>
        <v>5</v>
      </c>
      <c r="AE429" s="1003" cm="1">
        <f t="array" ref="AE429">INDEX($H429:$K429,0,MATCH(AE$397,$H$397:$K$397,0))*INDEX($J$391:$R$394,MATCH(AE$397,$I$391:$I$394,0),MATCH(AE$396,$J$390:$R$390,0))</f>
        <v>3</v>
      </c>
      <c r="AF429" s="1003" cm="1">
        <f t="array" ref="AF429">INDEX($H429:$K429,0,MATCH(AF$397,$H$397:$K$397,0))*INDEX($J$391:$R$394,MATCH(AF$397,$I$391:$I$394,0),MATCH(AF$396,$J$390:$R$390,0))</f>
        <v>1</v>
      </c>
      <c r="AG429" s="1003" cm="1">
        <f t="array" ref="AG429">INDEX($H429:$K429,0,MATCH(AG$397,$H$397:$K$397,0))*INDEX($J$391:$R$394,MATCH(AG$397,$I$391:$I$394,0),MATCH(AG$396,$J$390:$R$390,0))</f>
        <v>1</v>
      </c>
      <c r="AH429" s="1003" cm="1">
        <f t="array" ref="AH429">INDEX($H429:$K429,0,MATCH(AH$397,$H$397:$K$397,0))*INDEX($J$391:$R$394,MATCH(AH$397,$I$391:$I$394,0),MATCH(AH$396,$J$390:$R$390,0))</f>
        <v>5</v>
      </c>
      <c r="AI429" s="1003" cm="1">
        <f t="array" ref="AI429">INDEX($H429:$K429,0,MATCH(AI$397,$H$397:$K$397,0))*INDEX($J$391:$R$394,MATCH(AI$397,$I$391:$I$394,0),MATCH(AI$396,$J$390:$R$390,0))</f>
        <v>3</v>
      </c>
      <c r="AJ429" s="1003" cm="1">
        <f t="array" ref="AJ429">INDEX($H429:$K429,0,MATCH(AJ$397,$H$397:$K$397,0))*INDEX($J$391:$R$394,MATCH(AJ$397,$I$391:$I$394,0),MATCH(AJ$396,$J$390:$R$390,0))</f>
        <v>1</v>
      </c>
      <c r="AK429" s="1003" cm="1">
        <f t="array" ref="AK429">INDEX($H429:$K429,0,MATCH(AK$397,$H$397:$K$397,0))*INDEX($J$391:$R$394,MATCH(AK$397,$I$391:$I$394,0),MATCH(AK$396,$J$390:$R$390,0))</f>
        <v>1</v>
      </c>
      <c r="AL429" s="1003" cm="1">
        <f t="array" ref="AL429">INDEX($H429:$K429,0,MATCH(AL$397,$H$397:$K$397,0))*INDEX($J$391:$R$394,MATCH(AL$397,$I$391:$I$394,0),MATCH(AL$396,$J$390:$R$390,0))</f>
        <v>5</v>
      </c>
      <c r="AM429" s="1003" cm="1">
        <f t="array" ref="AM429">INDEX($H429:$K429,0,MATCH(AM$397,$H$397:$K$397,0))*INDEX($J$391:$R$394,MATCH(AM$397,$I$391:$I$394,0),MATCH(AM$396,$J$390:$R$390,0))</f>
        <v>3</v>
      </c>
      <c r="AN429" s="1003" cm="1">
        <f t="array" ref="AN429">INDEX($H429:$K429,0,MATCH(AN$397,$H$397:$K$397,0))*INDEX($J$391:$R$394,MATCH(AN$397,$I$391:$I$394,0),MATCH(AN$396,$J$390:$R$390,0))</f>
        <v>1</v>
      </c>
      <c r="AO429" s="1003" cm="1">
        <f t="array" ref="AO429">INDEX($H429:$K429,0,MATCH(AO$397,$H$397:$K$397,0))*INDEX($J$391:$R$394,MATCH(AO$397,$I$391:$I$394,0),MATCH(AO$396,$J$390:$R$390,0))</f>
        <v>1</v>
      </c>
      <c r="AP429" s="1003" cm="1">
        <f t="array" ref="AP429">INDEX($H429:$K429,0,MATCH(AP$397,$H$397:$K$397,0))*INDEX($J$391:$R$394,MATCH(AP$397,$I$391:$I$394,0),MATCH(AP$396,$J$390:$R$390,0))</f>
        <v>5</v>
      </c>
      <c r="AQ429" s="1003" cm="1">
        <f t="array" ref="AQ429">INDEX($H429:$K429,0,MATCH(AQ$397,$H$397:$K$397,0))*INDEX($J$391:$R$394,MATCH(AQ$397,$I$391:$I$394,0),MATCH(AQ$396,$J$390:$R$390,0))</f>
        <v>3</v>
      </c>
      <c r="AR429" s="1003" cm="1">
        <f t="array" ref="AR429">INDEX($H429:$K429,0,MATCH(AR$397,$H$397:$K$397,0))*INDEX($J$391:$R$394,MATCH(AR$397,$I$391:$I$394,0),MATCH(AR$396,$J$390:$R$390,0))</f>
        <v>1</v>
      </c>
      <c r="AS429" s="1003" cm="1">
        <f t="array" ref="AS429">INDEX($H429:$K429,0,MATCH(AS$397,$H$397:$K$397,0))*INDEX($J$391:$R$394,MATCH(AS$397,$I$391:$I$394,0),MATCH(AS$396,$J$390:$R$390,0))</f>
        <v>1</v>
      </c>
      <c r="AT429" s="1003" cm="1">
        <f t="array" ref="AT429">INDEX($H429:$K429,0,MATCH(AT$397,$H$397:$K$397,0))*INDEX($J$391:$R$394,MATCH(AT$397,$I$391:$I$394,0),MATCH(AT$396,$J$390:$R$390,0))</f>
        <v>5</v>
      </c>
      <c r="AU429" s="1003" cm="1">
        <f t="array" ref="AU429">INDEX($H429:$K429,0,MATCH(AU$397,$H$397:$K$397,0))*INDEX($J$391:$R$394,MATCH(AU$397,$I$391:$I$394,0),MATCH(AU$396,$J$390:$R$390,0))</f>
        <v>3</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YYNWFw</v>
      </c>
      <c r="H430" s="356">
        <v>1</v>
      </c>
      <c r="I430" s="356">
        <v>1</v>
      </c>
      <c r="J430" s="356">
        <v>2</v>
      </c>
      <c r="K430" s="356">
        <v>1</v>
      </c>
      <c r="L430" s="1003" cm="1">
        <f t="array" ref="L430">INDEX($H430:$K430,0,MATCH(L$397,$H$397:$K$397,0))*INDEX($J$391:$R$394,MATCH(L$397,$I$391:$I$394,0),MATCH(L$396,$J$390:$R$390,0))</f>
        <v>2</v>
      </c>
      <c r="M430" s="1003" cm="1">
        <f t="array" ref="M430">INDEX($H430:$K430,0,MATCH(M$397,$H$397:$K$397,0))*INDEX($J$391:$R$394,MATCH(M$397,$I$391:$I$394,0),MATCH(M$396,$J$390:$R$390,0))</f>
        <v>1</v>
      </c>
      <c r="N430" s="1003" cm="1">
        <f t="array" ref="N430">INDEX($H430:$K430,0,MATCH(N$397,$H$397:$K$397,0))*INDEX($J$391:$R$394,MATCH(N$397,$I$391:$I$394,0),MATCH(N$396,$J$390:$R$390,0))</f>
        <v>2</v>
      </c>
      <c r="O430" s="1003" cm="1">
        <f t="array" ref="O430">INDEX($H430:$K430,0,MATCH(O$397,$H$397:$K$397,0))*INDEX($J$391:$R$394,MATCH(O$397,$I$391:$I$394,0),MATCH(O$396,$J$390:$R$390,0))</f>
        <v>1</v>
      </c>
      <c r="P430" s="1003" cm="1">
        <f t="array" ref="P430">INDEX($H430:$K430,0,MATCH(P$397,$H$397:$K$397,0))*INDEX($J$391:$R$394,MATCH(P$397,$I$391:$I$394,0),MATCH(P$396,$J$390:$R$390,0))</f>
        <v>2</v>
      </c>
      <c r="Q430" s="1003" cm="1">
        <f t="array" ref="Q430">INDEX($H430:$K430,0,MATCH(Q$397,$H$397:$K$397,0))*INDEX($J$391:$R$394,MATCH(Q$397,$I$391:$I$394,0),MATCH(Q$396,$J$390:$R$390,0))</f>
        <v>1</v>
      </c>
      <c r="R430" s="1003" cm="1">
        <f t="array" ref="R430">INDEX($H430:$K430,0,MATCH(R$397,$H$397:$K$397,0))*INDEX($J$391:$R$394,MATCH(R$397,$I$391:$I$394,0),MATCH(R$396,$J$390:$R$390,0))</f>
        <v>2</v>
      </c>
      <c r="S430" s="1003" cm="1">
        <f t="array" ref="S430">INDEX($H430:$K430,0,MATCH(S$397,$H$397:$K$397,0))*INDEX($J$391:$R$394,MATCH(S$397,$I$391:$I$394,0),MATCH(S$396,$J$390:$R$390,0))</f>
        <v>1</v>
      </c>
      <c r="T430" s="1003" cm="1">
        <f t="array" ref="T430">INDEX($H430:$K430,0,MATCH(T$397,$H$397:$K$397,0))*INDEX($J$391:$R$394,MATCH(T$397,$I$391:$I$394,0),MATCH(T$396,$J$390:$R$390,0))</f>
        <v>2</v>
      </c>
      <c r="U430" s="1003" cm="1">
        <f t="array" ref="U430">INDEX($H430:$K430,0,MATCH(U$397,$H$397:$K$397,0))*INDEX($J$391:$R$394,MATCH(U$397,$I$391:$I$394,0),MATCH(U$396,$J$390:$R$390,0))</f>
        <v>1</v>
      </c>
      <c r="V430" s="1003" cm="1">
        <f t="array" ref="V430">INDEX($H430:$K430,0,MATCH(V$397,$H$397:$K$397,0))*INDEX($J$391:$R$394,MATCH(V$397,$I$391:$I$394,0),MATCH(V$396,$J$390:$R$390,0))</f>
        <v>2</v>
      </c>
      <c r="W430" s="1003" cm="1">
        <f t="array" ref="W430">INDEX($H430:$K430,0,MATCH(W$397,$H$397:$K$397,0))*INDEX($J$391:$R$394,MATCH(W$397,$I$391:$I$394,0),MATCH(W$396,$J$390:$R$390,0))</f>
        <v>1</v>
      </c>
      <c r="X430" s="1003" cm="1">
        <f t="array" ref="X430">INDEX($H430:$K430,0,MATCH(X$397,$H$397:$K$397,0))*INDEX($J$391:$R$394,MATCH(X$397,$I$391:$I$394,0),MATCH(X$396,$J$390:$R$390,0))</f>
        <v>2</v>
      </c>
      <c r="Y430" s="1003" cm="1">
        <f t="array" ref="Y430">INDEX($H430:$K430,0,MATCH(Y$397,$H$397:$K$397,0))*INDEX($J$391:$R$394,MATCH(Y$397,$I$391:$I$394,0),MATCH(Y$396,$J$390:$R$390,0))</f>
        <v>1</v>
      </c>
      <c r="Z430" s="1003" cm="1">
        <f t="array" ref="Z430">INDEX($H430:$K430,0,MATCH(Z$397,$H$397:$K$397,0))*INDEX($J$391:$R$394,MATCH(Z$397,$I$391:$I$394,0),MATCH(Z$396,$J$390:$R$390,0))</f>
        <v>2</v>
      </c>
      <c r="AA430" s="1003" cm="1">
        <f t="array" ref="AA430">INDEX($H430:$K430,0,MATCH(AA$397,$H$397:$K$397,0))*INDEX($J$391:$R$394,MATCH(AA$397,$I$391:$I$394,0),MATCH(AA$396,$J$390:$R$390,0))</f>
        <v>1</v>
      </c>
      <c r="AB430" s="1003" cm="1">
        <f t="array" ref="AB430">INDEX($H430:$K430,0,MATCH(AB$397,$H$397:$K$397,0))*INDEX($J$391:$R$394,MATCH(AB$397,$I$391:$I$394,0),MATCH(AB$396,$J$390:$R$390,0))</f>
        <v>1</v>
      </c>
      <c r="AC430" s="1003" cm="1">
        <f t="array" ref="AC430">INDEX($H430:$K430,0,MATCH(AC$397,$H$397:$K$397,0))*INDEX($J$391:$R$394,MATCH(AC$397,$I$391:$I$394,0),MATCH(AC$396,$J$390:$R$390,0))</f>
        <v>1</v>
      </c>
      <c r="AD430" s="1003" cm="1">
        <f t="array" ref="AD430">INDEX($H430:$K430,0,MATCH(AD$397,$H$397:$K$397,0))*INDEX($J$391:$R$394,MATCH(AD$397,$I$391:$I$394,0),MATCH(AD$396,$J$390:$R$390,0))</f>
        <v>2</v>
      </c>
      <c r="AE430" s="1003" cm="1">
        <f t="array" ref="AE430">INDEX($H430:$K430,0,MATCH(AE$397,$H$397:$K$397,0))*INDEX($J$391:$R$394,MATCH(AE$397,$I$391:$I$394,0),MATCH(AE$396,$J$390:$R$390,0))</f>
        <v>1</v>
      </c>
      <c r="AF430" s="1003" cm="1">
        <f t="array" ref="AF430">INDEX($H430:$K430,0,MATCH(AF$397,$H$397:$K$397,0))*INDEX($J$391:$R$394,MATCH(AF$397,$I$391:$I$394,0),MATCH(AF$396,$J$390:$R$390,0))</f>
        <v>1</v>
      </c>
      <c r="AG430" s="1003" cm="1">
        <f t="array" ref="AG430">INDEX($H430:$K430,0,MATCH(AG$397,$H$397:$K$397,0))*INDEX($J$391:$R$394,MATCH(AG$397,$I$391:$I$394,0),MATCH(AG$396,$J$390:$R$390,0))</f>
        <v>1</v>
      </c>
      <c r="AH430" s="1003" cm="1">
        <f t="array" ref="AH430">INDEX($H430:$K430,0,MATCH(AH$397,$H$397:$K$397,0))*INDEX($J$391:$R$394,MATCH(AH$397,$I$391:$I$394,0),MATCH(AH$396,$J$390:$R$390,0))</f>
        <v>2</v>
      </c>
      <c r="AI430" s="1003" cm="1">
        <f t="array" ref="AI430">INDEX($H430:$K430,0,MATCH(AI$397,$H$397:$K$397,0))*INDEX($J$391:$R$394,MATCH(AI$397,$I$391:$I$394,0),MATCH(AI$396,$J$390:$R$390,0))</f>
        <v>1</v>
      </c>
      <c r="AJ430" s="1003" cm="1">
        <f t="array" ref="AJ430">INDEX($H430:$K430,0,MATCH(AJ$397,$H$397:$K$397,0))*INDEX($J$391:$R$394,MATCH(AJ$397,$I$391:$I$394,0),MATCH(AJ$396,$J$390:$R$390,0))</f>
        <v>1</v>
      </c>
      <c r="AK430" s="1003" cm="1">
        <f t="array" ref="AK430">INDEX($H430:$K430,0,MATCH(AK$397,$H$397:$K$397,0))*INDEX($J$391:$R$394,MATCH(AK$397,$I$391:$I$394,0),MATCH(AK$396,$J$390:$R$390,0))</f>
        <v>1</v>
      </c>
      <c r="AL430" s="1003" cm="1">
        <f t="array" ref="AL430">INDEX($H430:$K430,0,MATCH(AL$397,$H$397:$K$397,0))*INDEX($J$391:$R$394,MATCH(AL$397,$I$391:$I$394,0),MATCH(AL$396,$J$390:$R$390,0))</f>
        <v>2</v>
      </c>
      <c r="AM430" s="1003" cm="1">
        <f t="array" ref="AM430">INDEX($H430:$K430,0,MATCH(AM$397,$H$397:$K$397,0))*INDEX($J$391:$R$394,MATCH(AM$397,$I$391:$I$394,0),MATCH(AM$396,$J$390:$R$390,0))</f>
        <v>1</v>
      </c>
      <c r="AN430" s="1003" cm="1">
        <f t="array" ref="AN430">INDEX($H430:$K430,0,MATCH(AN$397,$H$397:$K$397,0))*INDEX($J$391:$R$394,MATCH(AN$397,$I$391:$I$394,0),MATCH(AN$396,$J$390:$R$390,0))</f>
        <v>1</v>
      </c>
      <c r="AO430" s="1003" cm="1">
        <f t="array" ref="AO430">INDEX($H430:$K430,0,MATCH(AO$397,$H$397:$K$397,0))*INDEX($J$391:$R$394,MATCH(AO$397,$I$391:$I$394,0),MATCH(AO$396,$J$390:$R$390,0))</f>
        <v>1</v>
      </c>
      <c r="AP430" s="1003" cm="1">
        <f t="array" ref="AP430">INDEX($H430:$K430,0,MATCH(AP$397,$H$397:$K$397,0))*INDEX($J$391:$R$394,MATCH(AP$397,$I$391:$I$394,0),MATCH(AP$396,$J$390:$R$390,0))</f>
        <v>2</v>
      </c>
      <c r="AQ430" s="1003" cm="1">
        <f t="array" ref="AQ430">INDEX($H430:$K430,0,MATCH(AQ$397,$H$397:$K$397,0))*INDEX($J$391:$R$394,MATCH(AQ$397,$I$391:$I$394,0),MATCH(AQ$396,$J$390:$R$390,0))</f>
        <v>1</v>
      </c>
      <c r="AR430" s="1003" cm="1">
        <f t="array" ref="AR430">INDEX($H430:$K430,0,MATCH(AR$397,$H$397:$K$397,0))*INDEX($J$391:$R$394,MATCH(AR$397,$I$391:$I$394,0),MATCH(AR$396,$J$390:$R$390,0))</f>
        <v>1</v>
      </c>
      <c r="AS430" s="1003" cm="1">
        <f t="array" ref="AS430">INDEX($H430:$K430,0,MATCH(AS$397,$H$397:$K$397,0))*INDEX($J$391:$R$394,MATCH(AS$397,$I$391:$I$394,0),MATCH(AS$396,$J$390:$R$390,0))</f>
        <v>1</v>
      </c>
      <c r="AT430" s="1003" cm="1">
        <f t="array" ref="AT430">INDEX($H430:$K430,0,MATCH(AT$397,$H$397:$K$397,0))*INDEX($J$391:$R$394,MATCH(AT$397,$I$391:$I$394,0),MATCH(AT$396,$J$390:$R$390,0))</f>
        <v>2</v>
      </c>
      <c r="AU430" s="1003" cm="1">
        <f t="array" ref="AU430">INDEX($H430:$K430,0,MATCH(AU$397,$H$397:$K$397,0))*INDEX($J$391:$R$394,MATCH(AU$397,$I$391:$I$394,0),MATCH(AU$396,$J$390:$R$390,0))</f>
        <v>1</v>
      </c>
      <c r="AV430" s="312"/>
      <c r="AW430" s="312"/>
      <c r="AX430" s="695"/>
      <c r="AY430" s="690"/>
      <c r="AZ430" s="690"/>
      <c r="BA430" s="690"/>
    </row>
    <row r="431" spans="1:53" s="687" customFormat="1" ht="15" outlineLevel="1" x14ac:dyDescent="0.25">
      <c r="A431" s="691"/>
      <c r="B431" s="688"/>
      <c r="C431" s="700"/>
      <c r="D431" s="700"/>
      <c r="E431" s="700"/>
      <c r="F431" s="704"/>
      <c r="G431" s="704" t="str">
        <f t="shared" si="74"/>
        <v>YYWFWb</v>
      </c>
      <c r="H431" s="356">
        <v>1</v>
      </c>
      <c r="I431" s="356">
        <v>1</v>
      </c>
      <c r="J431" s="356">
        <v>2</v>
      </c>
      <c r="K431" s="356">
        <v>2</v>
      </c>
      <c r="L431" s="1003" cm="1">
        <f t="array" ref="L431">INDEX($H431:$K431,0,MATCH(L$397,$H$397:$K$397,0))*INDEX($J$391:$R$394,MATCH(L$397,$I$391:$I$394,0),MATCH(L$396,$J$390:$R$390,0))</f>
        <v>2</v>
      </c>
      <c r="M431" s="1003" cm="1">
        <f t="array" ref="M431">INDEX($H431:$K431,0,MATCH(M$397,$H$397:$K$397,0))*INDEX($J$391:$R$394,MATCH(M$397,$I$391:$I$394,0),MATCH(M$396,$J$390:$R$390,0))</f>
        <v>1</v>
      </c>
      <c r="N431" s="1003" cm="1">
        <f t="array" ref="N431">INDEX($H431:$K431,0,MATCH(N$397,$H$397:$K$397,0))*INDEX($J$391:$R$394,MATCH(N$397,$I$391:$I$394,0),MATCH(N$396,$J$390:$R$390,0))</f>
        <v>2</v>
      </c>
      <c r="O431" s="1003" cm="1">
        <f t="array" ref="O431">INDEX($H431:$K431,0,MATCH(O$397,$H$397:$K$397,0))*INDEX($J$391:$R$394,MATCH(O$397,$I$391:$I$394,0),MATCH(O$396,$J$390:$R$390,0))</f>
        <v>2</v>
      </c>
      <c r="P431" s="1003" cm="1">
        <f t="array" ref="P431">INDEX($H431:$K431,0,MATCH(P$397,$H$397:$K$397,0))*INDEX($J$391:$R$394,MATCH(P$397,$I$391:$I$394,0),MATCH(P$396,$J$390:$R$390,0))</f>
        <v>2</v>
      </c>
      <c r="Q431" s="1003" cm="1">
        <f t="array" ref="Q431">INDEX($H431:$K431,0,MATCH(Q$397,$H$397:$K$397,0))*INDEX($J$391:$R$394,MATCH(Q$397,$I$391:$I$394,0),MATCH(Q$396,$J$390:$R$390,0))</f>
        <v>1</v>
      </c>
      <c r="R431" s="1003" cm="1">
        <f t="array" ref="R431">INDEX($H431:$K431,0,MATCH(R$397,$H$397:$K$397,0))*INDEX($J$391:$R$394,MATCH(R$397,$I$391:$I$394,0),MATCH(R$396,$J$390:$R$390,0))</f>
        <v>2</v>
      </c>
      <c r="S431" s="1003" cm="1">
        <f t="array" ref="S431">INDEX($H431:$K431,0,MATCH(S$397,$H$397:$K$397,0))*INDEX($J$391:$R$394,MATCH(S$397,$I$391:$I$394,0),MATCH(S$396,$J$390:$R$390,0))</f>
        <v>2</v>
      </c>
      <c r="T431" s="1003" cm="1">
        <f t="array" ref="T431">INDEX($H431:$K431,0,MATCH(T$397,$H$397:$K$397,0))*INDEX($J$391:$R$394,MATCH(T$397,$I$391:$I$394,0),MATCH(T$396,$J$390:$R$390,0))</f>
        <v>2</v>
      </c>
      <c r="U431" s="1003" cm="1">
        <f t="array" ref="U431">INDEX($H431:$K431,0,MATCH(U$397,$H$397:$K$397,0))*INDEX($J$391:$R$394,MATCH(U$397,$I$391:$I$394,0),MATCH(U$396,$J$390:$R$390,0))</f>
        <v>1</v>
      </c>
      <c r="V431" s="1003" cm="1">
        <f t="array" ref="V431">INDEX($H431:$K431,0,MATCH(V$397,$H$397:$K$397,0))*INDEX($J$391:$R$394,MATCH(V$397,$I$391:$I$394,0),MATCH(V$396,$J$390:$R$390,0))</f>
        <v>2</v>
      </c>
      <c r="W431" s="1003" cm="1">
        <f t="array" ref="W431">INDEX($H431:$K431,0,MATCH(W$397,$H$397:$K$397,0))*INDEX($J$391:$R$394,MATCH(W$397,$I$391:$I$394,0),MATCH(W$396,$J$390:$R$390,0))</f>
        <v>2</v>
      </c>
      <c r="X431" s="1003" cm="1">
        <f t="array" ref="X431">INDEX($H431:$K431,0,MATCH(X$397,$H$397:$K$397,0))*INDEX($J$391:$R$394,MATCH(X$397,$I$391:$I$394,0),MATCH(X$396,$J$390:$R$390,0))</f>
        <v>2</v>
      </c>
      <c r="Y431" s="1003" cm="1">
        <f t="array" ref="Y431">INDEX($H431:$K431,0,MATCH(Y$397,$H$397:$K$397,0))*INDEX($J$391:$R$394,MATCH(Y$397,$I$391:$I$394,0),MATCH(Y$396,$J$390:$R$390,0))</f>
        <v>1</v>
      </c>
      <c r="Z431" s="1003" cm="1">
        <f t="array" ref="Z431">INDEX($H431:$K431,0,MATCH(Z$397,$H$397:$K$397,0))*INDEX($J$391:$R$394,MATCH(Z$397,$I$391:$I$394,0),MATCH(Z$396,$J$390:$R$390,0))</f>
        <v>2</v>
      </c>
      <c r="AA431" s="1003" cm="1">
        <f t="array" ref="AA431">INDEX($H431:$K431,0,MATCH(AA$397,$H$397:$K$397,0))*INDEX($J$391:$R$394,MATCH(AA$397,$I$391:$I$394,0),MATCH(AA$396,$J$390:$R$390,0))</f>
        <v>2</v>
      </c>
      <c r="AB431" s="1003" cm="1">
        <f t="array" ref="AB431">INDEX($H431:$K431,0,MATCH(AB$397,$H$397:$K$397,0))*INDEX($J$391:$R$394,MATCH(AB$397,$I$391:$I$394,0),MATCH(AB$396,$J$390:$R$390,0))</f>
        <v>1</v>
      </c>
      <c r="AC431" s="1003" cm="1">
        <f t="array" ref="AC431">INDEX($H431:$K431,0,MATCH(AC$397,$H$397:$K$397,0))*INDEX($J$391:$R$394,MATCH(AC$397,$I$391:$I$394,0),MATCH(AC$396,$J$390:$R$390,0))</f>
        <v>1</v>
      </c>
      <c r="AD431" s="1003" cm="1">
        <f t="array" ref="AD431">INDEX($H431:$K431,0,MATCH(AD$397,$H$397:$K$397,0))*INDEX($J$391:$R$394,MATCH(AD$397,$I$391:$I$394,0),MATCH(AD$396,$J$390:$R$390,0))</f>
        <v>2</v>
      </c>
      <c r="AE431" s="1003" cm="1">
        <f t="array" ref="AE431">INDEX($H431:$K431,0,MATCH(AE$397,$H$397:$K$397,0))*INDEX($J$391:$R$394,MATCH(AE$397,$I$391:$I$394,0),MATCH(AE$396,$J$390:$R$390,0))</f>
        <v>2</v>
      </c>
      <c r="AF431" s="1003" cm="1">
        <f t="array" ref="AF431">INDEX($H431:$K431,0,MATCH(AF$397,$H$397:$K$397,0))*INDEX($J$391:$R$394,MATCH(AF$397,$I$391:$I$394,0),MATCH(AF$396,$J$390:$R$390,0))</f>
        <v>1</v>
      </c>
      <c r="AG431" s="1003" cm="1">
        <f t="array" ref="AG431">INDEX($H431:$K431,0,MATCH(AG$397,$H$397:$K$397,0))*INDEX($J$391:$R$394,MATCH(AG$397,$I$391:$I$394,0),MATCH(AG$396,$J$390:$R$390,0))</f>
        <v>1</v>
      </c>
      <c r="AH431" s="1003" cm="1">
        <f t="array" ref="AH431">INDEX($H431:$K431,0,MATCH(AH$397,$H$397:$K$397,0))*INDEX($J$391:$R$394,MATCH(AH$397,$I$391:$I$394,0),MATCH(AH$396,$J$390:$R$390,0))</f>
        <v>2</v>
      </c>
      <c r="AI431" s="1003" cm="1">
        <f t="array" ref="AI431">INDEX($H431:$K431,0,MATCH(AI$397,$H$397:$K$397,0))*INDEX($J$391:$R$394,MATCH(AI$397,$I$391:$I$394,0),MATCH(AI$396,$J$390:$R$390,0))</f>
        <v>2</v>
      </c>
      <c r="AJ431" s="1003" cm="1">
        <f t="array" ref="AJ431">INDEX($H431:$K431,0,MATCH(AJ$397,$H$397:$K$397,0))*INDEX($J$391:$R$394,MATCH(AJ$397,$I$391:$I$394,0),MATCH(AJ$396,$J$390:$R$390,0))</f>
        <v>1</v>
      </c>
      <c r="AK431" s="1003" cm="1">
        <f t="array" ref="AK431">INDEX($H431:$K431,0,MATCH(AK$397,$H$397:$K$397,0))*INDEX($J$391:$R$394,MATCH(AK$397,$I$391:$I$394,0),MATCH(AK$396,$J$390:$R$390,0))</f>
        <v>1</v>
      </c>
      <c r="AL431" s="1003" cm="1">
        <f t="array" ref="AL431">INDEX($H431:$K431,0,MATCH(AL$397,$H$397:$K$397,0))*INDEX($J$391:$R$394,MATCH(AL$397,$I$391:$I$394,0),MATCH(AL$396,$J$390:$R$390,0))</f>
        <v>2</v>
      </c>
      <c r="AM431" s="1003" cm="1">
        <f t="array" ref="AM431">INDEX($H431:$K431,0,MATCH(AM$397,$H$397:$K$397,0))*INDEX($J$391:$R$394,MATCH(AM$397,$I$391:$I$394,0),MATCH(AM$396,$J$390:$R$390,0))</f>
        <v>2</v>
      </c>
      <c r="AN431" s="1003" cm="1">
        <f t="array" ref="AN431">INDEX($H431:$K431,0,MATCH(AN$397,$H$397:$K$397,0))*INDEX($J$391:$R$394,MATCH(AN$397,$I$391:$I$394,0),MATCH(AN$396,$J$390:$R$390,0))</f>
        <v>1</v>
      </c>
      <c r="AO431" s="1003" cm="1">
        <f t="array" ref="AO431">INDEX($H431:$K431,0,MATCH(AO$397,$H$397:$K$397,0))*INDEX($J$391:$R$394,MATCH(AO$397,$I$391:$I$394,0),MATCH(AO$396,$J$390:$R$390,0))</f>
        <v>1</v>
      </c>
      <c r="AP431" s="1003" cm="1">
        <f t="array" ref="AP431">INDEX($H431:$K431,0,MATCH(AP$397,$H$397:$K$397,0))*INDEX($J$391:$R$394,MATCH(AP$397,$I$391:$I$394,0),MATCH(AP$396,$J$390:$R$390,0))</f>
        <v>2</v>
      </c>
      <c r="AQ431" s="1003" cm="1">
        <f t="array" ref="AQ431">INDEX($H431:$K431,0,MATCH(AQ$397,$H$397:$K$397,0))*INDEX($J$391:$R$394,MATCH(AQ$397,$I$391:$I$394,0),MATCH(AQ$396,$J$390:$R$390,0))</f>
        <v>2</v>
      </c>
      <c r="AR431" s="1003" cm="1">
        <f t="array" ref="AR431">INDEX($H431:$K431,0,MATCH(AR$397,$H$397:$K$397,0))*INDEX($J$391:$R$394,MATCH(AR$397,$I$391:$I$394,0),MATCH(AR$396,$J$390:$R$390,0))</f>
        <v>1</v>
      </c>
      <c r="AS431" s="1003" cm="1">
        <f t="array" ref="AS431">INDEX($H431:$K431,0,MATCH(AS$397,$H$397:$K$397,0))*INDEX($J$391:$R$394,MATCH(AS$397,$I$391:$I$394,0),MATCH(AS$396,$J$390:$R$390,0))</f>
        <v>1</v>
      </c>
      <c r="AT431" s="1003" cm="1">
        <f t="array" ref="AT431">INDEX($H431:$K431,0,MATCH(AT$397,$H$397:$K$397,0))*INDEX($J$391:$R$394,MATCH(AT$397,$I$391:$I$394,0),MATCH(AT$396,$J$390:$R$390,0))</f>
        <v>2</v>
      </c>
      <c r="AU431" s="1003" cm="1">
        <f t="array" ref="AU431">INDEX($H431:$K431,0,MATCH(AU$397,$H$397:$K$397,0))*INDEX($J$391:$R$394,MATCH(AU$397,$I$391:$I$394,0),MATCH(AU$396,$J$390:$R$390,0))</f>
        <v>2</v>
      </c>
      <c r="AV431" s="312"/>
      <c r="AW431" s="312"/>
      <c r="AX431" s="695"/>
      <c r="AY431" s="690"/>
      <c r="AZ431" s="690"/>
      <c r="BA431" s="690"/>
    </row>
    <row r="432" spans="1:53" s="76" customFormat="1" ht="15" outlineLevel="1" x14ac:dyDescent="0.25">
      <c r="A432" s="233"/>
      <c r="B432" s="234"/>
      <c r="C432" s="244"/>
      <c r="D432" s="244"/>
      <c r="E432" s="244"/>
      <c r="F432" s="252"/>
      <c r="G432" s="252" t="str">
        <f t="shared" si="74"/>
        <v>YYWNWl</v>
      </c>
      <c r="H432" s="356">
        <v>0</v>
      </c>
      <c r="I432" s="356">
        <v>0</v>
      </c>
      <c r="J432" s="356">
        <v>0</v>
      </c>
      <c r="K432" s="356">
        <v>0</v>
      </c>
      <c r="L432" s="1003" cm="1">
        <f t="array" ref="L432">INDEX($H432:$K432,0,MATCH(L$397,$H$397:$K$397,0))*INDEX($J$391:$R$394,MATCH(L$397,$I$391:$I$394,0),MATCH(L$396,$J$390:$R$390,0))</f>
        <v>0</v>
      </c>
      <c r="M432" s="1003" cm="1">
        <f t="array" ref="M432">INDEX($H432:$K432,0,MATCH(M$397,$H$397:$K$397,0))*INDEX($J$391:$R$394,MATCH(M$397,$I$391:$I$394,0),MATCH(M$396,$J$390:$R$390,0))</f>
        <v>0</v>
      </c>
      <c r="N432" s="1003" cm="1">
        <f t="array" ref="N432">INDEX($H432:$K432,0,MATCH(N$397,$H$397:$K$397,0))*INDEX($J$391:$R$394,MATCH(N$397,$I$391:$I$394,0),MATCH(N$396,$J$390:$R$390,0))</f>
        <v>0</v>
      </c>
      <c r="O432" s="1003" cm="1">
        <f t="array" ref="O432">INDEX($H432:$K432,0,MATCH(O$397,$H$397:$K$397,0))*INDEX($J$391:$R$394,MATCH(O$397,$I$391:$I$394,0),MATCH(O$396,$J$390:$R$390,0))</f>
        <v>0</v>
      </c>
      <c r="P432" s="1003" cm="1">
        <f t="array" ref="P432">INDEX($H432:$K432,0,MATCH(P$397,$H$397:$K$397,0))*INDEX($J$391:$R$394,MATCH(P$397,$I$391:$I$394,0),MATCH(P$396,$J$390:$R$390,0))</f>
        <v>0</v>
      </c>
      <c r="Q432" s="1003" cm="1">
        <f t="array" ref="Q432">INDEX($H432:$K432,0,MATCH(Q$397,$H$397:$K$397,0))*INDEX($J$391:$R$394,MATCH(Q$397,$I$391:$I$394,0),MATCH(Q$396,$J$390:$R$390,0))</f>
        <v>0</v>
      </c>
      <c r="R432" s="1003" cm="1">
        <f t="array" ref="R432">INDEX($H432:$K432,0,MATCH(R$397,$H$397:$K$397,0))*INDEX($J$391:$R$394,MATCH(R$397,$I$391:$I$394,0),MATCH(R$396,$J$390:$R$390,0))</f>
        <v>0</v>
      </c>
      <c r="S432" s="1003" cm="1">
        <f t="array" ref="S432">INDEX($H432:$K432,0,MATCH(S$397,$H$397:$K$397,0))*INDEX($J$391:$R$394,MATCH(S$397,$I$391:$I$394,0),MATCH(S$396,$J$390:$R$390,0))</f>
        <v>0</v>
      </c>
      <c r="T432" s="1003" cm="1">
        <f t="array" ref="T432">INDEX($H432:$K432,0,MATCH(T$397,$H$397:$K$397,0))*INDEX($J$391:$R$394,MATCH(T$397,$I$391:$I$394,0),MATCH(T$396,$J$390:$R$390,0))</f>
        <v>0</v>
      </c>
      <c r="U432" s="1003" cm="1">
        <f t="array" ref="U432">INDEX($H432:$K432,0,MATCH(U$397,$H$397:$K$397,0))*INDEX($J$391:$R$394,MATCH(U$397,$I$391:$I$394,0),MATCH(U$396,$J$390:$R$390,0))</f>
        <v>0</v>
      </c>
      <c r="V432" s="1003" cm="1">
        <f t="array" ref="V432">INDEX($H432:$K432,0,MATCH(V$397,$H$397:$K$397,0))*INDEX($J$391:$R$394,MATCH(V$397,$I$391:$I$394,0),MATCH(V$396,$J$390:$R$390,0))</f>
        <v>0</v>
      </c>
      <c r="W432" s="1003" cm="1">
        <f t="array" ref="W432">INDEX($H432:$K432,0,MATCH(W$397,$H$397:$K$397,0))*INDEX($J$391:$R$394,MATCH(W$397,$I$391:$I$394,0),MATCH(W$396,$J$390:$R$390,0))</f>
        <v>0</v>
      </c>
      <c r="X432" s="1003" cm="1">
        <f t="array" ref="X432">INDEX($H432:$K432,0,MATCH(X$397,$H$397:$K$397,0))*INDEX($J$391:$R$394,MATCH(X$397,$I$391:$I$394,0),MATCH(X$396,$J$390:$R$390,0))</f>
        <v>0</v>
      </c>
      <c r="Y432" s="1003" cm="1">
        <f t="array" ref="Y432">INDEX($H432:$K432,0,MATCH(Y$397,$H$397:$K$397,0))*INDEX($J$391:$R$394,MATCH(Y$397,$I$391:$I$394,0),MATCH(Y$396,$J$390:$R$390,0))</f>
        <v>0</v>
      </c>
      <c r="Z432" s="1003" cm="1">
        <f t="array" ref="Z432">INDEX($H432:$K432,0,MATCH(Z$397,$H$397:$K$397,0))*INDEX($J$391:$R$394,MATCH(Z$397,$I$391:$I$394,0),MATCH(Z$396,$J$390:$R$390,0))</f>
        <v>0</v>
      </c>
      <c r="AA432" s="1003" cm="1">
        <f t="array" ref="AA432">INDEX($H432:$K432,0,MATCH(AA$397,$H$397:$K$397,0))*INDEX($J$391:$R$394,MATCH(AA$397,$I$391:$I$394,0),MATCH(AA$396,$J$390:$R$390,0))</f>
        <v>0</v>
      </c>
      <c r="AB432" s="1003" cm="1">
        <f t="array" ref="AB432">INDEX($H432:$K432,0,MATCH(AB$397,$H$397:$K$397,0))*INDEX($J$391:$R$394,MATCH(AB$397,$I$391:$I$394,0),MATCH(AB$396,$J$390:$R$390,0))</f>
        <v>0</v>
      </c>
      <c r="AC432" s="1003" cm="1">
        <f t="array" ref="AC432">INDEX($H432:$K432,0,MATCH(AC$397,$H$397:$K$397,0))*INDEX($J$391:$R$394,MATCH(AC$397,$I$391:$I$394,0),MATCH(AC$396,$J$390:$R$390,0))</f>
        <v>0</v>
      </c>
      <c r="AD432" s="1003" cm="1">
        <f t="array" ref="AD432">INDEX($H432:$K432,0,MATCH(AD$397,$H$397:$K$397,0))*INDEX($J$391:$R$394,MATCH(AD$397,$I$391:$I$394,0),MATCH(AD$396,$J$390:$R$390,0))</f>
        <v>0</v>
      </c>
      <c r="AE432" s="1003" cm="1">
        <f t="array" ref="AE432">INDEX($H432:$K432,0,MATCH(AE$397,$H$397:$K$397,0))*INDEX($J$391:$R$394,MATCH(AE$397,$I$391:$I$394,0),MATCH(AE$396,$J$390:$R$390,0))</f>
        <v>0</v>
      </c>
      <c r="AF432" s="1003" cm="1">
        <f t="array" ref="AF432">INDEX($H432:$K432,0,MATCH(AF$397,$H$397:$K$397,0))*INDEX($J$391:$R$394,MATCH(AF$397,$I$391:$I$394,0),MATCH(AF$396,$J$390:$R$390,0))</f>
        <v>0</v>
      </c>
      <c r="AG432" s="1003" cm="1">
        <f t="array" ref="AG432">INDEX($H432:$K432,0,MATCH(AG$397,$H$397:$K$397,0))*INDEX($J$391:$R$394,MATCH(AG$397,$I$391:$I$394,0),MATCH(AG$396,$J$390:$R$390,0))</f>
        <v>0</v>
      </c>
      <c r="AH432" s="1003" cm="1">
        <f t="array" ref="AH432">INDEX($H432:$K432,0,MATCH(AH$397,$H$397:$K$397,0))*INDEX($J$391:$R$394,MATCH(AH$397,$I$391:$I$394,0),MATCH(AH$396,$J$390:$R$390,0))</f>
        <v>0</v>
      </c>
      <c r="AI432" s="1003" cm="1">
        <f t="array" ref="AI432">INDEX($H432:$K432,0,MATCH(AI$397,$H$397:$K$397,0))*INDEX($J$391:$R$394,MATCH(AI$397,$I$391:$I$394,0),MATCH(AI$396,$J$390:$R$390,0))</f>
        <v>0</v>
      </c>
      <c r="AJ432" s="1003" cm="1">
        <f t="array" ref="AJ432">INDEX($H432:$K432,0,MATCH(AJ$397,$H$397:$K$397,0))*INDEX($J$391:$R$394,MATCH(AJ$397,$I$391:$I$394,0),MATCH(AJ$396,$J$390:$R$390,0))</f>
        <v>0</v>
      </c>
      <c r="AK432" s="1003" cm="1">
        <f t="array" ref="AK432">INDEX($H432:$K432,0,MATCH(AK$397,$H$397:$K$397,0))*INDEX($J$391:$R$394,MATCH(AK$397,$I$391:$I$394,0),MATCH(AK$396,$J$390:$R$390,0))</f>
        <v>0</v>
      </c>
      <c r="AL432" s="1003" cm="1">
        <f t="array" ref="AL432">INDEX($H432:$K432,0,MATCH(AL$397,$H$397:$K$397,0))*INDEX($J$391:$R$394,MATCH(AL$397,$I$391:$I$394,0),MATCH(AL$396,$J$390:$R$390,0))</f>
        <v>0</v>
      </c>
      <c r="AM432" s="1003" cm="1">
        <f t="array" ref="AM432">INDEX($H432:$K432,0,MATCH(AM$397,$H$397:$K$397,0))*INDEX($J$391:$R$394,MATCH(AM$397,$I$391:$I$394,0),MATCH(AM$396,$J$390:$R$390,0))</f>
        <v>0</v>
      </c>
      <c r="AN432" s="1003" cm="1">
        <f t="array" ref="AN432">INDEX($H432:$K432,0,MATCH(AN$397,$H$397:$K$397,0))*INDEX($J$391:$R$394,MATCH(AN$397,$I$391:$I$394,0),MATCH(AN$396,$J$390:$R$390,0))</f>
        <v>0</v>
      </c>
      <c r="AO432" s="1003" cm="1">
        <f t="array" ref="AO432">INDEX($H432:$K432,0,MATCH(AO$397,$H$397:$K$397,0))*INDEX($J$391:$R$394,MATCH(AO$397,$I$391:$I$394,0),MATCH(AO$396,$J$390:$R$390,0))</f>
        <v>0</v>
      </c>
      <c r="AP432" s="1003" cm="1">
        <f t="array" ref="AP432">INDEX($H432:$K432,0,MATCH(AP$397,$H$397:$K$397,0))*INDEX($J$391:$R$394,MATCH(AP$397,$I$391:$I$394,0),MATCH(AP$396,$J$390:$R$390,0))</f>
        <v>0</v>
      </c>
      <c r="AQ432" s="1003" cm="1">
        <f t="array" ref="AQ432">INDEX($H432:$K432,0,MATCH(AQ$397,$H$397:$K$397,0))*INDEX($J$391:$R$394,MATCH(AQ$397,$I$391:$I$394,0),MATCH(AQ$396,$J$390:$R$390,0))</f>
        <v>0</v>
      </c>
      <c r="AR432" s="1003" cm="1">
        <f t="array" ref="AR432">INDEX($H432:$K432,0,MATCH(AR$397,$H$397:$K$397,0))*INDEX($J$391:$R$394,MATCH(AR$397,$I$391:$I$394,0),MATCH(AR$396,$J$390:$R$390,0))</f>
        <v>0</v>
      </c>
      <c r="AS432" s="1003" cm="1">
        <f t="array" ref="AS432">INDEX($H432:$K432,0,MATCH(AS$397,$H$397:$K$397,0))*INDEX($J$391:$R$394,MATCH(AS$397,$I$391:$I$394,0),MATCH(AS$396,$J$390:$R$390,0))</f>
        <v>0</v>
      </c>
      <c r="AT432" s="1003" cm="1">
        <f t="array" ref="AT432">INDEX($H432:$K432,0,MATCH(AT$397,$H$397:$K$397,0))*INDEX($J$391:$R$394,MATCH(AT$397,$I$391:$I$394,0),MATCH(AT$396,$J$390:$R$390,0))</f>
        <v>0</v>
      </c>
      <c r="AU432" s="1003" cm="1">
        <f t="array" ref="AU432">INDEX($H432:$K432,0,MATCH(AU$397,$H$397:$K$397,0))*INDEX($J$391:$R$394,MATCH(AU$397,$I$391:$I$394,0),MATCH(AU$396,$J$390:$R$390,0))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YYLWNw</v>
      </c>
      <c r="H433" s="356">
        <v>0</v>
      </c>
      <c r="I433" s="356">
        <v>0</v>
      </c>
      <c r="J433" s="356">
        <v>0</v>
      </c>
      <c r="K433" s="356">
        <v>0</v>
      </c>
      <c r="L433" s="1003" cm="1">
        <f t="array" ref="L433">INDEX($H433:$K433,0,MATCH(L$397,$H$397:$K$397,0))*INDEX($J$391:$R$394,MATCH(L$397,$I$391:$I$394,0),MATCH(L$396,$J$390:$R$390,0))</f>
        <v>0</v>
      </c>
      <c r="M433" s="1003" cm="1">
        <f t="array" ref="M433">INDEX($H433:$K433,0,MATCH(M$397,$H$397:$K$397,0))*INDEX($J$391:$R$394,MATCH(M$397,$I$391:$I$394,0),MATCH(M$396,$J$390:$R$390,0))</f>
        <v>0</v>
      </c>
      <c r="N433" s="1003" cm="1">
        <f t="array" ref="N433">INDEX($H433:$K433,0,MATCH(N$397,$H$397:$K$397,0))*INDEX($J$391:$R$394,MATCH(N$397,$I$391:$I$394,0),MATCH(N$396,$J$390:$R$390,0))</f>
        <v>0</v>
      </c>
      <c r="O433" s="1003" cm="1">
        <f t="array" ref="O433">INDEX($H433:$K433,0,MATCH(O$397,$H$397:$K$397,0))*INDEX($J$391:$R$394,MATCH(O$397,$I$391:$I$394,0),MATCH(O$396,$J$390:$R$390,0))</f>
        <v>0</v>
      </c>
      <c r="P433" s="1003" cm="1">
        <f t="array" ref="P433">INDEX($H433:$K433,0,MATCH(P$397,$H$397:$K$397,0))*INDEX($J$391:$R$394,MATCH(P$397,$I$391:$I$394,0),MATCH(P$396,$J$390:$R$390,0))</f>
        <v>0</v>
      </c>
      <c r="Q433" s="1003" cm="1">
        <f t="array" ref="Q433">INDEX($H433:$K433,0,MATCH(Q$397,$H$397:$K$397,0))*INDEX($J$391:$R$394,MATCH(Q$397,$I$391:$I$394,0),MATCH(Q$396,$J$390:$R$390,0))</f>
        <v>0</v>
      </c>
      <c r="R433" s="1003" cm="1">
        <f t="array" ref="R433">INDEX($H433:$K433,0,MATCH(R$397,$H$397:$K$397,0))*INDEX($J$391:$R$394,MATCH(R$397,$I$391:$I$394,0),MATCH(R$396,$J$390:$R$390,0))</f>
        <v>0</v>
      </c>
      <c r="S433" s="1003" cm="1">
        <f t="array" ref="S433">INDEX($H433:$K433,0,MATCH(S$397,$H$397:$K$397,0))*INDEX($J$391:$R$394,MATCH(S$397,$I$391:$I$394,0),MATCH(S$396,$J$390:$R$390,0))</f>
        <v>0</v>
      </c>
      <c r="T433" s="1003" cm="1">
        <f t="array" ref="T433">INDEX($H433:$K433,0,MATCH(T$397,$H$397:$K$397,0))*INDEX($J$391:$R$394,MATCH(T$397,$I$391:$I$394,0),MATCH(T$396,$J$390:$R$390,0))</f>
        <v>0</v>
      </c>
      <c r="U433" s="1003" cm="1">
        <f t="array" ref="U433">INDEX($H433:$K433,0,MATCH(U$397,$H$397:$K$397,0))*INDEX($J$391:$R$394,MATCH(U$397,$I$391:$I$394,0),MATCH(U$396,$J$390:$R$390,0))</f>
        <v>0</v>
      </c>
      <c r="V433" s="1003" cm="1">
        <f t="array" ref="V433">INDEX($H433:$K433,0,MATCH(V$397,$H$397:$K$397,0))*INDEX($J$391:$R$394,MATCH(V$397,$I$391:$I$394,0),MATCH(V$396,$J$390:$R$390,0))</f>
        <v>0</v>
      </c>
      <c r="W433" s="1003" cm="1">
        <f t="array" ref="W433">INDEX($H433:$K433,0,MATCH(W$397,$H$397:$K$397,0))*INDEX($J$391:$R$394,MATCH(W$397,$I$391:$I$394,0),MATCH(W$396,$J$390:$R$390,0))</f>
        <v>0</v>
      </c>
      <c r="X433" s="1003" cm="1">
        <f t="array" ref="X433">INDEX($H433:$K433,0,MATCH(X$397,$H$397:$K$397,0))*INDEX($J$391:$R$394,MATCH(X$397,$I$391:$I$394,0),MATCH(X$396,$J$390:$R$390,0))</f>
        <v>0</v>
      </c>
      <c r="Y433" s="1003" cm="1">
        <f t="array" ref="Y433">INDEX($H433:$K433,0,MATCH(Y$397,$H$397:$K$397,0))*INDEX($J$391:$R$394,MATCH(Y$397,$I$391:$I$394,0),MATCH(Y$396,$J$390:$R$390,0))</f>
        <v>0</v>
      </c>
      <c r="Z433" s="1003" cm="1">
        <f t="array" ref="Z433">INDEX($H433:$K433,0,MATCH(Z$397,$H$397:$K$397,0))*INDEX($J$391:$R$394,MATCH(Z$397,$I$391:$I$394,0),MATCH(Z$396,$J$390:$R$390,0))</f>
        <v>0</v>
      </c>
      <c r="AA433" s="1003" cm="1">
        <f t="array" ref="AA433">INDEX($H433:$K433,0,MATCH(AA$397,$H$397:$K$397,0))*INDEX($J$391:$R$394,MATCH(AA$397,$I$391:$I$394,0),MATCH(AA$396,$J$390:$R$390,0))</f>
        <v>0</v>
      </c>
      <c r="AB433" s="1003" cm="1">
        <f t="array" ref="AB433">INDEX($H433:$K433,0,MATCH(AB$397,$H$397:$K$397,0))*INDEX($J$391:$R$394,MATCH(AB$397,$I$391:$I$394,0),MATCH(AB$396,$J$390:$R$390,0))</f>
        <v>0</v>
      </c>
      <c r="AC433" s="1003" cm="1">
        <f t="array" ref="AC433">INDEX($H433:$K433,0,MATCH(AC$397,$H$397:$K$397,0))*INDEX($J$391:$R$394,MATCH(AC$397,$I$391:$I$394,0),MATCH(AC$396,$J$390:$R$390,0))</f>
        <v>0</v>
      </c>
      <c r="AD433" s="1003" cm="1">
        <f t="array" ref="AD433">INDEX($H433:$K433,0,MATCH(AD$397,$H$397:$K$397,0))*INDEX($J$391:$R$394,MATCH(AD$397,$I$391:$I$394,0),MATCH(AD$396,$J$390:$R$390,0))</f>
        <v>0</v>
      </c>
      <c r="AE433" s="1003" cm="1">
        <f t="array" ref="AE433">INDEX($H433:$K433,0,MATCH(AE$397,$H$397:$K$397,0))*INDEX($J$391:$R$394,MATCH(AE$397,$I$391:$I$394,0),MATCH(AE$396,$J$390:$R$390,0))</f>
        <v>0</v>
      </c>
      <c r="AF433" s="1003" cm="1">
        <f t="array" ref="AF433">INDEX($H433:$K433,0,MATCH(AF$397,$H$397:$K$397,0))*INDEX($J$391:$R$394,MATCH(AF$397,$I$391:$I$394,0),MATCH(AF$396,$J$390:$R$390,0))</f>
        <v>0</v>
      </c>
      <c r="AG433" s="1003" cm="1">
        <f t="array" ref="AG433">INDEX($H433:$K433,0,MATCH(AG$397,$H$397:$K$397,0))*INDEX($J$391:$R$394,MATCH(AG$397,$I$391:$I$394,0),MATCH(AG$396,$J$390:$R$390,0))</f>
        <v>0</v>
      </c>
      <c r="AH433" s="1003" cm="1">
        <f t="array" ref="AH433">INDEX($H433:$K433,0,MATCH(AH$397,$H$397:$K$397,0))*INDEX($J$391:$R$394,MATCH(AH$397,$I$391:$I$394,0),MATCH(AH$396,$J$390:$R$390,0))</f>
        <v>0</v>
      </c>
      <c r="AI433" s="1003" cm="1">
        <f t="array" ref="AI433">INDEX($H433:$K433,0,MATCH(AI$397,$H$397:$K$397,0))*INDEX($J$391:$R$394,MATCH(AI$397,$I$391:$I$394,0),MATCH(AI$396,$J$390:$R$390,0))</f>
        <v>0</v>
      </c>
      <c r="AJ433" s="1003" cm="1">
        <f t="array" ref="AJ433">INDEX($H433:$K433,0,MATCH(AJ$397,$H$397:$K$397,0))*INDEX($J$391:$R$394,MATCH(AJ$397,$I$391:$I$394,0),MATCH(AJ$396,$J$390:$R$390,0))</f>
        <v>0</v>
      </c>
      <c r="AK433" s="1003" cm="1">
        <f t="array" ref="AK433">INDEX($H433:$K433,0,MATCH(AK$397,$H$397:$K$397,0))*INDEX($J$391:$R$394,MATCH(AK$397,$I$391:$I$394,0),MATCH(AK$396,$J$390:$R$390,0))</f>
        <v>0</v>
      </c>
      <c r="AL433" s="1003" cm="1">
        <f t="array" ref="AL433">INDEX($H433:$K433,0,MATCH(AL$397,$H$397:$K$397,0))*INDEX($J$391:$R$394,MATCH(AL$397,$I$391:$I$394,0),MATCH(AL$396,$J$390:$R$390,0))</f>
        <v>0</v>
      </c>
      <c r="AM433" s="1003" cm="1">
        <f t="array" ref="AM433">INDEX($H433:$K433,0,MATCH(AM$397,$H$397:$K$397,0))*INDEX($J$391:$R$394,MATCH(AM$397,$I$391:$I$394,0),MATCH(AM$396,$J$390:$R$390,0))</f>
        <v>0</v>
      </c>
      <c r="AN433" s="1003" cm="1">
        <f t="array" ref="AN433">INDEX($H433:$K433,0,MATCH(AN$397,$H$397:$K$397,0))*INDEX($J$391:$R$394,MATCH(AN$397,$I$391:$I$394,0),MATCH(AN$396,$J$390:$R$390,0))</f>
        <v>0</v>
      </c>
      <c r="AO433" s="1003" cm="1">
        <f t="array" ref="AO433">INDEX($H433:$K433,0,MATCH(AO$397,$H$397:$K$397,0))*INDEX($J$391:$R$394,MATCH(AO$397,$I$391:$I$394,0),MATCH(AO$396,$J$390:$R$390,0))</f>
        <v>0</v>
      </c>
      <c r="AP433" s="1003" cm="1">
        <f t="array" ref="AP433">INDEX($H433:$K433,0,MATCH(AP$397,$H$397:$K$397,0))*INDEX($J$391:$R$394,MATCH(AP$397,$I$391:$I$394,0),MATCH(AP$396,$J$390:$R$390,0))</f>
        <v>0</v>
      </c>
      <c r="AQ433" s="1003" cm="1">
        <f t="array" ref="AQ433">INDEX($H433:$K433,0,MATCH(AQ$397,$H$397:$K$397,0))*INDEX($J$391:$R$394,MATCH(AQ$397,$I$391:$I$394,0),MATCH(AQ$396,$J$390:$R$390,0))</f>
        <v>0</v>
      </c>
      <c r="AR433" s="1003" cm="1">
        <f t="array" ref="AR433">INDEX($H433:$K433,0,MATCH(AR$397,$H$397:$K$397,0))*INDEX($J$391:$R$394,MATCH(AR$397,$I$391:$I$394,0),MATCH(AR$396,$J$390:$R$390,0))</f>
        <v>0</v>
      </c>
      <c r="AS433" s="1003" cm="1">
        <f t="array" ref="AS433">INDEX($H433:$K433,0,MATCH(AS$397,$H$397:$K$397,0))*INDEX($J$391:$R$394,MATCH(AS$397,$I$391:$I$394,0),MATCH(AS$396,$J$390:$R$390,0))</f>
        <v>0</v>
      </c>
      <c r="AT433" s="1003" cm="1">
        <f t="array" ref="AT433">INDEX($H433:$K433,0,MATCH(AT$397,$H$397:$K$397,0))*INDEX($J$391:$R$394,MATCH(AT$397,$I$391:$I$394,0),MATCH(AT$396,$J$390:$R$390,0))</f>
        <v>0</v>
      </c>
      <c r="AU433" s="1003" cm="1">
        <f t="array" ref="AU433">INDEX($H433:$K433,0,MATCH(AU$397,$H$397:$K$397,0))*INDEX($J$391:$R$394,MATCH(AU$397,$I$391:$I$394,0),MATCH(AU$396,$J$390:$R$390,0))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YYWLWz</v>
      </c>
      <c r="H434" s="356">
        <v>0</v>
      </c>
      <c r="I434" s="356">
        <v>0</v>
      </c>
      <c r="J434" s="356">
        <v>0</v>
      </c>
      <c r="K434" s="356">
        <v>0</v>
      </c>
      <c r="L434" s="1003" cm="1">
        <f t="array" ref="L434">INDEX($H434:$K434,0,MATCH(L$397,$H$397:$K$397,0))*INDEX($J$391:$R$394,MATCH(L$397,$I$391:$I$394,0),MATCH(L$396,$J$390:$R$390,0))</f>
        <v>0</v>
      </c>
      <c r="M434" s="1003" cm="1">
        <f t="array" ref="M434">INDEX($H434:$K434,0,MATCH(M$397,$H$397:$K$397,0))*INDEX($J$391:$R$394,MATCH(M$397,$I$391:$I$394,0),MATCH(M$396,$J$390:$R$390,0))</f>
        <v>0</v>
      </c>
      <c r="N434" s="1003" cm="1">
        <f t="array" ref="N434">INDEX($H434:$K434,0,MATCH(N$397,$H$397:$K$397,0))*INDEX($J$391:$R$394,MATCH(N$397,$I$391:$I$394,0),MATCH(N$396,$J$390:$R$390,0))</f>
        <v>0</v>
      </c>
      <c r="O434" s="1003" cm="1">
        <f t="array" ref="O434">INDEX($H434:$K434,0,MATCH(O$397,$H$397:$K$397,0))*INDEX($J$391:$R$394,MATCH(O$397,$I$391:$I$394,0),MATCH(O$396,$J$390:$R$390,0))</f>
        <v>0</v>
      </c>
      <c r="P434" s="1003" cm="1">
        <f t="array" ref="P434">INDEX($H434:$K434,0,MATCH(P$397,$H$397:$K$397,0))*INDEX($J$391:$R$394,MATCH(P$397,$I$391:$I$394,0),MATCH(P$396,$J$390:$R$390,0))</f>
        <v>0</v>
      </c>
      <c r="Q434" s="1003" cm="1">
        <f t="array" ref="Q434">INDEX($H434:$K434,0,MATCH(Q$397,$H$397:$K$397,0))*INDEX($J$391:$R$394,MATCH(Q$397,$I$391:$I$394,0),MATCH(Q$396,$J$390:$R$390,0))</f>
        <v>0</v>
      </c>
      <c r="R434" s="1003" cm="1">
        <f t="array" ref="R434">INDEX($H434:$K434,0,MATCH(R$397,$H$397:$K$397,0))*INDEX($J$391:$R$394,MATCH(R$397,$I$391:$I$394,0),MATCH(R$396,$J$390:$R$390,0))</f>
        <v>0</v>
      </c>
      <c r="S434" s="1003" cm="1">
        <f t="array" ref="S434">INDEX($H434:$K434,0,MATCH(S$397,$H$397:$K$397,0))*INDEX($J$391:$R$394,MATCH(S$397,$I$391:$I$394,0),MATCH(S$396,$J$390:$R$390,0))</f>
        <v>0</v>
      </c>
      <c r="T434" s="1003" cm="1">
        <f t="array" ref="T434">INDEX($H434:$K434,0,MATCH(T$397,$H$397:$K$397,0))*INDEX($J$391:$R$394,MATCH(T$397,$I$391:$I$394,0),MATCH(T$396,$J$390:$R$390,0))</f>
        <v>0</v>
      </c>
      <c r="U434" s="1003" cm="1">
        <f t="array" ref="U434">INDEX($H434:$K434,0,MATCH(U$397,$H$397:$K$397,0))*INDEX($J$391:$R$394,MATCH(U$397,$I$391:$I$394,0),MATCH(U$396,$J$390:$R$390,0))</f>
        <v>0</v>
      </c>
      <c r="V434" s="1003" cm="1">
        <f t="array" ref="V434">INDEX($H434:$K434,0,MATCH(V$397,$H$397:$K$397,0))*INDEX($J$391:$R$394,MATCH(V$397,$I$391:$I$394,0),MATCH(V$396,$J$390:$R$390,0))</f>
        <v>0</v>
      </c>
      <c r="W434" s="1003" cm="1">
        <f t="array" ref="W434">INDEX($H434:$K434,0,MATCH(W$397,$H$397:$K$397,0))*INDEX($J$391:$R$394,MATCH(W$397,$I$391:$I$394,0),MATCH(W$396,$J$390:$R$390,0))</f>
        <v>0</v>
      </c>
      <c r="X434" s="1003" cm="1">
        <f t="array" ref="X434">INDEX($H434:$K434,0,MATCH(X$397,$H$397:$K$397,0))*INDEX($J$391:$R$394,MATCH(X$397,$I$391:$I$394,0),MATCH(X$396,$J$390:$R$390,0))</f>
        <v>0</v>
      </c>
      <c r="Y434" s="1003" cm="1">
        <f t="array" ref="Y434">INDEX($H434:$K434,0,MATCH(Y$397,$H$397:$K$397,0))*INDEX($J$391:$R$394,MATCH(Y$397,$I$391:$I$394,0),MATCH(Y$396,$J$390:$R$390,0))</f>
        <v>0</v>
      </c>
      <c r="Z434" s="1003" cm="1">
        <f t="array" ref="Z434">INDEX($H434:$K434,0,MATCH(Z$397,$H$397:$K$397,0))*INDEX($J$391:$R$394,MATCH(Z$397,$I$391:$I$394,0),MATCH(Z$396,$J$390:$R$390,0))</f>
        <v>0</v>
      </c>
      <c r="AA434" s="1003" cm="1">
        <f t="array" ref="AA434">INDEX($H434:$K434,0,MATCH(AA$397,$H$397:$K$397,0))*INDEX($J$391:$R$394,MATCH(AA$397,$I$391:$I$394,0),MATCH(AA$396,$J$390:$R$390,0))</f>
        <v>0</v>
      </c>
      <c r="AB434" s="1003" cm="1">
        <f t="array" ref="AB434">INDEX($H434:$K434,0,MATCH(AB$397,$H$397:$K$397,0))*INDEX($J$391:$R$394,MATCH(AB$397,$I$391:$I$394,0),MATCH(AB$396,$J$390:$R$390,0))</f>
        <v>0</v>
      </c>
      <c r="AC434" s="1003" cm="1">
        <f t="array" ref="AC434">INDEX($H434:$K434,0,MATCH(AC$397,$H$397:$K$397,0))*INDEX($J$391:$R$394,MATCH(AC$397,$I$391:$I$394,0),MATCH(AC$396,$J$390:$R$390,0))</f>
        <v>0</v>
      </c>
      <c r="AD434" s="1003" cm="1">
        <f t="array" ref="AD434">INDEX($H434:$K434,0,MATCH(AD$397,$H$397:$K$397,0))*INDEX($J$391:$R$394,MATCH(AD$397,$I$391:$I$394,0),MATCH(AD$396,$J$390:$R$390,0))</f>
        <v>0</v>
      </c>
      <c r="AE434" s="1003" cm="1">
        <f t="array" ref="AE434">INDEX($H434:$K434,0,MATCH(AE$397,$H$397:$K$397,0))*INDEX($J$391:$R$394,MATCH(AE$397,$I$391:$I$394,0),MATCH(AE$396,$J$390:$R$390,0))</f>
        <v>0</v>
      </c>
      <c r="AF434" s="1003" cm="1">
        <f t="array" ref="AF434">INDEX($H434:$K434,0,MATCH(AF$397,$H$397:$K$397,0))*INDEX($J$391:$R$394,MATCH(AF$397,$I$391:$I$394,0),MATCH(AF$396,$J$390:$R$390,0))</f>
        <v>0</v>
      </c>
      <c r="AG434" s="1003" cm="1">
        <f t="array" ref="AG434">INDEX($H434:$K434,0,MATCH(AG$397,$H$397:$K$397,0))*INDEX($J$391:$R$394,MATCH(AG$397,$I$391:$I$394,0),MATCH(AG$396,$J$390:$R$390,0))</f>
        <v>0</v>
      </c>
      <c r="AH434" s="1003" cm="1">
        <f t="array" ref="AH434">INDEX($H434:$K434,0,MATCH(AH$397,$H$397:$K$397,0))*INDEX($J$391:$R$394,MATCH(AH$397,$I$391:$I$394,0),MATCH(AH$396,$J$390:$R$390,0))</f>
        <v>0</v>
      </c>
      <c r="AI434" s="1003" cm="1">
        <f t="array" ref="AI434">INDEX($H434:$K434,0,MATCH(AI$397,$H$397:$K$397,0))*INDEX($J$391:$R$394,MATCH(AI$397,$I$391:$I$394,0),MATCH(AI$396,$J$390:$R$390,0))</f>
        <v>0</v>
      </c>
      <c r="AJ434" s="1003" cm="1">
        <f t="array" ref="AJ434">INDEX($H434:$K434,0,MATCH(AJ$397,$H$397:$K$397,0))*INDEX($J$391:$R$394,MATCH(AJ$397,$I$391:$I$394,0),MATCH(AJ$396,$J$390:$R$390,0))</f>
        <v>0</v>
      </c>
      <c r="AK434" s="1003" cm="1">
        <f t="array" ref="AK434">INDEX($H434:$K434,0,MATCH(AK$397,$H$397:$K$397,0))*INDEX($J$391:$R$394,MATCH(AK$397,$I$391:$I$394,0),MATCH(AK$396,$J$390:$R$390,0))</f>
        <v>0</v>
      </c>
      <c r="AL434" s="1003" cm="1">
        <f t="array" ref="AL434">INDEX($H434:$K434,0,MATCH(AL$397,$H$397:$K$397,0))*INDEX($J$391:$R$394,MATCH(AL$397,$I$391:$I$394,0),MATCH(AL$396,$J$390:$R$390,0))</f>
        <v>0</v>
      </c>
      <c r="AM434" s="1003" cm="1">
        <f t="array" ref="AM434">INDEX($H434:$K434,0,MATCH(AM$397,$H$397:$K$397,0))*INDEX($J$391:$R$394,MATCH(AM$397,$I$391:$I$394,0),MATCH(AM$396,$J$390:$R$390,0))</f>
        <v>0</v>
      </c>
      <c r="AN434" s="1003" cm="1">
        <f t="array" ref="AN434">INDEX($H434:$K434,0,MATCH(AN$397,$H$397:$K$397,0))*INDEX($J$391:$R$394,MATCH(AN$397,$I$391:$I$394,0),MATCH(AN$396,$J$390:$R$390,0))</f>
        <v>0</v>
      </c>
      <c r="AO434" s="1003" cm="1">
        <f t="array" ref="AO434">INDEX($H434:$K434,0,MATCH(AO$397,$H$397:$K$397,0))*INDEX($J$391:$R$394,MATCH(AO$397,$I$391:$I$394,0),MATCH(AO$396,$J$390:$R$390,0))</f>
        <v>0</v>
      </c>
      <c r="AP434" s="1003" cm="1">
        <f t="array" ref="AP434">INDEX($H434:$K434,0,MATCH(AP$397,$H$397:$K$397,0))*INDEX($J$391:$R$394,MATCH(AP$397,$I$391:$I$394,0),MATCH(AP$396,$J$390:$R$390,0))</f>
        <v>0</v>
      </c>
      <c r="AQ434" s="1003" cm="1">
        <f t="array" ref="AQ434">INDEX($H434:$K434,0,MATCH(AQ$397,$H$397:$K$397,0))*INDEX($J$391:$R$394,MATCH(AQ$397,$I$391:$I$394,0),MATCH(AQ$396,$J$390:$R$390,0))</f>
        <v>0</v>
      </c>
      <c r="AR434" s="1003" cm="1">
        <f t="array" ref="AR434">INDEX($H434:$K434,0,MATCH(AR$397,$H$397:$K$397,0))*INDEX($J$391:$R$394,MATCH(AR$397,$I$391:$I$394,0),MATCH(AR$396,$J$390:$R$390,0))</f>
        <v>0</v>
      </c>
      <c r="AS434" s="1003" cm="1">
        <f t="array" ref="AS434">INDEX($H434:$K434,0,MATCH(AS$397,$H$397:$K$397,0))*INDEX($J$391:$R$394,MATCH(AS$397,$I$391:$I$394,0),MATCH(AS$396,$J$390:$R$390,0))</f>
        <v>0</v>
      </c>
      <c r="AT434" s="1003" cm="1">
        <f t="array" ref="AT434">INDEX($H434:$K434,0,MATCH(AT$397,$H$397:$K$397,0))*INDEX($J$391:$R$394,MATCH(AT$397,$I$391:$I$394,0),MATCH(AT$396,$J$390:$R$390,0))</f>
        <v>0</v>
      </c>
      <c r="AU434" s="1003" cm="1">
        <f t="array" ref="AU434">INDEX($H434:$K434,0,MATCH(AU$397,$H$397:$K$397,0))*INDEX($J$391:$R$394,MATCH(AU$397,$I$391:$I$394,0),MATCH(AU$396,$J$390:$R$390,0))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YYNWLw</v>
      </c>
      <c r="H435" s="356">
        <v>0</v>
      </c>
      <c r="I435" s="356">
        <v>0</v>
      </c>
      <c r="J435" s="356">
        <v>0</v>
      </c>
      <c r="K435" s="356">
        <v>0</v>
      </c>
      <c r="L435" s="1003" cm="1">
        <f t="array" ref="L435">INDEX($H435:$K435,0,MATCH(L$397,$H$397:$K$397,0))*INDEX($J$391:$R$394,MATCH(L$397,$I$391:$I$394,0),MATCH(L$396,$J$390:$R$390,0))</f>
        <v>0</v>
      </c>
      <c r="M435" s="1003" cm="1">
        <f t="array" ref="M435">INDEX($H435:$K435,0,MATCH(M$397,$H$397:$K$397,0))*INDEX($J$391:$R$394,MATCH(M$397,$I$391:$I$394,0),MATCH(M$396,$J$390:$R$390,0))</f>
        <v>0</v>
      </c>
      <c r="N435" s="1003" cm="1">
        <f t="array" ref="N435">INDEX($H435:$K435,0,MATCH(N$397,$H$397:$K$397,0))*INDEX($J$391:$R$394,MATCH(N$397,$I$391:$I$394,0),MATCH(N$396,$J$390:$R$390,0))</f>
        <v>0</v>
      </c>
      <c r="O435" s="1003" cm="1">
        <f t="array" ref="O435">INDEX($H435:$K435,0,MATCH(O$397,$H$397:$K$397,0))*INDEX($J$391:$R$394,MATCH(O$397,$I$391:$I$394,0),MATCH(O$396,$J$390:$R$390,0))</f>
        <v>0</v>
      </c>
      <c r="P435" s="1003" cm="1">
        <f t="array" ref="P435">INDEX($H435:$K435,0,MATCH(P$397,$H$397:$K$397,0))*INDEX($J$391:$R$394,MATCH(P$397,$I$391:$I$394,0),MATCH(P$396,$J$390:$R$390,0))</f>
        <v>0</v>
      </c>
      <c r="Q435" s="1003" cm="1">
        <f t="array" ref="Q435">INDEX($H435:$K435,0,MATCH(Q$397,$H$397:$K$397,0))*INDEX($J$391:$R$394,MATCH(Q$397,$I$391:$I$394,0),MATCH(Q$396,$J$390:$R$390,0))</f>
        <v>0</v>
      </c>
      <c r="R435" s="1003" cm="1">
        <f t="array" ref="R435">INDEX($H435:$K435,0,MATCH(R$397,$H$397:$K$397,0))*INDEX($J$391:$R$394,MATCH(R$397,$I$391:$I$394,0),MATCH(R$396,$J$390:$R$390,0))</f>
        <v>0</v>
      </c>
      <c r="S435" s="1003" cm="1">
        <f t="array" ref="S435">INDEX($H435:$K435,0,MATCH(S$397,$H$397:$K$397,0))*INDEX($J$391:$R$394,MATCH(S$397,$I$391:$I$394,0),MATCH(S$396,$J$390:$R$390,0))</f>
        <v>0</v>
      </c>
      <c r="T435" s="1003" cm="1">
        <f t="array" ref="T435">INDEX($H435:$K435,0,MATCH(T$397,$H$397:$K$397,0))*INDEX($J$391:$R$394,MATCH(T$397,$I$391:$I$394,0),MATCH(T$396,$J$390:$R$390,0))</f>
        <v>0</v>
      </c>
      <c r="U435" s="1003" cm="1">
        <f t="array" ref="U435">INDEX($H435:$K435,0,MATCH(U$397,$H$397:$K$397,0))*INDEX($J$391:$R$394,MATCH(U$397,$I$391:$I$394,0),MATCH(U$396,$J$390:$R$390,0))</f>
        <v>0</v>
      </c>
      <c r="V435" s="1003" cm="1">
        <f t="array" ref="V435">INDEX($H435:$K435,0,MATCH(V$397,$H$397:$K$397,0))*INDEX($J$391:$R$394,MATCH(V$397,$I$391:$I$394,0),MATCH(V$396,$J$390:$R$390,0))</f>
        <v>0</v>
      </c>
      <c r="W435" s="1003" cm="1">
        <f t="array" ref="W435">INDEX($H435:$K435,0,MATCH(W$397,$H$397:$K$397,0))*INDEX($J$391:$R$394,MATCH(W$397,$I$391:$I$394,0),MATCH(W$396,$J$390:$R$390,0))</f>
        <v>0</v>
      </c>
      <c r="X435" s="1003" cm="1">
        <f t="array" ref="X435">INDEX($H435:$K435,0,MATCH(X$397,$H$397:$K$397,0))*INDEX($J$391:$R$394,MATCH(X$397,$I$391:$I$394,0),MATCH(X$396,$J$390:$R$390,0))</f>
        <v>0</v>
      </c>
      <c r="Y435" s="1003" cm="1">
        <f t="array" ref="Y435">INDEX($H435:$K435,0,MATCH(Y$397,$H$397:$K$397,0))*INDEX($J$391:$R$394,MATCH(Y$397,$I$391:$I$394,0),MATCH(Y$396,$J$390:$R$390,0))</f>
        <v>0</v>
      </c>
      <c r="Z435" s="1003" cm="1">
        <f t="array" ref="Z435">INDEX($H435:$K435,0,MATCH(Z$397,$H$397:$K$397,0))*INDEX($J$391:$R$394,MATCH(Z$397,$I$391:$I$394,0),MATCH(Z$396,$J$390:$R$390,0))</f>
        <v>0</v>
      </c>
      <c r="AA435" s="1003" cm="1">
        <f t="array" ref="AA435">INDEX($H435:$K435,0,MATCH(AA$397,$H$397:$K$397,0))*INDEX($J$391:$R$394,MATCH(AA$397,$I$391:$I$394,0),MATCH(AA$396,$J$390:$R$390,0))</f>
        <v>0</v>
      </c>
      <c r="AB435" s="1003" cm="1">
        <f t="array" ref="AB435">INDEX($H435:$K435,0,MATCH(AB$397,$H$397:$K$397,0))*INDEX($J$391:$R$394,MATCH(AB$397,$I$391:$I$394,0),MATCH(AB$396,$J$390:$R$390,0))</f>
        <v>0</v>
      </c>
      <c r="AC435" s="1003" cm="1">
        <f t="array" ref="AC435">INDEX($H435:$K435,0,MATCH(AC$397,$H$397:$K$397,0))*INDEX($J$391:$R$394,MATCH(AC$397,$I$391:$I$394,0),MATCH(AC$396,$J$390:$R$390,0))</f>
        <v>0</v>
      </c>
      <c r="AD435" s="1003" cm="1">
        <f t="array" ref="AD435">INDEX($H435:$K435,0,MATCH(AD$397,$H$397:$K$397,0))*INDEX($J$391:$R$394,MATCH(AD$397,$I$391:$I$394,0),MATCH(AD$396,$J$390:$R$390,0))</f>
        <v>0</v>
      </c>
      <c r="AE435" s="1003" cm="1">
        <f t="array" ref="AE435">INDEX($H435:$K435,0,MATCH(AE$397,$H$397:$K$397,0))*INDEX($J$391:$R$394,MATCH(AE$397,$I$391:$I$394,0),MATCH(AE$396,$J$390:$R$390,0))</f>
        <v>0</v>
      </c>
      <c r="AF435" s="1003" cm="1">
        <f t="array" ref="AF435">INDEX($H435:$K435,0,MATCH(AF$397,$H$397:$K$397,0))*INDEX($J$391:$R$394,MATCH(AF$397,$I$391:$I$394,0),MATCH(AF$396,$J$390:$R$390,0))</f>
        <v>0</v>
      </c>
      <c r="AG435" s="1003" cm="1">
        <f t="array" ref="AG435">INDEX($H435:$K435,0,MATCH(AG$397,$H$397:$K$397,0))*INDEX($J$391:$R$394,MATCH(AG$397,$I$391:$I$394,0),MATCH(AG$396,$J$390:$R$390,0))</f>
        <v>0</v>
      </c>
      <c r="AH435" s="1003" cm="1">
        <f t="array" ref="AH435">INDEX($H435:$K435,0,MATCH(AH$397,$H$397:$K$397,0))*INDEX($J$391:$R$394,MATCH(AH$397,$I$391:$I$394,0),MATCH(AH$396,$J$390:$R$390,0))</f>
        <v>0</v>
      </c>
      <c r="AI435" s="1003" cm="1">
        <f t="array" ref="AI435">INDEX($H435:$K435,0,MATCH(AI$397,$H$397:$K$397,0))*INDEX($J$391:$R$394,MATCH(AI$397,$I$391:$I$394,0),MATCH(AI$396,$J$390:$R$390,0))</f>
        <v>0</v>
      </c>
      <c r="AJ435" s="1003" cm="1">
        <f t="array" ref="AJ435">INDEX($H435:$K435,0,MATCH(AJ$397,$H$397:$K$397,0))*INDEX($J$391:$R$394,MATCH(AJ$397,$I$391:$I$394,0),MATCH(AJ$396,$J$390:$R$390,0))</f>
        <v>0</v>
      </c>
      <c r="AK435" s="1003" cm="1">
        <f t="array" ref="AK435">INDEX($H435:$K435,0,MATCH(AK$397,$H$397:$K$397,0))*INDEX($J$391:$R$394,MATCH(AK$397,$I$391:$I$394,0),MATCH(AK$396,$J$390:$R$390,0))</f>
        <v>0</v>
      </c>
      <c r="AL435" s="1003" cm="1">
        <f t="array" ref="AL435">INDEX($H435:$K435,0,MATCH(AL$397,$H$397:$K$397,0))*INDEX($J$391:$R$394,MATCH(AL$397,$I$391:$I$394,0),MATCH(AL$396,$J$390:$R$390,0))</f>
        <v>0</v>
      </c>
      <c r="AM435" s="1003" cm="1">
        <f t="array" ref="AM435">INDEX($H435:$K435,0,MATCH(AM$397,$H$397:$K$397,0))*INDEX($J$391:$R$394,MATCH(AM$397,$I$391:$I$394,0),MATCH(AM$396,$J$390:$R$390,0))</f>
        <v>0</v>
      </c>
      <c r="AN435" s="1003" cm="1">
        <f t="array" ref="AN435">INDEX($H435:$K435,0,MATCH(AN$397,$H$397:$K$397,0))*INDEX($J$391:$R$394,MATCH(AN$397,$I$391:$I$394,0),MATCH(AN$396,$J$390:$R$390,0))</f>
        <v>0</v>
      </c>
      <c r="AO435" s="1003" cm="1">
        <f t="array" ref="AO435">INDEX($H435:$K435,0,MATCH(AO$397,$H$397:$K$397,0))*INDEX($J$391:$R$394,MATCH(AO$397,$I$391:$I$394,0),MATCH(AO$396,$J$390:$R$390,0))</f>
        <v>0</v>
      </c>
      <c r="AP435" s="1003" cm="1">
        <f t="array" ref="AP435">INDEX($H435:$K435,0,MATCH(AP$397,$H$397:$K$397,0))*INDEX($J$391:$R$394,MATCH(AP$397,$I$391:$I$394,0),MATCH(AP$396,$J$390:$R$390,0))</f>
        <v>0</v>
      </c>
      <c r="AQ435" s="1003" cm="1">
        <f t="array" ref="AQ435">INDEX($H435:$K435,0,MATCH(AQ$397,$H$397:$K$397,0))*INDEX($J$391:$R$394,MATCH(AQ$397,$I$391:$I$394,0),MATCH(AQ$396,$J$390:$R$390,0))</f>
        <v>0</v>
      </c>
      <c r="AR435" s="1003" cm="1">
        <f t="array" ref="AR435">INDEX($H435:$K435,0,MATCH(AR$397,$H$397:$K$397,0))*INDEX($J$391:$R$394,MATCH(AR$397,$I$391:$I$394,0),MATCH(AR$396,$J$390:$R$390,0))</f>
        <v>0</v>
      </c>
      <c r="AS435" s="1003" cm="1">
        <f t="array" ref="AS435">INDEX($H435:$K435,0,MATCH(AS$397,$H$397:$K$397,0))*INDEX($J$391:$R$394,MATCH(AS$397,$I$391:$I$394,0),MATCH(AS$396,$J$390:$R$390,0))</f>
        <v>0</v>
      </c>
      <c r="AT435" s="1003" cm="1">
        <f t="array" ref="AT435">INDEX($H435:$K435,0,MATCH(AT$397,$H$397:$K$397,0))*INDEX($J$391:$R$394,MATCH(AT$397,$I$391:$I$394,0),MATCH(AT$396,$J$390:$R$390,0))</f>
        <v>0</v>
      </c>
      <c r="AU435" s="1003" cm="1">
        <f t="array" ref="AU435">INDEX($H435:$K435,0,MATCH(AU$397,$H$397:$K$397,0))*INDEX($J$391:$R$394,MATCH(AU$397,$I$391:$I$394,0),MATCH(AU$396,$J$390:$R$390,0))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AYAA2A1w</v>
      </c>
      <c r="H436" s="356">
        <v>0</v>
      </c>
      <c r="I436" s="356">
        <v>0</v>
      </c>
      <c r="J436" s="356">
        <v>0</v>
      </c>
      <c r="K436" s="356">
        <v>0</v>
      </c>
      <c r="L436" s="1003" cm="1">
        <f t="array" ref="L436">INDEX($H436:$K436,0,MATCH(L$397,$H$397:$K$397,0))*INDEX($J$391:$R$394,MATCH(L$397,$I$391:$I$394,0),MATCH(L$396,$J$390:$R$390,0))</f>
        <v>0</v>
      </c>
      <c r="M436" s="1003" cm="1">
        <f t="array" ref="M436">INDEX($H436:$K436,0,MATCH(M$397,$H$397:$K$397,0))*INDEX($J$391:$R$394,MATCH(M$397,$I$391:$I$394,0),MATCH(M$396,$J$390:$R$390,0))</f>
        <v>0</v>
      </c>
      <c r="N436" s="1003" cm="1">
        <f t="array" ref="N436">INDEX($H436:$K436,0,MATCH(N$397,$H$397:$K$397,0))*INDEX($J$391:$R$394,MATCH(N$397,$I$391:$I$394,0),MATCH(N$396,$J$390:$R$390,0))</f>
        <v>0</v>
      </c>
      <c r="O436" s="1003" cm="1">
        <f t="array" ref="O436">INDEX($H436:$K436,0,MATCH(O$397,$H$397:$K$397,0))*INDEX($J$391:$R$394,MATCH(O$397,$I$391:$I$394,0),MATCH(O$396,$J$390:$R$390,0))</f>
        <v>0</v>
      </c>
      <c r="P436" s="1003" cm="1">
        <f t="array" ref="P436">INDEX($H436:$K436,0,MATCH(P$397,$H$397:$K$397,0))*INDEX($J$391:$R$394,MATCH(P$397,$I$391:$I$394,0),MATCH(P$396,$J$390:$R$390,0))</f>
        <v>0</v>
      </c>
      <c r="Q436" s="1003" cm="1">
        <f t="array" ref="Q436">INDEX($H436:$K436,0,MATCH(Q$397,$H$397:$K$397,0))*INDEX($J$391:$R$394,MATCH(Q$397,$I$391:$I$394,0),MATCH(Q$396,$J$390:$R$390,0))</f>
        <v>0</v>
      </c>
      <c r="R436" s="1003" cm="1">
        <f t="array" ref="R436">INDEX($H436:$K436,0,MATCH(R$397,$H$397:$K$397,0))*INDEX($J$391:$R$394,MATCH(R$397,$I$391:$I$394,0),MATCH(R$396,$J$390:$R$390,0))</f>
        <v>0</v>
      </c>
      <c r="S436" s="1003" cm="1">
        <f t="array" ref="S436">INDEX($H436:$K436,0,MATCH(S$397,$H$397:$K$397,0))*INDEX($J$391:$R$394,MATCH(S$397,$I$391:$I$394,0),MATCH(S$396,$J$390:$R$390,0))</f>
        <v>0</v>
      </c>
      <c r="T436" s="1003" cm="1">
        <f t="array" ref="T436">INDEX($H436:$K436,0,MATCH(T$397,$H$397:$K$397,0))*INDEX($J$391:$R$394,MATCH(T$397,$I$391:$I$394,0),MATCH(T$396,$J$390:$R$390,0))</f>
        <v>0</v>
      </c>
      <c r="U436" s="1003" cm="1">
        <f t="array" ref="U436">INDEX($H436:$K436,0,MATCH(U$397,$H$397:$K$397,0))*INDEX($J$391:$R$394,MATCH(U$397,$I$391:$I$394,0),MATCH(U$396,$J$390:$R$390,0))</f>
        <v>0</v>
      </c>
      <c r="V436" s="1003" cm="1">
        <f t="array" ref="V436">INDEX($H436:$K436,0,MATCH(V$397,$H$397:$K$397,0))*INDEX($J$391:$R$394,MATCH(V$397,$I$391:$I$394,0),MATCH(V$396,$J$390:$R$390,0))</f>
        <v>0</v>
      </c>
      <c r="W436" s="1003" cm="1">
        <f t="array" ref="W436">INDEX($H436:$K436,0,MATCH(W$397,$H$397:$K$397,0))*INDEX($J$391:$R$394,MATCH(W$397,$I$391:$I$394,0),MATCH(W$396,$J$390:$R$390,0))</f>
        <v>0</v>
      </c>
      <c r="X436" s="1003" cm="1">
        <f t="array" ref="X436">INDEX($H436:$K436,0,MATCH(X$397,$H$397:$K$397,0))*INDEX($J$391:$R$394,MATCH(X$397,$I$391:$I$394,0),MATCH(X$396,$J$390:$R$390,0))</f>
        <v>0</v>
      </c>
      <c r="Y436" s="1003" cm="1">
        <f t="array" ref="Y436">INDEX($H436:$K436,0,MATCH(Y$397,$H$397:$K$397,0))*INDEX($J$391:$R$394,MATCH(Y$397,$I$391:$I$394,0),MATCH(Y$396,$J$390:$R$390,0))</f>
        <v>0</v>
      </c>
      <c r="Z436" s="1003" cm="1">
        <f t="array" ref="Z436">INDEX($H436:$K436,0,MATCH(Z$397,$H$397:$K$397,0))*INDEX($J$391:$R$394,MATCH(Z$397,$I$391:$I$394,0),MATCH(Z$396,$J$390:$R$390,0))</f>
        <v>0</v>
      </c>
      <c r="AA436" s="1003" cm="1">
        <f t="array" ref="AA436">INDEX($H436:$K436,0,MATCH(AA$397,$H$397:$K$397,0))*INDEX($J$391:$R$394,MATCH(AA$397,$I$391:$I$394,0),MATCH(AA$396,$J$390:$R$390,0))</f>
        <v>0</v>
      </c>
      <c r="AB436" s="1003" cm="1">
        <f t="array" ref="AB436">INDEX($H436:$K436,0,MATCH(AB$397,$H$397:$K$397,0))*INDEX($J$391:$R$394,MATCH(AB$397,$I$391:$I$394,0),MATCH(AB$396,$J$390:$R$390,0))</f>
        <v>0</v>
      </c>
      <c r="AC436" s="1003" cm="1">
        <f t="array" ref="AC436">INDEX($H436:$K436,0,MATCH(AC$397,$H$397:$K$397,0))*INDEX($J$391:$R$394,MATCH(AC$397,$I$391:$I$394,0),MATCH(AC$396,$J$390:$R$390,0))</f>
        <v>0</v>
      </c>
      <c r="AD436" s="1003" cm="1">
        <f t="array" ref="AD436">INDEX($H436:$K436,0,MATCH(AD$397,$H$397:$K$397,0))*INDEX($J$391:$R$394,MATCH(AD$397,$I$391:$I$394,0),MATCH(AD$396,$J$390:$R$390,0))</f>
        <v>0</v>
      </c>
      <c r="AE436" s="1003" cm="1">
        <f t="array" ref="AE436">INDEX($H436:$K436,0,MATCH(AE$397,$H$397:$K$397,0))*INDEX($J$391:$R$394,MATCH(AE$397,$I$391:$I$394,0),MATCH(AE$396,$J$390:$R$390,0))</f>
        <v>0</v>
      </c>
      <c r="AF436" s="1003" cm="1">
        <f t="array" ref="AF436">INDEX($H436:$K436,0,MATCH(AF$397,$H$397:$K$397,0))*INDEX($J$391:$R$394,MATCH(AF$397,$I$391:$I$394,0),MATCH(AF$396,$J$390:$R$390,0))</f>
        <v>0</v>
      </c>
      <c r="AG436" s="1003" cm="1">
        <f t="array" ref="AG436">INDEX($H436:$K436,0,MATCH(AG$397,$H$397:$K$397,0))*INDEX($J$391:$R$394,MATCH(AG$397,$I$391:$I$394,0),MATCH(AG$396,$J$390:$R$390,0))</f>
        <v>0</v>
      </c>
      <c r="AH436" s="1003" cm="1">
        <f t="array" ref="AH436">INDEX($H436:$K436,0,MATCH(AH$397,$H$397:$K$397,0))*INDEX($J$391:$R$394,MATCH(AH$397,$I$391:$I$394,0),MATCH(AH$396,$J$390:$R$390,0))</f>
        <v>0</v>
      </c>
      <c r="AI436" s="1003" cm="1">
        <f t="array" ref="AI436">INDEX($H436:$K436,0,MATCH(AI$397,$H$397:$K$397,0))*INDEX($J$391:$R$394,MATCH(AI$397,$I$391:$I$394,0),MATCH(AI$396,$J$390:$R$390,0))</f>
        <v>0</v>
      </c>
      <c r="AJ436" s="1003" cm="1">
        <f t="array" ref="AJ436">INDEX($H436:$K436,0,MATCH(AJ$397,$H$397:$K$397,0))*INDEX($J$391:$R$394,MATCH(AJ$397,$I$391:$I$394,0),MATCH(AJ$396,$J$390:$R$390,0))</f>
        <v>0</v>
      </c>
      <c r="AK436" s="1003" cm="1">
        <f t="array" ref="AK436">INDEX($H436:$K436,0,MATCH(AK$397,$H$397:$K$397,0))*INDEX($J$391:$R$394,MATCH(AK$397,$I$391:$I$394,0),MATCH(AK$396,$J$390:$R$390,0))</f>
        <v>0</v>
      </c>
      <c r="AL436" s="1003" cm="1">
        <f t="array" ref="AL436">INDEX($H436:$K436,0,MATCH(AL$397,$H$397:$K$397,0))*INDEX($J$391:$R$394,MATCH(AL$397,$I$391:$I$394,0),MATCH(AL$396,$J$390:$R$390,0))</f>
        <v>0</v>
      </c>
      <c r="AM436" s="1003" cm="1">
        <f t="array" ref="AM436">INDEX($H436:$K436,0,MATCH(AM$397,$H$397:$K$397,0))*INDEX($J$391:$R$394,MATCH(AM$397,$I$391:$I$394,0),MATCH(AM$396,$J$390:$R$390,0))</f>
        <v>0</v>
      </c>
      <c r="AN436" s="1003" cm="1">
        <f t="array" ref="AN436">INDEX($H436:$K436,0,MATCH(AN$397,$H$397:$K$397,0))*INDEX($J$391:$R$394,MATCH(AN$397,$I$391:$I$394,0),MATCH(AN$396,$J$390:$R$390,0))</f>
        <v>0</v>
      </c>
      <c r="AO436" s="1003" cm="1">
        <f t="array" ref="AO436">INDEX($H436:$K436,0,MATCH(AO$397,$H$397:$K$397,0))*INDEX($J$391:$R$394,MATCH(AO$397,$I$391:$I$394,0),MATCH(AO$396,$J$390:$R$390,0))</f>
        <v>0</v>
      </c>
      <c r="AP436" s="1003" cm="1">
        <f t="array" ref="AP436">INDEX($H436:$K436,0,MATCH(AP$397,$H$397:$K$397,0))*INDEX($J$391:$R$394,MATCH(AP$397,$I$391:$I$394,0),MATCH(AP$396,$J$390:$R$390,0))</f>
        <v>0</v>
      </c>
      <c r="AQ436" s="1003" cm="1">
        <f t="array" ref="AQ436">INDEX($H436:$K436,0,MATCH(AQ$397,$H$397:$K$397,0))*INDEX($J$391:$R$394,MATCH(AQ$397,$I$391:$I$394,0),MATCH(AQ$396,$J$390:$R$390,0))</f>
        <v>0</v>
      </c>
      <c r="AR436" s="1003" cm="1">
        <f t="array" ref="AR436">INDEX($H436:$K436,0,MATCH(AR$397,$H$397:$K$397,0))*INDEX($J$391:$R$394,MATCH(AR$397,$I$391:$I$394,0),MATCH(AR$396,$J$390:$R$390,0))</f>
        <v>0</v>
      </c>
      <c r="AS436" s="1003" cm="1">
        <f t="array" ref="AS436">INDEX($H436:$K436,0,MATCH(AS$397,$H$397:$K$397,0))*INDEX($J$391:$R$394,MATCH(AS$397,$I$391:$I$394,0),MATCH(AS$396,$J$390:$R$390,0))</f>
        <v>0</v>
      </c>
      <c r="AT436" s="1003" cm="1">
        <f t="array" ref="AT436">INDEX($H436:$K436,0,MATCH(AT$397,$H$397:$K$397,0))*INDEX($J$391:$R$394,MATCH(AT$397,$I$391:$I$394,0),MATCH(AT$396,$J$390:$R$390,0))</f>
        <v>0</v>
      </c>
      <c r="AU436" s="1003" cm="1">
        <f t="array" ref="AU436">INDEX($H436:$K436,0,MATCH(AU$397,$H$397:$K$397,0))*INDEX($J$391:$R$394,MATCH(AU$397,$I$391:$I$394,0),MATCH(AU$396,$J$390:$R$390,0))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AAWA2A1a</v>
      </c>
      <c r="H437" s="356">
        <v>0</v>
      </c>
      <c r="I437" s="356">
        <v>0</v>
      </c>
      <c r="J437" s="356">
        <v>0</v>
      </c>
      <c r="K437" s="356">
        <v>0</v>
      </c>
      <c r="L437" s="1003" cm="1">
        <f t="array" ref="L437">INDEX($H437:$K437,0,MATCH(L$397,$H$397:$K$397,0))*INDEX($J$391:$R$394,MATCH(L$397,$I$391:$I$394,0),MATCH(L$396,$J$390:$R$390,0))</f>
        <v>0</v>
      </c>
      <c r="M437" s="1003" cm="1">
        <f t="array" ref="M437">INDEX($H437:$K437,0,MATCH(M$397,$H$397:$K$397,0))*INDEX($J$391:$R$394,MATCH(M$397,$I$391:$I$394,0),MATCH(M$396,$J$390:$R$390,0))</f>
        <v>0</v>
      </c>
      <c r="N437" s="1003" cm="1">
        <f t="array" ref="N437">INDEX($H437:$K437,0,MATCH(N$397,$H$397:$K$397,0))*INDEX($J$391:$R$394,MATCH(N$397,$I$391:$I$394,0),MATCH(N$396,$J$390:$R$390,0))</f>
        <v>0</v>
      </c>
      <c r="O437" s="1003" cm="1">
        <f t="array" ref="O437">INDEX($H437:$K437,0,MATCH(O$397,$H$397:$K$397,0))*INDEX($J$391:$R$394,MATCH(O$397,$I$391:$I$394,0),MATCH(O$396,$J$390:$R$390,0))</f>
        <v>0</v>
      </c>
      <c r="P437" s="1003" cm="1">
        <f t="array" ref="P437">INDEX($H437:$K437,0,MATCH(P$397,$H$397:$K$397,0))*INDEX($J$391:$R$394,MATCH(P$397,$I$391:$I$394,0),MATCH(P$396,$J$390:$R$390,0))</f>
        <v>0</v>
      </c>
      <c r="Q437" s="1003" cm="1">
        <f t="array" ref="Q437">INDEX($H437:$K437,0,MATCH(Q$397,$H$397:$K$397,0))*INDEX($J$391:$R$394,MATCH(Q$397,$I$391:$I$394,0),MATCH(Q$396,$J$390:$R$390,0))</f>
        <v>0</v>
      </c>
      <c r="R437" s="1003" cm="1">
        <f t="array" ref="R437">INDEX($H437:$K437,0,MATCH(R$397,$H$397:$K$397,0))*INDEX($J$391:$R$394,MATCH(R$397,$I$391:$I$394,0),MATCH(R$396,$J$390:$R$390,0))</f>
        <v>0</v>
      </c>
      <c r="S437" s="1003" cm="1">
        <f t="array" ref="S437">INDEX($H437:$K437,0,MATCH(S$397,$H$397:$K$397,0))*INDEX($J$391:$R$394,MATCH(S$397,$I$391:$I$394,0),MATCH(S$396,$J$390:$R$390,0))</f>
        <v>0</v>
      </c>
      <c r="T437" s="1003" cm="1">
        <f t="array" ref="T437">INDEX($H437:$K437,0,MATCH(T$397,$H$397:$K$397,0))*INDEX($J$391:$R$394,MATCH(T$397,$I$391:$I$394,0),MATCH(T$396,$J$390:$R$390,0))</f>
        <v>0</v>
      </c>
      <c r="U437" s="1003" cm="1">
        <f t="array" ref="U437">INDEX($H437:$K437,0,MATCH(U$397,$H$397:$K$397,0))*INDEX($J$391:$R$394,MATCH(U$397,$I$391:$I$394,0),MATCH(U$396,$J$390:$R$390,0))</f>
        <v>0</v>
      </c>
      <c r="V437" s="1003" cm="1">
        <f t="array" ref="V437">INDEX($H437:$K437,0,MATCH(V$397,$H$397:$K$397,0))*INDEX($J$391:$R$394,MATCH(V$397,$I$391:$I$394,0),MATCH(V$396,$J$390:$R$390,0))</f>
        <v>0</v>
      </c>
      <c r="W437" s="1003" cm="1">
        <f t="array" ref="W437">INDEX($H437:$K437,0,MATCH(W$397,$H$397:$K$397,0))*INDEX($J$391:$R$394,MATCH(W$397,$I$391:$I$394,0),MATCH(W$396,$J$390:$R$390,0))</f>
        <v>0</v>
      </c>
      <c r="X437" s="1003" cm="1">
        <f t="array" ref="X437">INDEX($H437:$K437,0,MATCH(X$397,$H$397:$K$397,0))*INDEX($J$391:$R$394,MATCH(X$397,$I$391:$I$394,0),MATCH(X$396,$J$390:$R$390,0))</f>
        <v>0</v>
      </c>
      <c r="Y437" s="1003" cm="1">
        <f t="array" ref="Y437">INDEX($H437:$K437,0,MATCH(Y$397,$H$397:$K$397,0))*INDEX($J$391:$R$394,MATCH(Y$397,$I$391:$I$394,0),MATCH(Y$396,$J$390:$R$390,0))</f>
        <v>0</v>
      </c>
      <c r="Z437" s="1003" cm="1">
        <f t="array" ref="Z437">INDEX($H437:$K437,0,MATCH(Z$397,$H$397:$K$397,0))*INDEX($J$391:$R$394,MATCH(Z$397,$I$391:$I$394,0),MATCH(Z$396,$J$390:$R$390,0))</f>
        <v>0</v>
      </c>
      <c r="AA437" s="1003" cm="1">
        <f t="array" ref="AA437">INDEX($H437:$K437,0,MATCH(AA$397,$H$397:$K$397,0))*INDEX($J$391:$R$394,MATCH(AA$397,$I$391:$I$394,0),MATCH(AA$396,$J$390:$R$390,0))</f>
        <v>0</v>
      </c>
      <c r="AB437" s="1003" cm="1">
        <f t="array" ref="AB437">INDEX($H437:$K437,0,MATCH(AB$397,$H$397:$K$397,0))*INDEX($J$391:$R$394,MATCH(AB$397,$I$391:$I$394,0),MATCH(AB$396,$J$390:$R$390,0))</f>
        <v>0</v>
      </c>
      <c r="AC437" s="1003" cm="1">
        <f t="array" ref="AC437">INDEX($H437:$K437,0,MATCH(AC$397,$H$397:$K$397,0))*INDEX($J$391:$R$394,MATCH(AC$397,$I$391:$I$394,0),MATCH(AC$396,$J$390:$R$390,0))</f>
        <v>0</v>
      </c>
      <c r="AD437" s="1003" cm="1">
        <f t="array" ref="AD437">INDEX($H437:$K437,0,MATCH(AD$397,$H$397:$K$397,0))*INDEX($J$391:$R$394,MATCH(AD$397,$I$391:$I$394,0),MATCH(AD$396,$J$390:$R$390,0))</f>
        <v>0</v>
      </c>
      <c r="AE437" s="1003" cm="1">
        <f t="array" ref="AE437">INDEX($H437:$K437,0,MATCH(AE$397,$H$397:$K$397,0))*INDEX($J$391:$R$394,MATCH(AE$397,$I$391:$I$394,0),MATCH(AE$396,$J$390:$R$390,0))</f>
        <v>0</v>
      </c>
      <c r="AF437" s="1003" cm="1">
        <f t="array" ref="AF437">INDEX($H437:$K437,0,MATCH(AF$397,$H$397:$K$397,0))*INDEX($J$391:$R$394,MATCH(AF$397,$I$391:$I$394,0),MATCH(AF$396,$J$390:$R$390,0))</f>
        <v>0</v>
      </c>
      <c r="AG437" s="1003" cm="1">
        <f t="array" ref="AG437">INDEX($H437:$K437,0,MATCH(AG$397,$H$397:$K$397,0))*INDEX($J$391:$R$394,MATCH(AG$397,$I$391:$I$394,0),MATCH(AG$396,$J$390:$R$390,0))</f>
        <v>0</v>
      </c>
      <c r="AH437" s="1003" cm="1">
        <f t="array" ref="AH437">INDEX($H437:$K437,0,MATCH(AH$397,$H$397:$K$397,0))*INDEX($J$391:$R$394,MATCH(AH$397,$I$391:$I$394,0),MATCH(AH$396,$J$390:$R$390,0))</f>
        <v>0</v>
      </c>
      <c r="AI437" s="1003" cm="1">
        <f t="array" ref="AI437">INDEX($H437:$K437,0,MATCH(AI$397,$H$397:$K$397,0))*INDEX($J$391:$R$394,MATCH(AI$397,$I$391:$I$394,0),MATCH(AI$396,$J$390:$R$390,0))</f>
        <v>0</v>
      </c>
      <c r="AJ437" s="1003" cm="1">
        <f t="array" ref="AJ437">INDEX($H437:$K437,0,MATCH(AJ$397,$H$397:$K$397,0))*INDEX($J$391:$R$394,MATCH(AJ$397,$I$391:$I$394,0),MATCH(AJ$396,$J$390:$R$390,0))</f>
        <v>0</v>
      </c>
      <c r="AK437" s="1003" cm="1">
        <f t="array" ref="AK437">INDEX($H437:$K437,0,MATCH(AK$397,$H$397:$K$397,0))*INDEX($J$391:$R$394,MATCH(AK$397,$I$391:$I$394,0),MATCH(AK$396,$J$390:$R$390,0))</f>
        <v>0</v>
      </c>
      <c r="AL437" s="1003" cm="1">
        <f t="array" ref="AL437">INDEX($H437:$K437,0,MATCH(AL$397,$H$397:$K$397,0))*INDEX($J$391:$R$394,MATCH(AL$397,$I$391:$I$394,0),MATCH(AL$396,$J$390:$R$390,0))</f>
        <v>0</v>
      </c>
      <c r="AM437" s="1003" cm="1">
        <f t="array" ref="AM437">INDEX($H437:$K437,0,MATCH(AM$397,$H$397:$K$397,0))*INDEX($J$391:$R$394,MATCH(AM$397,$I$391:$I$394,0),MATCH(AM$396,$J$390:$R$390,0))</f>
        <v>0</v>
      </c>
      <c r="AN437" s="1003" cm="1">
        <f t="array" ref="AN437">INDEX($H437:$K437,0,MATCH(AN$397,$H$397:$K$397,0))*INDEX($J$391:$R$394,MATCH(AN$397,$I$391:$I$394,0),MATCH(AN$396,$J$390:$R$390,0))</f>
        <v>0</v>
      </c>
      <c r="AO437" s="1003" cm="1">
        <f t="array" ref="AO437">INDEX($H437:$K437,0,MATCH(AO$397,$H$397:$K$397,0))*INDEX($J$391:$R$394,MATCH(AO$397,$I$391:$I$394,0),MATCH(AO$396,$J$390:$R$390,0))</f>
        <v>0</v>
      </c>
      <c r="AP437" s="1003" cm="1">
        <f t="array" ref="AP437">INDEX($H437:$K437,0,MATCH(AP$397,$H$397:$K$397,0))*INDEX($J$391:$R$394,MATCH(AP$397,$I$391:$I$394,0),MATCH(AP$396,$J$390:$R$390,0))</f>
        <v>0</v>
      </c>
      <c r="AQ437" s="1003" cm="1">
        <f t="array" ref="AQ437">INDEX($H437:$K437,0,MATCH(AQ$397,$H$397:$K$397,0))*INDEX($J$391:$R$394,MATCH(AQ$397,$I$391:$I$394,0),MATCH(AQ$396,$J$390:$R$390,0))</f>
        <v>0</v>
      </c>
      <c r="AR437" s="1003" cm="1">
        <f t="array" ref="AR437">INDEX($H437:$K437,0,MATCH(AR$397,$H$397:$K$397,0))*INDEX($J$391:$R$394,MATCH(AR$397,$I$391:$I$394,0),MATCH(AR$396,$J$390:$R$390,0))</f>
        <v>0</v>
      </c>
      <c r="AS437" s="1003" cm="1">
        <f t="array" ref="AS437">INDEX($H437:$K437,0,MATCH(AS$397,$H$397:$K$397,0))*INDEX($J$391:$R$394,MATCH(AS$397,$I$391:$I$394,0),MATCH(AS$396,$J$390:$R$390,0))</f>
        <v>0</v>
      </c>
      <c r="AT437" s="1003" cm="1">
        <f t="array" ref="AT437">INDEX($H437:$K437,0,MATCH(AT$397,$H$397:$K$397,0))*INDEX($J$391:$R$394,MATCH(AT$397,$I$391:$I$394,0),MATCH(AT$396,$J$390:$R$390,0))</f>
        <v>0</v>
      </c>
      <c r="AU437" s="1003" cm="1">
        <f t="array" ref="AU437">INDEX($H437:$K437,0,MATCH(AU$397,$H$397:$K$397,0))*INDEX($J$391:$R$394,MATCH(AU$397,$I$391:$I$394,0),MATCH(AU$396,$J$390:$R$390,0))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AAAWA1a</v>
      </c>
      <c r="H438" s="356">
        <v>0</v>
      </c>
      <c r="I438" s="356">
        <v>0</v>
      </c>
      <c r="J438" s="356">
        <v>0</v>
      </c>
      <c r="K438" s="356">
        <v>0</v>
      </c>
      <c r="L438" s="1003" cm="1">
        <f t="array" ref="L438">INDEX($H438:$K438,0,MATCH(L$397,$H$397:$K$397,0))*INDEX($J$391:$R$394,MATCH(L$397,$I$391:$I$394,0),MATCH(L$396,$J$390:$R$390,0))</f>
        <v>0</v>
      </c>
      <c r="M438" s="1003" cm="1">
        <f t="array" ref="M438">INDEX($H438:$K438,0,MATCH(M$397,$H$397:$K$397,0))*INDEX($J$391:$R$394,MATCH(M$397,$I$391:$I$394,0),MATCH(M$396,$J$390:$R$390,0))</f>
        <v>0</v>
      </c>
      <c r="N438" s="1003" cm="1">
        <f t="array" ref="N438">INDEX($H438:$K438,0,MATCH(N$397,$H$397:$K$397,0))*INDEX($J$391:$R$394,MATCH(N$397,$I$391:$I$394,0),MATCH(N$396,$J$390:$R$390,0))</f>
        <v>0</v>
      </c>
      <c r="O438" s="1003" cm="1">
        <f t="array" ref="O438">INDEX($H438:$K438,0,MATCH(O$397,$H$397:$K$397,0))*INDEX($J$391:$R$394,MATCH(O$397,$I$391:$I$394,0),MATCH(O$396,$J$390:$R$390,0))</f>
        <v>0</v>
      </c>
      <c r="P438" s="1003" cm="1">
        <f t="array" ref="P438">INDEX($H438:$K438,0,MATCH(P$397,$H$397:$K$397,0))*INDEX($J$391:$R$394,MATCH(P$397,$I$391:$I$394,0),MATCH(P$396,$J$390:$R$390,0))</f>
        <v>0</v>
      </c>
      <c r="Q438" s="1003" cm="1">
        <f t="array" ref="Q438">INDEX($H438:$K438,0,MATCH(Q$397,$H$397:$K$397,0))*INDEX($J$391:$R$394,MATCH(Q$397,$I$391:$I$394,0),MATCH(Q$396,$J$390:$R$390,0))</f>
        <v>0</v>
      </c>
      <c r="R438" s="1003" cm="1">
        <f t="array" ref="R438">INDEX($H438:$K438,0,MATCH(R$397,$H$397:$K$397,0))*INDEX($J$391:$R$394,MATCH(R$397,$I$391:$I$394,0),MATCH(R$396,$J$390:$R$390,0))</f>
        <v>0</v>
      </c>
      <c r="S438" s="1003" cm="1">
        <f t="array" ref="S438">INDEX($H438:$K438,0,MATCH(S$397,$H$397:$K$397,0))*INDEX($J$391:$R$394,MATCH(S$397,$I$391:$I$394,0),MATCH(S$396,$J$390:$R$390,0))</f>
        <v>0</v>
      </c>
      <c r="T438" s="1003" cm="1">
        <f t="array" ref="T438">INDEX($H438:$K438,0,MATCH(T$397,$H$397:$K$397,0))*INDEX($J$391:$R$394,MATCH(T$397,$I$391:$I$394,0),MATCH(T$396,$J$390:$R$390,0))</f>
        <v>0</v>
      </c>
      <c r="U438" s="1003" cm="1">
        <f t="array" ref="U438">INDEX($H438:$K438,0,MATCH(U$397,$H$397:$K$397,0))*INDEX($J$391:$R$394,MATCH(U$397,$I$391:$I$394,0),MATCH(U$396,$J$390:$R$390,0))</f>
        <v>0</v>
      </c>
      <c r="V438" s="1003" cm="1">
        <f t="array" ref="V438">INDEX($H438:$K438,0,MATCH(V$397,$H$397:$K$397,0))*INDEX($J$391:$R$394,MATCH(V$397,$I$391:$I$394,0),MATCH(V$396,$J$390:$R$390,0))</f>
        <v>0</v>
      </c>
      <c r="W438" s="1003" cm="1">
        <f t="array" ref="W438">INDEX($H438:$K438,0,MATCH(W$397,$H$397:$K$397,0))*INDEX($J$391:$R$394,MATCH(W$397,$I$391:$I$394,0),MATCH(W$396,$J$390:$R$390,0))</f>
        <v>0</v>
      </c>
      <c r="X438" s="1003" cm="1">
        <f t="array" ref="X438">INDEX($H438:$K438,0,MATCH(X$397,$H$397:$K$397,0))*INDEX($J$391:$R$394,MATCH(X$397,$I$391:$I$394,0),MATCH(X$396,$J$390:$R$390,0))</f>
        <v>0</v>
      </c>
      <c r="Y438" s="1003" cm="1">
        <f t="array" ref="Y438">INDEX($H438:$K438,0,MATCH(Y$397,$H$397:$K$397,0))*INDEX($J$391:$R$394,MATCH(Y$397,$I$391:$I$394,0),MATCH(Y$396,$J$390:$R$390,0))</f>
        <v>0</v>
      </c>
      <c r="Z438" s="1003" cm="1">
        <f t="array" ref="Z438">INDEX($H438:$K438,0,MATCH(Z$397,$H$397:$K$397,0))*INDEX($J$391:$R$394,MATCH(Z$397,$I$391:$I$394,0),MATCH(Z$396,$J$390:$R$390,0))</f>
        <v>0</v>
      </c>
      <c r="AA438" s="1003" cm="1">
        <f t="array" ref="AA438">INDEX($H438:$K438,0,MATCH(AA$397,$H$397:$K$397,0))*INDEX($J$391:$R$394,MATCH(AA$397,$I$391:$I$394,0),MATCH(AA$396,$J$390:$R$390,0))</f>
        <v>0</v>
      </c>
      <c r="AB438" s="1003" cm="1">
        <f t="array" ref="AB438">INDEX($H438:$K438,0,MATCH(AB$397,$H$397:$K$397,0))*INDEX($J$391:$R$394,MATCH(AB$397,$I$391:$I$394,0),MATCH(AB$396,$J$390:$R$390,0))</f>
        <v>0</v>
      </c>
      <c r="AC438" s="1003" cm="1">
        <f t="array" ref="AC438">INDEX($H438:$K438,0,MATCH(AC$397,$H$397:$K$397,0))*INDEX($J$391:$R$394,MATCH(AC$397,$I$391:$I$394,0),MATCH(AC$396,$J$390:$R$390,0))</f>
        <v>0</v>
      </c>
      <c r="AD438" s="1003" cm="1">
        <f t="array" ref="AD438">INDEX($H438:$K438,0,MATCH(AD$397,$H$397:$K$397,0))*INDEX($J$391:$R$394,MATCH(AD$397,$I$391:$I$394,0),MATCH(AD$396,$J$390:$R$390,0))</f>
        <v>0</v>
      </c>
      <c r="AE438" s="1003" cm="1">
        <f t="array" ref="AE438">INDEX($H438:$K438,0,MATCH(AE$397,$H$397:$K$397,0))*INDEX($J$391:$R$394,MATCH(AE$397,$I$391:$I$394,0),MATCH(AE$396,$J$390:$R$390,0))</f>
        <v>0</v>
      </c>
      <c r="AF438" s="1003" cm="1">
        <f t="array" ref="AF438">INDEX($H438:$K438,0,MATCH(AF$397,$H$397:$K$397,0))*INDEX($J$391:$R$394,MATCH(AF$397,$I$391:$I$394,0),MATCH(AF$396,$J$390:$R$390,0))</f>
        <v>0</v>
      </c>
      <c r="AG438" s="1003" cm="1">
        <f t="array" ref="AG438">INDEX($H438:$K438,0,MATCH(AG$397,$H$397:$K$397,0))*INDEX($J$391:$R$394,MATCH(AG$397,$I$391:$I$394,0),MATCH(AG$396,$J$390:$R$390,0))</f>
        <v>0</v>
      </c>
      <c r="AH438" s="1003" cm="1">
        <f t="array" ref="AH438">INDEX($H438:$K438,0,MATCH(AH$397,$H$397:$K$397,0))*INDEX($J$391:$R$394,MATCH(AH$397,$I$391:$I$394,0),MATCH(AH$396,$J$390:$R$390,0))</f>
        <v>0</v>
      </c>
      <c r="AI438" s="1003" cm="1">
        <f t="array" ref="AI438">INDEX($H438:$K438,0,MATCH(AI$397,$H$397:$K$397,0))*INDEX($J$391:$R$394,MATCH(AI$397,$I$391:$I$394,0),MATCH(AI$396,$J$390:$R$390,0))</f>
        <v>0</v>
      </c>
      <c r="AJ438" s="1003" cm="1">
        <f t="array" ref="AJ438">INDEX($H438:$K438,0,MATCH(AJ$397,$H$397:$K$397,0))*INDEX($J$391:$R$394,MATCH(AJ$397,$I$391:$I$394,0),MATCH(AJ$396,$J$390:$R$390,0))</f>
        <v>0</v>
      </c>
      <c r="AK438" s="1003" cm="1">
        <f t="array" ref="AK438">INDEX($H438:$K438,0,MATCH(AK$397,$H$397:$K$397,0))*INDEX($J$391:$R$394,MATCH(AK$397,$I$391:$I$394,0),MATCH(AK$396,$J$390:$R$390,0))</f>
        <v>0</v>
      </c>
      <c r="AL438" s="1003" cm="1">
        <f t="array" ref="AL438">INDEX($H438:$K438,0,MATCH(AL$397,$H$397:$K$397,0))*INDEX($J$391:$R$394,MATCH(AL$397,$I$391:$I$394,0),MATCH(AL$396,$J$390:$R$390,0))</f>
        <v>0</v>
      </c>
      <c r="AM438" s="1003" cm="1">
        <f t="array" ref="AM438">INDEX($H438:$K438,0,MATCH(AM$397,$H$397:$K$397,0))*INDEX($J$391:$R$394,MATCH(AM$397,$I$391:$I$394,0),MATCH(AM$396,$J$390:$R$390,0))</f>
        <v>0</v>
      </c>
      <c r="AN438" s="1003" cm="1">
        <f t="array" ref="AN438">INDEX($H438:$K438,0,MATCH(AN$397,$H$397:$K$397,0))*INDEX($J$391:$R$394,MATCH(AN$397,$I$391:$I$394,0),MATCH(AN$396,$J$390:$R$390,0))</f>
        <v>0</v>
      </c>
      <c r="AO438" s="1003" cm="1">
        <f t="array" ref="AO438">INDEX($H438:$K438,0,MATCH(AO$397,$H$397:$K$397,0))*INDEX($J$391:$R$394,MATCH(AO$397,$I$391:$I$394,0),MATCH(AO$396,$J$390:$R$390,0))</f>
        <v>0</v>
      </c>
      <c r="AP438" s="1003" cm="1">
        <f t="array" ref="AP438">INDEX($H438:$K438,0,MATCH(AP$397,$H$397:$K$397,0))*INDEX($J$391:$R$394,MATCH(AP$397,$I$391:$I$394,0),MATCH(AP$396,$J$390:$R$390,0))</f>
        <v>0</v>
      </c>
      <c r="AQ438" s="1003" cm="1">
        <f t="array" ref="AQ438">INDEX($H438:$K438,0,MATCH(AQ$397,$H$397:$K$397,0))*INDEX($J$391:$R$394,MATCH(AQ$397,$I$391:$I$394,0),MATCH(AQ$396,$J$390:$R$390,0))</f>
        <v>0</v>
      </c>
      <c r="AR438" s="1003" cm="1">
        <f t="array" ref="AR438">INDEX($H438:$K438,0,MATCH(AR$397,$H$397:$K$397,0))*INDEX($J$391:$R$394,MATCH(AR$397,$I$391:$I$394,0),MATCH(AR$396,$J$390:$R$390,0))</f>
        <v>0</v>
      </c>
      <c r="AS438" s="1003" cm="1">
        <f t="array" ref="AS438">INDEX($H438:$K438,0,MATCH(AS$397,$H$397:$K$397,0))*INDEX($J$391:$R$394,MATCH(AS$397,$I$391:$I$394,0),MATCH(AS$396,$J$390:$R$390,0))</f>
        <v>0</v>
      </c>
      <c r="AT438" s="1003" cm="1">
        <f t="array" ref="AT438">INDEX($H438:$K438,0,MATCH(AT$397,$H$397:$K$397,0))*INDEX($J$391:$R$394,MATCH(AT$397,$I$391:$I$394,0),MATCH(AT$396,$J$390:$R$390,0))</f>
        <v>0</v>
      </c>
      <c r="AU438" s="1003" cm="1">
        <f t="array" ref="AU438">INDEX($H438:$K438,0,MATCH(AU$397,$H$397:$K$397,0))*INDEX($J$391:$R$394,MATCH(AU$397,$I$391:$I$394,0),MATCH(AU$396,$J$390:$R$390,0))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YAAA2Wa</v>
      </c>
      <c r="H439" s="356">
        <v>0</v>
      </c>
      <c r="I439" s="356">
        <v>0</v>
      </c>
      <c r="J439" s="356">
        <v>0</v>
      </c>
      <c r="K439" s="356">
        <v>0</v>
      </c>
      <c r="L439" s="1003" cm="1">
        <f t="array" ref="L439">INDEX($H439:$K439,0,MATCH(L$397,$H$397:$K$397,0))*INDEX($J$391:$R$394,MATCH(L$397,$I$391:$I$394,0),MATCH(L$396,$J$390:$R$390,0))</f>
        <v>0</v>
      </c>
      <c r="M439" s="1003" cm="1">
        <f t="array" ref="M439">INDEX($H439:$K439,0,MATCH(M$397,$H$397:$K$397,0))*INDEX($J$391:$R$394,MATCH(M$397,$I$391:$I$394,0),MATCH(M$396,$J$390:$R$390,0))</f>
        <v>0</v>
      </c>
      <c r="N439" s="1003" cm="1">
        <f t="array" ref="N439">INDEX($H439:$K439,0,MATCH(N$397,$H$397:$K$397,0))*INDEX($J$391:$R$394,MATCH(N$397,$I$391:$I$394,0),MATCH(N$396,$J$390:$R$390,0))</f>
        <v>0</v>
      </c>
      <c r="O439" s="1003" cm="1">
        <f t="array" ref="O439">INDEX($H439:$K439,0,MATCH(O$397,$H$397:$K$397,0))*INDEX($J$391:$R$394,MATCH(O$397,$I$391:$I$394,0),MATCH(O$396,$J$390:$R$390,0))</f>
        <v>0</v>
      </c>
      <c r="P439" s="1003" cm="1">
        <f t="array" ref="P439">INDEX($H439:$K439,0,MATCH(P$397,$H$397:$K$397,0))*INDEX($J$391:$R$394,MATCH(P$397,$I$391:$I$394,0),MATCH(P$396,$J$390:$R$390,0))</f>
        <v>0</v>
      </c>
      <c r="Q439" s="1003" cm="1">
        <f t="array" ref="Q439">INDEX($H439:$K439,0,MATCH(Q$397,$H$397:$K$397,0))*INDEX($J$391:$R$394,MATCH(Q$397,$I$391:$I$394,0),MATCH(Q$396,$J$390:$R$390,0))</f>
        <v>0</v>
      </c>
      <c r="R439" s="1003" cm="1">
        <f t="array" ref="R439">INDEX($H439:$K439,0,MATCH(R$397,$H$397:$K$397,0))*INDEX($J$391:$R$394,MATCH(R$397,$I$391:$I$394,0),MATCH(R$396,$J$390:$R$390,0))</f>
        <v>0</v>
      </c>
      <c r="S439" s="1003" cm="1">
        <f t="array" ref="S439">INDEX($H439:$K439,0,MATCH(S$397,$H$397:$K$397,0))*INDEX($J$391:$R$394,MATCH(S$397,$I$391:$I$394,0),MATCH(S$396,$J$390:$R$390,0))</f>
        <v>0</v>
      </c>
      <c r="T439" s="1003" cm="1">
        <f t="array" ref="T439">INDEX($H439:$K439,0,MATCH(T$397,$H$397:$K$397,0))*INDEX($J$391:$R$394,MATCH(T$397,$I$391:$I$394,0),MATCH(T$396,$J$390:$R$390,0))</f>
        <v>0</v>
      </c>
      <c r="U439" s="1003" cm="1">
        <f t="array" ref="U439">INDEX($H439:$K439,0,MATCH(U$397,$H$397:$K$397,0))*INDEX($J$391:$R$394,MATCH(U$397,$I$391:$I$394,0),MATCH(U$396,$J$390:$R$390,0))</f>
        <v>0</v>
      </c>
      <c r="V439" s="1003" cm="1">
        <f t="array" ref="V439">INDEX($H439:$K439,0,MATCH(V$397,$H$397:$K$397,0))*INDEX($J$391:$R$394,MATCH(V$397,$I$391:$I$394,0),MATCH(V$396,$J$390:$R$390,0))</f>
        <v>0</v>
      </c>
      <c r="W439" s="1003" cm="1">
        <f t="array" ref="W439">INDEX($H439:$K439,0,MATCH(W$397,$H$397:$K$397,0))*INDEX($J$391:$R$394,MATCH(W$397,$I$391:$I$394,0),MATCH(W$396,$J$390:$R$390,0))</f>
        <v>0</v>
      </c>
      <c r="X439" s="1003" cm="1">
        <f t="array" ref="X439">INDEX($H439:$K439,0,MATCH(X$397,$H$397:$K$397,0))*INDEX($J$391:$R$394,MATCH(X$397,$I$391:$I$394,0),MATCH(X$396,$J$390:$R$390,0))</f>
        <v>0</v>
      </c>
      <c r="Y439" s="1003" cm="1">
        <f t="array" ref="Y439">INDEX($H439:$K439,0,MATCH(Y$397,$H$397:$K$397,0))*INDEX($J$391:$R$394,MATCH(Y$397,$I$391:$I$394,0),MATCH(Y$396,$J$390:$R$390,0))</f>
        <v>0</v>
      </c>
      <c r="Z439" s="1003" cm="1">
        <f t="array" ref="Z439">INDEX($H439:$K439,0,MATCH(Z$397,$H$397:$K$397,0))*INDEX($J$391:$R$394,MATCH(Z$397,$I$391:$I$394,0),MATCH(Z$396,$J$390:$R$390,0))</f>
        <v>0</v>
      </c>
      <c r="AA439" s="1003" cm="1">
        <f t="array" ref="AA439">INDEX($H439:$K439,0,MATCH(AA$397,$H$397:$K$397,0))*INDEX($J$391:$R$394,MATCH(AA$397,$I$391:$I$394,0),MATCH(AA$396,$J$390:$R$390,0))</f>
        <v>0</v>
      </c>
      <c r="AB439" s="1003" cm="1">
        <f t="array" ref="AB439">INDEX($H439:$K439,0,MATCH(AB$397,$H$397:$K$397,0))*INDEX($J$391:$R$394,MATCH(AB$397,$I$391:$I$394,0),MATCH(AB$396,$J$390:$R$390,0))</f>
        <v>0</v>
      </c>
      <c r="AC439" s="1003" cm="1">
        <f t="array" ref="AC439">INDEX($H439:$K439,0,MATCH(AC$397,$H$397:$K$397,0))*INDEX($J$391:$R$394,MATCH(AC$397,$I$391:$I$394,0),MATCH(AC$396,$J$390:$R$390,0))</f>
        <v>0</v>
      </c>
      <c r="AD439" s="1003" cm="1">
        <f t="array" ref="AD439">INDEX($H439:$K439,0,MATCH(AD$397,$H$397:$K$397,0))*INDEX($J$391:$R$394,MATCH(AD$397,$I$391:$I$394,0),MATCH(AD$396,$J$390:$R$390,0))</f>
        <v>0</v>
      </c>
      <c r="AE439" s="1003" cm="1">
        <f t="array" ref="AE439">INDEX($H439:$K439,0,MATCH(AE$397,$H$397:$K$397,0))*INDEX($J$391:$R$394,MATCH(AE$397,$I$391:$I$394,0),MATCH(AE$396,$J$390:$R$390,0))</f>
        <v>0</v>
      </c>
      <c r="AF439" s="1003" cm="1">
        <f t="array" ref="AF439">INDEX($H439:$K439,0,MATCH(AF$397,$H$397:$K$397,0))*INDEX($J$391:$R$394,MATCH(AF$397,$I$391:$I$394,0),MATCH(AF$396,$J$390:$R$390,0))</f>
        <v>0</v>
      </c>
      <c r="AG439" s="1003" cm="1">
        <f t="array" ref="AG439">INDEX($H439:$K439,0,MATCH(AG$397,$H$397:$K$397,0))*INDEX($J$391:$R$394,MATCH(AG$397,$I$391:$I$394,0),MATCH(AG$396,$J$390:$R$390,0))</f>
        <v>0</v>
      </c>
      <c r="AH439" s="1003" cm="1">
        <f t="array" ref="AH439">INDEX($H439:$K439,0,MATCH(AH$397,$H$397:$K$397,0))*INDEX($J$391:$R$394,MATCH(AH$397,$I$391:$I$394,0),MATCH(AH$396,$J$390:$R$390,0))</f>
        <v>0</v>
      </c>
      <c r="AI439" s="1003" cm="1">
        <f t="array" ref="AI439">INDEX($H439:$K439,0,MATCH(AI$397,$H$397:$K$397,0))*INDEX($J$391:$R$394,MATCH(AI$397,$I$391:$I$394,0),MATCH(AI$396,$J$390:$R$390,0))</f>
        <v>0</v>
      </c>
      <c r="AJ439" s="1003" cm="1">
        <f t="array" ref="AJ439">INDEX($H439:$K439,0,MATCH(AJ$397,$H$397:$K$397,0))*INDEX($J$391:$R$394,MATCH(AJ$397,$I$391:$I$394,0),MATCH(AJ$396,$J$390:$R$390,0))</f>
        <v>0</v>
      </c>
      <c r="AK439" s="1003" cm="1">
        <f t="array" ref="AK439">INDEX($H439:$K439,0,MATCH(AK$397,$H$397:$K$397,0))*INDEX($J$391:$R$394,MATCH(AK$397,$I$391:$I$394,0),MATCH(AK$396,$J$390:$R$390,0))</f>
        <v>0</v>
      </c>
      <c r="AL439" s="1003" cm="1">
        <f t="array" ref="AL439">INDEX($H439:$K439,0,MATCH(AL$397,$H$397:$K$397,0))*INDEX($J$391:$R$394,MATCH(AL$397,$I$391:$I$394,0),MATCH(AL$396,$J$390:$R$390,0))</f>
        <v>0</v>
      </c>
      <c r="AM439" s="1003" cm="1">
        <f t="array" ref="AM439">INDEX($H439:$K439,0,MATCH(AM$397,$H$397:$K$397,0))*INDEX($J$391:$R$394,MATCH(AM$397,$I$391:$I$394,0),MATCH(AM$396,$J$390:$R$390,0))</f>
        <v>0</v>
      </c>
      <c r="AN439" s="1003" cm="1">
        <f t="array" ref="AN439">INDEX($H439:$K439,0,MATCH(AN$397,$H$397:$K$397,0))*INDEX($J$391:$R$394,MATCH(AN$397,$I$391:$I$394,0),MATCH(AN$396,$J$390:$R$390,0))</f>
        <v>0</v>
      </c>
      <c r="AO439" s="1003" cm="1">
        <f t="array" ref="AO439">INDEX($H439:$K439,0,MATCH(AO$397,$H$397:$K$397,0))*INDEX($J$391:$R$394,MATCH(AO$397,$I$391:$I$394,0),MATCH(AO$396,$J$390:$R$390,0))</f>
        <v>0</v>
      </c>
      <c r="AP439" s="1003" cm="1">
        <f t="array" ref="AP439">INDEX($H439:$K439,0,MATCH(AP$397,$H$397:$K$397,0))*INDEX($J$391:$R$394,MATCH(AP$397,$I$391:$I$394,0),MATCH(AP$396,$J$390:$R$390,0))</f>
        <v>0</v>
      </c>
      <c r="AQ439" s="1003" cm="1">
        <f t="array" ref="AQ439">INDEX($H439:$K439,0,MATCH(AQ$397,$H$397:$K$397,0))*INDEX($J$391:$R$394,MATCH(AQ$397,$I$391:$I$394,0),MATCH(AQ$396,$J$390:$R$390,0))</f>
        <v>0</v>
      </c>
      <c r="AR439" s="1003" cm="1">
        <f t="array" ref="AR439">INDEX($H439:$K439,0,MATCH(AR$397,$H$397:$K$397,0))*INDEX($J$391:$R$394,MATCH(AR$397,$I$391:$I$394,0),MATCH(AR$396,$J$390:$R$390,0))</f>
        <v>0</v>
      </c>
      <c r="AS439" s="1003" cm="1">
        <f t="array" ref="AS439">INDEX($H439:$K439,0,MATCH(AS$397,$H$397:$K$397,0))*INDEX($J$391:$R$394,MATCH(AS$397,$I$391:$I$394,0),MATCH(AS$396,$J$390:$R$390,0))</f>
        <v>0</v>
      </c>
      <c r="AT439" s="1003" cm="1">
        <f t="array" ref="AT439">INDEX($H439:$K439,0,MATCH(AT$397,$H$397:$K$397,0))*INDEX($J$391:$R$394,MATCH(AT$397,$I$391:$I$394,0),MATCH(AT$396,$J$390:$R$390,0))</f>
        <v>0</v>
      </c>
      <c r="AU439" s="1003" cm="1">
        <f t="array" ref="AU439">INDEX($H439:$K439,0,MATCH(AU$397,$H$397:$K$397,0))*INDEX($J$391:$R$394,MATCH(AU$397,$I$391:$I$394,0),MATCH(AU$396,$J$390:$R$390,0))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YAAA2Nw</v>
      </c>
      <c r="H440" s="356">
        <v>0</v>
      </c>
      <c r="I440" s="356">
        <v>0</v>
      </c>
      <c r="J440" s="356">
        <v>0</v>
      </c>
      <c r="K440" s="356">
        <v>0</v>
      </c>
      <c r="L440" s="1003" cm="1">
        <f t="array" ref="L440">INDEX($H440:$K440,0,MATCH(L$397,$H$397:$K$397,0))*INDEX($J$391:$R$394,MATCH(L$397,$I$391:$I$394,0),MATCH(L$396,$J$390:$R$390,0))</f>
        <v>0</v>
      </c>
      <c r="M440" s="1003" cm="1">
        <f t="array" ref="M440">INDEX($H440:$K440,0,MATCH(M$397,$H$397:$K$397,0))*INDEX($J$391:$R$394,MATCH(M$397,$I$391:$I$394,0),MATCH(M$396,$J$390:$R$390,0))</f>
        <v>0</v>
      </c>
      <c r="N440" s="1003" cm="1">
        <f t="array" ref="N440">INDEX($H440:$K440,0,MATCH(N$397,$H$397:$K$397,0))*INDEX($J$391:$R$394,MATCH(N$397,$I$391:$I$394,0),MATCH(N$396,$J$390:$R$390,0))</f>
        <v>0</v>
      </c>
      <c r="O440" s="1003" cm="1">
        <f t="array" ref="O440">INDEX($H440:$K440,0,MATCH(O$397,$H$397:$K$397,0))*INDEX($J$391:$R$394,MATCH(O$397,$I$391:$I$394,0),MATCH(O$396,$J$390:$R$390,0))</f>
        <v>0</v>
      </c>
      <c r="P440" s="1003" cm="1">
        <f t="array" ref="P440">INDEX($H440:$K440,0,MATCH(P$397,$H$397:$K$397,0))*INDEX($J$391:$R$394,MATCH(P$397,$I$391:$I$394,0),MATCH(P$396,$J$390:$R$390,0))</f>
        <v>0</v>
      </c>
      <c r="Q440" s="1003" cm="1">
        <f t="array" ref="Q440">INDEX($H440:$K440,0,MATCH(Q$397,$H$397:$K$397,0))*INDEX($J$391:$R$394,MATCH(Q$397,$I$391:$I$394,0),MATCH(Q$396,$J$390:$R$390,0))</f>
        <v>0</v>
      </c>
      <c r="R440" s="1003" cm="1">
        <f t="array" ref="R440">INDEX($H440:$K440,0,MATCH(R$397,$H$397:$K$397,0))*INDEX($J$391:$R$394,MATCH(R$397,$I$391:$I$394,0),MATCH(R$396,$J$390:$R$390,0))</f>
        <v>0</v>
      </c>
      <c r="S440" s="1003" cm="1">
        <f t="array" ref="S440">INDEX($H440:$K440,0,MATCH(S$397,$H$397:$K$397,0))*INDEX($J$391:$R$394,MATCH(S$397,$I$391:$I$394,0),MATCH(S$396,$J$390:$R$390,0))</f>
        <v>0</v>
      </c>
      <c r="T440" s="1003" cm="1">
        <f t="array" ref="T440">INDEX($H440:$K440,0,MATCH(T$397,$H$397:$K$397,0))*INDEX($J$391:$R$394,MATCH(T$397,$I$391:$I$394,0),MATCH(T$396,$J$390:$R$390,0))</f>
        <v>0</v>
      </c>
      <c r="U440" s="1003" cm="1">
        <f t="array" ref="U440">INDEX($H440:$K440,0,MATCH(U$397,$H$397:$K$397,0))*INDEX($J$391:$R$394,MATCH(U$397,$I$391:$I$394,0),MATCH(U$396,$J$390:$R$390,0))</f>
        <v>0</v>
      </c>
      <c r="V440" s="1003" cm="1">
        <f t="array" ref="V440">INDEX($H440:$K440,0,MATCH(V$397,$H$397:$K$397,0))*INDEX($J$391:$R$394,MATCH(V$397,$I$391:$I$394,0),MATCH(V$396,$J$390:$R$390,0))</f>
        <v>0</v>
      </c>
      <c r="W440" s="1003" cm="1">
        <f t="array" ref="W440">INDEX($H440:$K440,0,MATCH(W$397,$H$397:$K$397,0))*INDEX($J$391:$R$394,MATCH(W$397,$I$391:$I$394,0),MATCH(W$396,$J$390:$R$390,0))</f>
        <v>0</v>
      </c>
      <c r="X440" s="1003" cm="1">
        <f t="array" ref="X440">INDEX($H440:$K440,0,MATCH(X$397,$H$397:$K$397,0))*INDEX($J$391:$R$394,MATCH(X$397,$I$391:$I$394,0),MATCH(X$396,$J$390:$R$390,0))</f>
        <v>0</v>
      </c>
      <c r="Y440" s="1003" cm="1">
        <f t="array" ref="Y440">INDEX($H440:$K440,0,MATCH(Y$397,$H$397:$K$397,0))*INDEX($J$391:$R$394,MATCH(Y$397,$I$391:$I$394,0),MATCH(Y$396,$J$390:$R$390,0))</f>
        <v>0</v>
      </c>
      <c r="Z440" s="1003" cm="1">
        <f t="array" ref="Z440">INDEX($H440:$K440,0,MATCH(Z$397,$H$397:$K$397,0))*INDEX($J$391:$R$394,MATCH(Z$397,$I$391:$I$394,0),MATCH(Z$396,$J$390:$R$390,0))</f>
        <v>0</v>
      </c>
      <c r="AA440" s="1003" cm="1">
        <f t="array" ref="AA440">INDEX($H440:$K440,0,MATCH(AA$397,$H$397:$K$397,0))*INDEX($J$391:$R$394,MATCH(AA$397,$I$391:$I$394,0),MATCH(AA$396,$J$390:$R$390,0))</f>
        <v>0</v>
      </c>
      <c r="AB440" s="1003" cm="1">
        <f t="array" ref="AB440">INDEX($H440:$K440,0,MATCH(AB$397,$H$397:$K$397,0))*INDEX($J$391:$R$394,MATCH(AB$397,$I$391:$I$394,0),MATCH(AB$396,$J$390:$R$390,0))</f>
        <v>0</v>
      </c>
      <c r="AC440" s="1003" cm="1">
        <f t="array" ref="AC440">INDEX($H440:$K440,0,MATCH(AC$397,$H$397:$K$397,0))*INDEX($J$391:$R$394,MATCH(AC$397,$I$391:$I$394,0),MATCH(AC$396,$J$390:$R$390,0))</f>
        <v>0</v>
      </c>
      <c r="AD440" s="1003" cm="1">
        <f t="array" ref="AD440">INDEX($H440:$K440,0,MATCH(AD$397,$H$397:$K$397,0))*INDEX($J$391:$R$394,MATCH(AD$397,$I$391:$I$394,0),MATCH(AD$396,$J$390:$R$390,0))</f>
        <v>0</v>
      </c>
      <c r="AE440" s="1003" cm="1">
        <f t="array" ref="AE440">INDEX($H440:$K440,0,MATCH(AE$397,$H$397:$K$397,0))*INDEX($J$391:$R$394,MATCH(AE$397,$I$391:$I$394,0),MATCH(AE$396,$J$390:$R$390,0))</f>
        <v>0</v>
      </c>
      <c r="AF440" s="1003" cm="1">
        <f t="array" ref="AF440">INDEX($H440:$K440,0,MATCH(AF$397,$H$397:$K$397,0))*INDEX($J$391:$R$394,MATCH(AF$397,$I$391:$I$394,0),MATCH(AF$396,$J$390:$R$390,0))</f>
        <v>0</v>
      </c>
      <c r="AG440" s="1003" cm="1">
        <f t="array" ref="AG440">INDEX($H440:$K440,0,MATCH(AG$397,$H$397:$K$397,0))*INDEX($J$391:$R$394,MATCH(AG$397,$I$391:$I$394,0),MATCH(AG$396,$J$390:$R$390,0))</f>
        <v>0</v>
      </c>
      <c r="AH440" s="1003" cm="1">
        <f t="array" ref="AH440">INDEX($H440:$K440,0,MATCH(AH$397,$H$397:$K$397,0))*INDEX($J$391:$R$394,MATCH(AH$397,$I$391:$I$394,0),MATCH(AH$396,$J$390:$R$390,0))</f>
        <v>0</v>
      </c>
      <c r="AI440" s="1003" cm="1">
        <f t="array" ref="AI440">INDEX($H440:$K440,0,MATCH(AI$397,$H$397:$K$397,0))*INDEX($J$391:$R$394,MATCH(AI$397,$I$391:$I$394,0),MATCH(AI$396,$J$390:$R$390,0))</f>
        <v>0</v>
      </c>
      <c r="AJ440" s="1003" cm="1">
        <f t="array" ref="AJ440">INDEX($H440:$K440,0,MATCH(AJ$397,$H$397:$K$397,0))*INDEX($J$391:$R$394,MATCH(AJ$397,$I$391:$I$394,0),MATCH(AJ$396,$J$390:$R$390,0))</f>
        <v>0</v>
      </c>
      <c r="AK440" s="1003" cm="1">
        <f t="array" ref="AK440">INDEX($H440:$K440,0,MATCH(AK$397,$H$397:$K$397,0))*INDEX($J$391:$R$394,MATCH(AK$397,$I$391:$I$394,0),MATCH(AK$396,$J$390:$R$390,0))</f>
        <v>0</v>
      </c>
      <c r="AL440" s="1003" cm="1">
        <f t="array" ref="AL440">INDEX($H440:$K440,0,MATCH(AL$397,$H$397:$K$397,0))*INDEX($J$391:$R$394,MATCH(AL$397,$I$391:$I$394,0),MATCH(AL$396,$J$390:$R$390,0))</f>
        <v>0</v>
      </c>
      <c r="AM440" s="1003" cm="1">
        <f t="array" ref="AM440">INDEX($H440:$K440,0,MATCH(AM$397,$H$397:$K$397,0))*INDEX($J$391:$R$394,MATCH(AM$397,$I$391:$I$394,0),MATCH(AM$396,$J$390:$R$390,0))</f>
        <v>0</v>
      </c>
      <c r="AN440" s="1003" cm="1">
        <f t="array" ref="AN440">INDEX($H440:$K440,0,MATCH(AN$397,$H$397:$K$397,0))*INDEX($J$391:$R$394,MATCH(AN$397,$I$391:$I$394,0),MATCH(AN$396,$J$390:$R$390,0))</f>
        <v>0</v>
      </c>
      <c r="AO440" s="1003" cm="1">
        <f t="array" ref="AO440">INDEX($H440:$K440,0,MATCH(AO$397,$H$397:$K$397,0))*INDEX($J$391:$R$394,MATCH(AO$397,$I$391:$I$394,0),MATCH(AO$396,$J$390:$R$390,0))</f>
        <v>0</v>
      </c>
      <c r="AP440" s="1003" cm="1">
        <f t="array" ref="AP440">INDEX($H440:$K440,0,MATCH(AP$397,$H$397:$K$397,0))*INDEX($J$391:$R$394,MATCH(AP$397,$I$391:$I$394,0),MATCH(AP$396,$J$390:$R$390,0))</f>
        <v>0</v>
      </c>
      <c r="AQ440" s="1003" cm="1">
        <f t="array" ref="AQ440">INDEX($H440:$K440,0,MATCH(AQ$397,$H$397:$K$397,0))*INDEX($J$391:$R$394,MATCH(AQ$397,$I$391:$I$394,0),MATCH(AQ$396,$J$390:$R$390,0))</f>
        <v>0</v>
      </c>
      <c r="AR440" s="1003" cm="1">
        <f t="array" ref="AR440">INDEX($H440:$K440,0,MATCH(AR$397,$H$397:$K$397,0))*INDEX($J$391:$R$394,MATCH(AR$397,$I$391:$I$394,0),MATCH(AR$396,$J$390:$R$390,0))</f>
        <v>0</v>
      </c>
      <c r="AS440" s="1003" cm="1">
        <f t="array" ref="AS440">INDEX($H440:$K440,0,MATCH(AS$397,$H$397:$K$397,0))*INDEX($J$391:$R$394,MATCH(AS$397,$I$391:$I$394,0),MATCH(AS$396,$J$390:$R$390,0))</f>
        <v>0</v>
      </c>
      <c r="AT440" s="1003" cm="1">
        <f t="array" ref="AT440">INDEX($H440:$K440,0,MATCH(AT$397,$H$397:$K$397,0))*INDEX($J$391:$R$394,MATCH(AT$397,$I$391:$I$394,0),MATCH(AT$396,$J$390:$R$390,0))</f>
        <v>0</v>
      </c>
      <c r="AU440" s="1003" cm="1">
        <f t="array" ref="AU440">INDEX($H440:$K440,0,MATCH(AU$397,$H$397:$K$397,0))*INDEX($J$391:$R$394,MATCH(AU$397,$I$391:$I$394,0),MATCH(AU$396,$J$390:$R$390,0))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YYAA2A1z</v>
      </c>
      <c r="H441" s="356">
        <v>0</v>
      </c>
      <c r="I441" s="356">
        <v>0</v>
      </c>
      <c r="J441" s="356">
        <v>0</v>
      </c>
      <c r="K441" s="356">
        <v>0</v>
      </c>
      <c r="L441" s="1003" cm="1">
        <f t="array" ref="L441">INDEX($H441:$K441,0,MATCH(L$397,$H$397:$K$397,0))*INDEX($J$391:$R$394,MATCH(L$397,$I$391:$I$394,0),MATCH(L$396,$J$390:$R$390,0))</f>
        <v>0</v>
      </c>
      <c r="M441" s="1003" cm="1">
        <f t="array" ref="M441">INDEX($H441:$K441,0,MATCH(M$397,$H$397:$K$397,0))*INDEX($J$391:$R$394,MATCH(M$397,$I$391:$I$394,0),MATCH(M$396,$J$390:$R$390,0))</f>
        <v>0</v>
      </c>
      <c r="N441" s="1003" cm="1">
        <f t="array" ref="N441">INDEX($H441:$K441,0,MATCH(N$397,$H$397:$K$397,0))*INDEX($J$391:$R$394,MATCH(N$397,$I$391:$I$394,0),MATCH(N$396,$J$390:$R$390,0))</f>
        <v>0</v>
      </c>
      <c r="O441" s="1003" cm="1">
        <f t="array" ref="O441">INDEX($H441:$K441,0,MATCH(O$397,$H$397:$K$397,0))*INDEX($J$391:$R$394,MATCH(O$397,$I$391:$I$394,0),MATCH(O$396,$J$390:$R$390,0))</f>
        <v>0</v>
      </c>
      <c r="P441" s="1003" cm="1">
        <f t="array" ref="P441">INDEX($H441:$K441,0,MATCH(P$397,$H$397:$K$397,0))*INDEX($J$391:$R$394,MATCH(P$397,$I$391:$I$394,0),MATCH(P$396,$J$390:$R$390,0))</f>
        <v>0</v>
      </c>
      <c r="Q441" s="1003" cm="1">
        <f t="array" ref="Q441">INDEX($H441:$K441,0,MATCH(Q$397,$H$397:$K$397,0))*INDEX($J$391:$R$394,MATCH(Q$397,$I$391:$I$394,0),MATCH(Q$396,$J$390:$R$390,0))</f>
        <v>0</v>
      </c>
      <c r="R441" s="1003" cm="1">
        <f t="array" ref="R441">INDEX($H441:$K441,0,MATCH(R$397,$H$397:$K$397,0))*INDEX($J$391:$R$394,MATCH(R$397,$I$391:$I$394,0),MATCH(R$396,$J$390:$R$390,0))</f>
        <v>0</v>
      </c>
      <c r="S441" s="1003" cm="1">
        <f t="array" ref="S441">INDEX($H441:$K441,0,MATCH(S$397,$H$397:$K$397,0))*INDEX($J$391:$R$394,MATCH(S$397,$I$391:$I$394,0),MATCH(S$396,$J$390:$R$390,0))</f>
        <v>0</v>
      </c>
      <c r="T441" s="1003" cm="1">
        <f t="array" ref="T441">INDEX($H441:$K441,0,MATCH(T$397,$H$397:$K$397,0))*INDEX($J$391:$R$394,MATCH(T$397,$I$391:$I$394,0),MATCH(T$396,$J$390:$R$390,0))</f>
        <v>0</v>
      </c>
      <c r="U441" s="1003" cm="1">
        <f t="array" ref="U441">INDEX($H441:$K441,0,MATCH(U$397,$H$397:$K$397,0))*INDEX($J$391:$R$394,MATCH(U$397,$I$391:$I$394,0),MATCH(U$396,$J$390:$R$390,0))</f>
        <v>0</v>
      </c>
      <c r="V441" s="1003" cm="1">
        <f t="array" ref="V441">INDEX($H441:$K441,0,MATCH(V$397,$H$397:$K$397,0))*INDEX($J$391:$R$394,MATCH(V$397,$I$391:$I$394,0),MATCH(V$396,$J$390:$R$390,0))</f>
        <v>0</v>
      </c>
      <c r="W441" s="1003" cm="1">
        <f t="array" ref="W441">INDEX($H441:$K441,0,MATCH(W$397,$H$397:$K$397,0))*INDEX($J$391:$R$394,MATCH(W$397,$I$391:$I$394,0),MATCH(W$396,$J$390:$R$390,0))</f>
        <v>0</v>
      </c>
      <c r="X441" s="1003" cm="1">
        <f t="array" ref="X441">INDEX($H441:$K441,0,MATCH(X$397,$H$397:$K$397,0))*INDEX($J$391:$R$394,MATCH(X$397,$I$391:$I$394,0),MATCH(X$396,$J$390:$R$390,0))</f>
        <v>0</v>
      </c>
      <c r="Y441" s="1003" cm="1">
        <f t="array" ref="Y441">INDEX($H441:$K441,0,MATCH(Y$397,$H$397:$K$397,0))*INDEX($J$391:$R$394,MATCH(Y$397,$I$391:$I$394,0),MATCH(Y$396,$J$390:$R$390,0))</f>
        <v>0</v>
      </c>
      <c r="Z441" s="1003" cm="1">
        <f t="array" ref="Z441">INDEX($H441:$K441,0,MATCH(Z$397,$H$397:$K$397,0))*INDEX($J$391:$R$394,MATCH(Z$397,$I$391:$I$394,0),MATCH(Z$396,$J$390:$R$390,0))</f>
        <v>0</v>
      </c>
      <c r="AA441" s="1003" cm="1">
        <f t="array" ref="AA441">INDEX($H441:$K441,0,MATCH(AA$397,$H$397:$K$397,0))*INDEX($J$391:$R$394,MATCH(AA$397,$I$391:$I$394,0),MATCH(AA$396,$J$390:$R$390,0))</f>
        <v>0</v>
      </c>
      <c r="AB441" s="1003" cm="1">
        <f t="array" ref="AB441">INDEX($H441:$K441,0,MATCH(AB$397,$H$397:$K$397,0))*INDEX($J$391:$R$394,MATCH(AB$397,$I$391:$I$394,0),MATCH(AB$396,$J$390:$R$390,0))</f>
        <v>0</v>
      </c>
      <c r="AC441" s="1003" cm="1">
        <f t="array" ref="AC441">INDEX($H441:$K441,0,MATCH(AC$397,$H$397:$K$397,0))*INDEX($J$391:$R$394,MATCH(AC$397,$I$391:$I$394,0),MATCH(AC$396,$J$390:$R$390,0))</f>
        <v>0</v>
      </c>
      <c r="AD441" s="1003" cm="1">
        <f t="array" ref="AD441">INDEX($H441:$K441,0,MATCH(AD$397,$H$397:$K$397,0))*INDEX($J$391:$R$394,MATCH(AD$397,$I$391:$I$394,0),MATCH(AD$396,$J$390:$R$390,0))</f>
        <v>0</v>
      </c>
      <c r="AE441" s="1003" cm="1">
        <f t="array" ref="AE441">INDEX($H441:$K441,0,MATCH(AE$397,$H$397:$K$397,0))*INDEX($J$391:$R$394,MATCH(AE$397,$I$391:$I$394,0),MATCH(AE$396,$J$390:$R$390,0))</f>
        <v>0</v>
      </c>
      <c r="AF441" s="1003" cm="1">
        <f t="array" ref="AF441">INDEX($H441:$K441,0,MATCH(AF$397,$H$397:$K$397,0))*INDEX($J$391:$R$394,MATCH(AF$397,$I$391:$I$394,0),MATCH(AF$396,$J$390:$R$390,0))</f>
        <v>0</v>
      </c>
      <c r="AG441" s="1003" cm="1">
        <f t="array" ref="AG441">INDEX($H441:$K441,0,MATCH(AG$397,$H$397:$K$397,0))*INDEX($J$391:$R$394,MATCH(AG$397,$I$391:$I$394,0),MATCH(AG$396,$J$390:$R$390,0))</f>
        <v>0</v>
      </c>
      <c r="AH441" s="1003" cm="1">
        <f t="array" ref="AH441">INDEX($H441:$K441,0,MATCH(AH$397,$H$397:$K$397,0))*INDEX($J$391:$R$394,MATCH(AH$397,$I$391:$I$394,0),MATCH(AH$396,$J$390:$R$390,0))</f>
        <v>0</v>
      </c>
      <c r="AI441" s="1003" cm="1">
        <f t="array" ref="AI441">INDEX($H441:$K441,0,MATCH(AI$397,$H$397:$K$397,0))*INDEX($J$391:$R$394,MATCH(AI$397,$I$391:$I$394,0),MATCH(AI$396,$J$390:$R$390,0))</f>
        <v>0</v>
      </c>
      <c r="AJ441" s="1003" cm="1">
        <f t="array" ref="AJ441">INDEX($H441:$K441,0,MATCH(AJ$397,$H$397:$K$397,0))*INDEX($J$391:$R$394,MATCH(AJ$397,$I$391:$I$394,0),MATCH(AJ$396,$J$390:$R$390,0))</f>
        <v>0</v>
      </c>
      <c r="AK441" s="1003" cm="1">
        <f t="array" ref="AK441">INDEX($H441:$K441,0,MATCH(AK$397,$H$397:$K$397,0))*INDEX($J$391:$R$394,MATCH(AK$397,$I$391:$I$394,0),MATCH(AK$396,$J$390:$R$390,0))</f>
        <v>0</v>
      </c>
      <c r="AL441" s="1003" cm="1">
        <f t="array" ref="AL441">INDEX($H441:$K441,0,MATCH(AL$397,$H$397:$K$397,0))*INDEX($J$391:$R$394,MATCH(AL$397,$I$391:$I$394,0),MATCH(AL$396,$J$390:$R$390,0))</f>
        <v>0</v>
      </c>
      <c r="AM441" s="1003" cm="1">
        <f t="array" ref="AM441">INDEX($H441:$K441,0,MATCH(AM$397,$H$397:$K$397,0))*INDEX($J$391:$R$394,MATCH(AM$397,$I$391:$I$394,0),MATCH(AM$396,$J$390:$R$390,0))</f>
        <v>0</v>
      </c>
      <c r="AN441" s="1003" cm="1">
        <f t="array" ref="AN441">INDEX($H441:$K441,0,MATCH(AN$397,$H$397:$K$397,0))*INDEX($J$391:$R$394,MATCH(AN$397,$I$391:$I$394,0),MATCH(AN$396,$J$390:$R$390,0))</f>
        <v>0</v>
      </c>
      <c r="AO441" s="1003" cm="1">
        <f t="array" ref="AO441">INDEX($H441:$K441,0,MATCH(AO$397,$H$397:$K$397,0))*INDEX($J$391:$R$394,MATCH(AO$397,$I$391:$I$394,0),MATCH(AO$396,$J$390:$R$390,0))</f>
        <v>0</v>
      </c>
      <c r="AP441" s="1003" cm="1">
        <f t="array" ref="AP441">INDEX($H441:$K441,0,MATCH(AP$397,$H$397:$K$397,0))*INDEX($J$391:$R$394,MATCH(AP$397,$I$391:$I$394,0),MATCH(AP$396,$J$390:$R$390,0))</f>
        <v>0</v>
      </c>
      <c r="AQ441" s="1003" cm="1">
        <f t="array" ref="AQ441">INDEX($H441:$K441,0,MATCH(AQ$397,$H$397:$K$397,0))*INDEX($J$391:$R$394,MATCH(AQ$397,$I$391:$I$394,0),MATCH(AQ$396,$J$390:$R$390,0))</f>
        <v>0</v>
      </c>
      <c r="AR441" s="1003" cm="1">
        <f t="array" ref="AR441">INDEX($H441:$K441,0,MATCH(AR$397,$H$397:$K$397,0))*INDEX($J$391:$R$394,MATCH(AR$397,$I$391:$I$394,0),MATCH(AR$396,$J$390:$R$390,0))</f>
        <v>0</v>
      </c>
      <c r="AS441" s="1003" cm="1">
        <f t="array" ref="AS441">INDEX($H441:$K441,0,MATCH(AS$397,$H$397:$K$397,0))*INDEX($J$391:$R$394,MATCH(AS$397,$I$391:$I$394,0),MATCH(AS$396,$J$390:$R$390,0))</f>
        <v>0</v>
      </c>
      <c r="AT441" s="1003" cm="1">
        <f t="array" ref="AT441">INDEX($H441:$K441,0,MATCH(AT$397,$H$397:$K$397,0))*INDEX($J$391:$R$394,MATCH(AT$397,$I$391:$I$394,0),MATCH(AT$396,$J$390:$R$390,0))</f>
        <v>0</v>
      </c>
      <c r="AU441" s="1003" cm="1">
        <f t="array" ref="AU441">INDEX($H441:$K441,0,MATCH(AU$397,$H$397:$K$397,0))*INDEX($J$391:$R$394,MATCH(AU$397,$I$391:$I$394,0),MATCH(AU$396,$J$390:$R$390,0))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AYWA2A1a</v>
      </c>
      <c r="H442" s="356">
        <v>0</v>
      </c>
      <c r="I442" s="356">
        <v>0</v>
      </c>
      <c r="J442" s="356">
        <v>0</v>
      </c>
      <c r="K442" s="356">
        <v>0</v>
      </c>
      <c r="L442" s="1003" cm="1">
        <f t="array" ref="L442">INDEX($H442:$K442,0,MATCH(L$397,$H$397:$K$397,0))*INDEX($J$391:$R$394,MATCH(L$397,$I$391:$I$394,0),MATCH(L$396,$J$390:$R$390,0))</f>
        <v>0</v>
      </c>
      <c r="M442" s="1003" cm="1">
        <f t="array" ref="M442">INDEX($H442:$K442,0,MATCH(M$397,$H$397:$K$397,0))*INDEX($J$391:$R$394,MATCH(M$397,$I$391:$I$394,0),MATCH(M$396,$J$390:$R$390,0))</f>
        <v>0</v>
      </c>
      <c r="N442" s="1003" cm="1">
        <f t="array" ref="N442">INDEX($H442:$K442,0,MATCH(N$397,$H$397:$K$397,0))*INDEX($J$391:$R$394,MATCH(N$397,$I$391:$I$394,0),MATCH(N$396,$J$390:$R$390,0))</f>
        <v>0</v>
      </c>
      <c r="O442" s="1003" cm="1">
        <f t="array" ref="O442">INDEX($H442:$K442,0,MATCH(O$397,$H$397:$K$397,0))*INDEX($J$391:$R$394,MATCH(O$397,$I$391:$I$394,0),MATCH(O$396,$J$390:$R$390,0))</f>
        <v>0</v>
      </c>
      <c r="P442" s="1003" cm="1">
        <f t="array" ref="P442">INDEX($H442:$K442,0,MATCH(P$397,$H$397:$K$397,0))*INDEX($J$391:$R$394,MATCH(P$397,$I$391:$I$394,0),MATCH(P$396,$J$390:$R$390,0))</f>
        <v>0</v>
      </c>
      <c r="Q442" s="1003" cm="1">
        <f t="array" ref="Q442">INDEX($H442:$K442,0,MATCH(Q$397,$H$397:$K$397,0))*INDEX($J$391:$R$394,MATCH(Q$397,$I$391:$I$394,0),MATCH(Q$396,$J$390:$R$390,0))</f>
        <v>0</v>
      </c>
      <c r="R442" s="1003" cm="1">
        <f t="array" ref="R442">INDEX($H442:$K442,0,MATCH(R$397,$H$397:$K$397,0))*INDEX($J$391:$R$394,MATCH(R$397,$I$391:$I$394,0),MATCH(R$396,$J$390:$R$390,0))</f>
        <v>0</v>
      </c>
      <c r="S442" s="1003" cm="1">
        <f t="array" ref="S442">INDEX($H442:$K442,0,MATCH(S$397,$H$397:$K$397,0))*INDEX($J$391:$R$394,MATCH(S$397,$I$391:$I$394,0),MATCH(S$396,$J$390:$R$390,0))</f>
        <v>0</v>
      </c>
      <c r="T442" s="1003" cm="1">
        <f t="array" ref="T442">INDEX($H442:$K442,0,MATCH(T$397,$H$397:$K$397,0))*INDEX($J$391:$R$394,MATCH(T$397,$I$391:$I$394,0),MATCH(T$396,$J$390:$R$390,0))</f>
        <v>0</v>
      </c>
      <c r="U442" s="1003" cm="1">
        <f t="array" ref="U442">INDEX($H442:$K442,0,MATCH(U$397,$H$397:$K$397,0))*INDEX($J$391:$R$394,MATCH(U$397,$I$391:$I$394,0),MATCH(U$396,$J$390:$R$390,0))</f>
        <v>0</v>
      </c>
      <c r="V442" s="1003" cm="1">
        <f t="array" ref="V442">INDEX($H442:$K442,0,MATCH(V$397,$H$397:$K$397,0))*INDEX($J$391:$R$394,MATCH(V$397,$I$391:$I$394,0),MATCH(V$396,$J$390:$R$390,0))</f>
        <v>0</v>
      </c>
      <c r="W442" s="1003" cm="1">
        <f t="array" ref="W442">INDEX($H442:$K442,0,MATCH(W$397,$H$397:$K$397,0))*INDEX($J$391:$R$394,MATCH(W$397,$I$391:$I$394,0),MATCH(W$396,$J$390:$R$390,0))</f>
        <v>0</v>
      </c>
      <c r="X442" s="1003" cm="1">
        <f t="array" ref="X442">INDEX($H442:$K442,0,MATCH(X$397,$H$397:$K$397,0))*INDEX($J$391:$R$394,MATCH(X$397,$I$391:$I$394,0),MATCH(X$396,$J$390:$R$390,0))</f>
        <v>0</v>
      </c>
      <c r="Y442" s="1003" cm="1">
        <f t="array" ref="Y442">INDEX($H442:$K442,0,MATCH(Y$397,$H$397:$K$397,0))*INDEX($J$391:$R$394,MATCH(Y$397,$I$391:$I$394,0),MATCH(Y$396,$J$390:$R$390,0))</f>
        <v>0</v>
      </c>
      <c r="Z442" s="1003" cm="1">
        <f t="array" ref="Z442">INDEX($H442:$K442,0,MATCH(Z$397,$H$397:$K$397,0))*INDEX($J$391:$R$394,MATCH(Z$397,$I$391:$I$394,0),MATCH(Z$396,$J$390:$R$390,0))</f>
        <v>0</v>
      </c>
      <c r="AA442" s="1003" cm="1">
        <f t="array" ref="AA442">INDEX($H442:$K442,0,MATCH(AA$397,$H$397:$K$397,0))*INDEX($J$391:$R$394,MATCH(AA$397,$I$391:$I$394,0),MATCH(AA$396,$J$390:$R$390,0))</f>
        <v>0</v>
      </c>
      <c r="AB442" s="1003" cm="1">
        <f t="array" ref="AB442">INDEX($H442:$K442,0,MATCH(AB$397,$H$397:$K$397,0))*INDEX($J$391:$R$394,MATCH(AB$397,$I$391:$I$394,0),MATCH(AB$396,$J$390:$R$390,0))</f>
        <v>0</v>
      </c>
      <c r="AC442" s="1003" cm="1">
        <f t="array" ref="AC442">INDEX($H442:$K442,0,MATCH(AC$397,$H$397:$K$397,0))*INDEX($J$391:$R$394,MATCH(AC$397,$I$391:$I$394,0),MATCH(AC$396,$J$390:$R$390,0))</f>
        <v>0</v>
      </c>
      <c r="AD442" s="1003" cm="1">
        <f t="array" ref="AD442">INDEX($H442:$K442,0,MATCH(AD$397,$H$397:$K$397,0))*INDEX($J$391:$R$394,MATCH(AD$397,$I$391:$I$394,0),MATCH(AD$396,$J$390:$R$390,0))</f>
        <v>0</v>
      </c>
      <c r="AE442" s="1003" cm="1">
        <f t="array" ref="AE442">INDEX($H442:$K442,0,MATCH(AE$397,$H$397:$K$397,0))*INDEX($J$391:$R$394,MATCH(AE$397,$I$391:$I$394,0),MATCH(AE$396,$J$390:$R$390,0))</f>
        <v>0</v>
      </c>
      <c r="AF442" s="1003" cm="1">
        <f t="array" ref="AF442">INDEX($H442:$K442,0,MATCH(AF$397,$H$397:$K$397,0))*INDEX($J$391:$R$394,MATCH(AF$397,$I$391:$I$394,0),MATCH(AF$396,$J$390:$R$390,0))</f>
        <v>0</v>
      </c>
      <c r="AG442" s="1003" cm="1">
        <f t="array" ref="AG442">INDEX($H442:$K442,0,MATCH(AG$397,$H$397:$K$397,0))*INDEX($J$391:$R$394,MATCH(AG$397,$I$391:$I$394,0),MATCH(AG$396,$J$390:$R$390,0))</f>
        <v>0</v>
      </c>
      <c r="AH442" s="1003" cm="1">
        <f t="array" ref="AH442">INDEX($H442:$K442,0,MATCH(AH$397,$H$397:$K$397,0))*INDEX($J$391:$R$394,MATCH(AH$397,$I$391:$I$394,0),MATCH(AH$396,$J$390:$R$390,0))</f>
        <v>0</v>
      </c>
      <c r="AI442" s="1003" cm="1">
        <f t="array" ref="AI442">INDEX($H442:$K442,0,MATCH(AI$397,$H$397:$K$397,0))*INDEX($J$391:$R$394,MATCH(AI$397,$I$391:$I$394,0),MATCH(AI$396,$J$390:$R$390,0))</f>
        <v>0</v>
      </c>
      <c r="AJ442" s="1003" cm="1">
        <f t="array" ref="AJ442">INDEX($H442:$K442,0,MATCH(AJ$397,$H$397:$K$397,0))*INDEX($J$391:$R$394,MATCH(AJ$397,$I$391:$I$394,0),MATCH(AJ$396,$J$390:$R$390,0))</f>
        <v>0</v>
      </c>
      <c r="AK442" s="1003" cm="1">
        <f t="array" ref="AK442">INDEX($H442:$K442,0,MATCH(AK$397,$H$397:$K$397,0))*INDEX($J$391:$R$394,MATCH(AK$397,$I$391:$I$394,0),MATCH(AK$396,$J$390:$R$390,0))</f>
        <v>0</v>
      </c>
      <c r="AL442" s="1003" cm="1">
        <f t="array" ref="AL442">INDEX($H442:$K442,0,MATCH(AL$397,$H$397:$K$397,0))*INDEX($J$391:$R$394,MATCH(AL$397,$I$391:$I$394,0),MATCH(AL$396,$J$390:$R$390,0))</f>
        <v>0</v>
      </c>
      <c r="AM442" s="1003" cm="1">
        <f t="array" ref="AM442">INDEX($H442:$K442,0,MATCH(AM$397,$H$397:$K$397,0))*INDEX($J$391:$R$394,MATCH(AM$397,$I$391:$I$394,0),MATCH(AM$396,$J$390:$R$390,0))</f>
        <v>0</v>
      </c>
      <c r="AN442" s="1003" cm="1">
        <f t="array" ref="AN442">INDEX($H442:$K442,0,MATCH(AN$397,$H$397:$K$397,0))*INDEX($J$391:$R$394,MATCH(AN$397,$I$391:$I$394,0),MATCH(AN$396,$J$390:$R$390,0))</f>
        <v>0</v>
      </c>
      <c r="AO442" s="1003" cm="1">
        <f t="array" ref="AO442">INDEX($H442:$K442,0,MATCH(AO$397,$H$397:$K$397,0))*INDEX($J$391:$R$394,MATCH(AO$397,$I$391:$I$394,0),MATCH(AO$396,$J$390:$R$390,0))</f>
        <v>0</v>
      </c>
      <c r="AP442" s="1003" cm="1">
        <f t="array" ref="AP442">INDEX($H442:$K442,0,MATCH(AP$397,$H$397:$K$397,0))*INDEX($J$391:$R$394,MATCH(AP$397,$I$391:$I$394,0),MATCH(AP$396,$J$390:$R$390,0))</f>
        <v>0</v>
      </c>
      <c r="AQ442" s="1003" cm="1">
        <f t="array" ref="AQ442">INDEX($H442:$K442,0,MATCH(AQ$397,$H$397:$K$397,0))*INDEX($J$391:$R$394,MATCH(AQ$397,$I$391:$I$394,0),MATCH(AQ$396,$J$390:$R$390,0))</f>
        <v>0</v>
      </c>
      <c r="AR442" s="1003" cm="1">
        <f t="array" ref="AR442">INDEX($H442:$K442,0,MATCH(AR$397,$H$397:$K$397,0))*INDEX($J$391:$R$394,MATCH(AR$397,$I$391:$I$394,0),MATCH(AR$396,$J$390:$R$390,0))</f>
        <v>0</v>
      </c>
      <c r="AS442" s="1003" cm="1">
        <f t="array" ref="AS442">INDEX($H442:$K442,0,MATCH(AS$397,$H$397:$K$397,0))*INDEX($J$391:$R$394,MATCH(AS$397,$I$391:$I$394,0),MATCH(AS$396,$J$390:$R$390,0))</f>
        <v>0</v>
      </c>
      <c r="AT442" s="1003" cm="1">
        <f t="array" ref="AT442">INDEX($H442:$K442,0,MATCH(AT$397,$H$397:$K$397,0))*INDEX($J$391:$R$394,MATCH(AT$397,$I$391:$I$394,0),MATCH(AT$396,$J$390:$R$390,0))</f>
        <v>0</v>
      </c>
      <c r="AU442" s="1003" cm="1">
        <f t="array" ref="AU442">INDEX($H442:$K442,0,MATCH(AU$397,$H$397:$K$397,0))*INDEX($J$391:$R$394,MATCH(AU$397,$I$391:$I$394,0),MATCH(AU$396,$J$390:$R$390,0))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AANWA1a</v>
      </c>
      <c r="H443" s="356">
        <v>0</v>
      </c>
      <c r="I443" s="356">
        <v>0</v>
      </c>
      <c r="J443" s="356">
        <v>0</v>
      </c>
      <c r="K443" s="356">
        <v>0</v>
      </c>
      <c r="L443" s="1003" cm="1">
        <f t="array" ref="L443">INDEX($H443:$K443,0,MATCH(L$397,$H$397:$K$397,0))*INDEX($J$391:$R$394,MATCH(L$397,$I$391:$I$394,0),MATCH(L$396,$J$390:$R$390,0))</f>
        <v>0</v>
      </c>
      <c r="M443" s="1003" cm="1">
        <f t="array" ref="M443">INDEX($H443:$K443,0,MATCH(M$397,$H$397:$K$397,0))*INDEX($J$391:$R$394,MATCH(M$397,$I$391:$I$394,0),MATCH(M$396,$J$390:$R$390,0))</f>
        <v>0</v>
      </c>
      <c r="N443" s="1003" cm="1">
        <f t="array" ref="N443">INDEX($H443:$K443,0,MATCH(N$397,$H$397:$K$397,0))*INDEX($J$391:$R$394,MATCH(N$397,$I$391:$I$394,0),MATCH(N$396,$J$390:$R$390,0))</f>
        <v>0</v>
      </c>
      <c r="O443" s="1003" cm="1">
        <f t="array" ref="O443">INDEX($H443:$K443,0,MATCH(O$397,$H$397:$K$397,0))*INDEX($J$391:$R$394,MATCH(O$397,$I$391:$I$394,0),MATCH(O$396,$J$390:$R$390,0))</f>
        <v>0</v>
      </c>
      <c r="P443" s="1003" cm="1">
        <f t="array" ref="P443">INDEX($H443:$K443,0,MATCH(P$397,$H$397:$K$397,0))*INDEX($J$391:$R$394,MATCH(P$397,$I$391:$I$394,0),MATCH(P$396,$J$390:$R$390,0))</f>
        <v>0</v>
      </c>
      <c r="Q443" s="1003" cm="1">
        <f t="array" ref="Q443">INDEX($H443:$K443,0,MATCH(Q$397,$H$397:$K$397,0))*INDEX($J$391:$R$394,MATCH(Q$397,$I$391:$I$394,0),MATCH(Q$396,$J$390:$R$390,0))</f>
        <v>0</v>
      </c>
      <c r="R443" s="1003" cm="1">
        <f t="array" ref="R443">INDEX($H443:$K443,0,MATCH(R$397,$H$397:$K$397,0))*INDEX($J$391:$R$394,MATCH(R$397,$I$391:$I$394,0),MATCH(R$396,$J$390:$R$390,0))</f>
        <v>0</v>
      </c>
      <c r="S443" s="1003" cm="1">
        <f t="array" ref="S443">INDEX($H443:$K443,0,MATCH(S$397,$H$397:$K$397,0))*INDEX($J$391:$R$394,MATCH(S$397,$I$391:$I$394,0),MATCH(S$396,$J$390:$R$390,0))</f>
        <v>0</v>
      </c>
      <c r="T443" s="1003" cm="1">
        <f t="array" ref="T443">INDEX($H443:$K443,0,MATCH(T$397,$H$397:$K$397,0))*INDEX($J$391:$R$394,MATCH(T$397,$I$391:$I$394,0),MATCH(T$396,$J$390:$R$390,0))</f>
        <v>0</v>
      </c>
      <c r="U443" s="1003" cm="1">
        <f t="array" ref="U443">INDEX($H443:$K443,0,MATCH(U$397,$H$397:$K$397,0))*INDEX($J$391:$R$394,MATCH(U$397,$I$391:$I$394,0),MATCH(U$396,$J$390:$R$390,0))</f>
        <v>0</v>
      </c>
      <c r="V443" s="1003" cm="1">
        <f t="array" ref="V443">INDEX($H443:$K443,0,MATCH(V$397,$H$397:$K$397,0))*INDEX($J$391:$R$394,MATCH(V$397,$I$391:$I$394,0),MATCH(V$396,$J$390:$R$390,0))</f>
        <v>0</v>
      </c>
      <c r="W443" s="1003" cm="1">
        <f t="array" ref="W443">INDEX($H443:$K443,0,MATCH(W$397,$H$397:$K$397,0))*INDEX($J$391:$R$394,MATCH(W$397,$I$391:$I$394,0),MATCH(W$396,$J$390:$R$390,0))</f>
        <v>0</v>
      </c>
      <c r="X443" s="1003" cm="1">
        <f t="array" ref="X443">INDEX($H443:$K443,0,MATCH(X$397,$H$397:$K$397,0))*INDEX($J$391:$R$394,MATCH(X$397,$I$391:$I$394,0),MATCH(X$396,$J$390:$R$390,0))</f>
        <v>0</v>
      </c>
      <c r="Y443" s="1003" cm="1">
        <f t="array" ref="Y443">INDEX($H443:$K443,0,MATCH(Y$397,$H$397:$K$397,0))*INDEX($J$391:$R$394,MATCH(Y$397,$I$391:$I$394,0),MATCH(Y$396,$J$390:$R$390,0))</f>
        <v>0</v>
      </c>
      <c r="Z443" s="1003" cm="1">
        <f t="array" ref="Z443">INDEX($H443:$K443,0,MATCH(Z$397,$H$397:$K$397,0))*INDEX($J$391:$R$394,MATCH(Z$397,$I$391:$I$394,0),MATCH(Z$396,$J$390:$R$390,0))</f>
        <v>0</v>
      </c>
      <c r="AA443" s="1003" cm="1">
        <f t="array" ref="AA443">INDEX($H443:$K443,0,MATCH(AA$397,$H$397:$K$397,0))*INDEX($J$391:$R$394,MATCH(AA$397,$I$391:$I$394,0),MATCH(AA$396,$J$390:$R$390,0))</f>
        <v>0</v>
      </c>
      <c r="AB443" s="1003" cm="1">
        <f t="array" ref="AB443">INDEX($H443:$K443,0,MATCH(AB$397,$H$397:$K$397,0))*INDEX($J$391:$R$394,MATCH(AB$397,$I$391:$I$394,0),MATCH(AB$396,$J$390:$R$390,0))</f>
        <v>0</v>
      </c>
      <c r="AC443" s="1003" cm="1">
        <f t="array" ref="AC443">INDEX($H443:$K443,0,MATCH(AC$397,$H$397:$K$397,0))*INDEX($J$391:$R$394,MATCH(AC$397,$I$391:$I$394,0),MATCH(AC$396,$J$390:$R$390,0))</f>
        <v>0</v>
      </c>
      <c r="AD443" s="1003" cm="1">
        <f t="array" ref="AD443">INDEX($H443:$K443,0,MATCH(AD$397,$H$397:$K$397,0))*INDEX($J$391:$R$394,MATCH(AD$397,$I$391:$I$394,0),MATCH(AD$396,$J$390:$R$390,0))</f>
        <v>0</v>
      </c>
      <c r="AE443" s="1003" cm="1">
        <f t="array" ref="AE443">INDEX($H443:$K443,0,MATCH(AE$397,$H$397:$K$397,0))*INDEX($J$391:$R$394,MATCH(AE$397,$I$391:$I$394,0),MATCH(AE$396,$J$390:$R$390,0))</f>
        <v>0</v>
      </c>
      <c r="AF443" s="1003" cm="1">
        <f t="array" ref="AF443">INDEX($H443:$K443,0,MATCH(AF$397,$H$397:$K$397,0))*INDEX($J$391:$R$394,MATCH(AF$397,$I$391:$I$394,0),MATCH(AF$396,$J$390:$R$390,0))</f>
        <v>0</v>
      </c>
      <c r="AG443" s="1003" cm="1">
        <f t="array" ref="AG443">INDEX($H443:$K443,0,MATCH(AG$397,$H$397:$K$397,0))*INDEX($J$391:$R$394,MATCH(AG$397,$I$391:$I$394,0),MATCH(AG$396,$J$390:$R$390,0))</f>
        <v>0</v>
      </c>
      <c r="AH443" s="1003" cm="1">
        <f t="array" ref="AH443">INDEX($H443:$K443,0,MATCH(AH$397,$H$397:$K$397,0))*INDEX($J$391:$R$394,MATCH(AH$397,$I$391:$I$394,0),MATCH(AH$396,$J$390:$R$390,0))</f>
        <v>0</v>
      </c>
      <c r="AI443" s="1003" cm="1">
        <f t="array" ref="AI443">INDEX($H443:$K443,0,MATCH(AI$397,$H$397:$K$397,0))*INDEX($J$391:$R$394,MATCH(AI$397,$I$391:$I$394,0),MATCH(AI$396,$J$390:$R$390,0))</f>
        <v>0</v>
      </c>
      <c r="AJ443" s="1003" cm="1">
        <f t="array" ref="AJ443">INDEX($H443:$K443,0,MATCH(AJ$397,$H$397:$K$397,0))*INDEX($J$391:$R$394,MATCH(AJ$397,$I$391:$I$394,0),MATCH(AJ$396,$J$390:$R$390,0))</f>
        <v>0</v>
      </c>
      <c r="AK443" s="1003" cm="1">
        <f t="array" ref="AK443">INDEX($H443:$K443,0,MATCH(AK$397,$H$397:$K$397,0))*INDEX($J$391:$R$394,MATCH(AK$397,$I$391:$I$394,0),MATCH(AK$396,$J$390:$R$390,0))</f>
        <v>0</v>
      </c>
      <c r="AL443" s="1003" cm="1">
        <f t="array" ref="AL443">INDEX($H443:$K443,0,MATCH(AL$397,$H$397:$K$397,0))*INDEX($J$391:$R$394,MATCH(AL$397,$I$391:$I$394,0),MATCH(AL$396,$J$390:$R$390,0))</f>
        <v>0</v>
      </c>
      <c r="AM443" s="1003" cm="1">
        <f t="array" ref="AM443">INDEX($H443:$K443,0,MATCH(AM$397,$H$397:$K$397,0))*INDEX($J$391:$R$394,MATCH(AM$397,$I$391:$I$394,0),MATCH(AM$396,$J$390:$R$390,0))</f>
        <v>0</v>
      </c>
      <c r="AN443" s="1003" cm="1">
        <f t="array" ref="AN443">INDEX($H443:$K443,0,MATCH(AN$397,$H$397:$K$397,0))*INDEX($J$391:$R$394,MATCH(AN$397,$I$391:$I$394,0),MATCH(AN$396,$J$390:$R$390,0))</f>
        <v>0</v>
      </c>
      <c r="AO443" s="1003" cm="1">
        <f t="array" ref="AO443">INDEX($H443:$K443,0,MATCH(AO$397,$H$397:$K$397,0))*INDEX($J$391:$R$394,MATCH(AO$397,$I$391:$I$394,0),MATCH(AO$396,$J$390:$R$390,0))</f>
        <v>0</v>
      </c>
      <c r="AP443" s="1003" cm="1">
        <f t="array" ref="AP443">INDEX($H443:$K443,0,MATCH(AP$397,$H$397:$K$397,0))*INDEX($J$391:$R$394,MATCH(AP$397,$I$391:$I$394,0),MATCH(AP$396,$J$390:$R$390,0))</f>
        <v>0</v>
      </c>
      <c r="AQ443" s="1003" cm="1">
        <f t="array" ref="AQ443">INDEX($H443:$K443,0,MATCH(AQ$397,$H$397:$K$397,0))*INDEX($J$391:$R$394,MATCH(AQ$397,$I$391:$I$394,0),MATCH(AQ$396,$J$390:$R$390,0))</f>
        <v>0</v>
      </c>
      <c r="AR443" s="1003" cm="1">
        <f t="array" ref="AR443">INDEX($H443:$K443,0,MATCH(AR$397,$H$397:$K$397,0))*INDEX($J$391:$R$394,MATCH(AR$397,$I$391:$I$394,0),MATCH(AR$396,$J$390:$R$390,0))</f>
        <v>0</v>
      </c>
      <c r="AS443" s="1003" cm="1">
        <f t="array" ref="AS443">INDEX($H443:$K443,0,MATCH(AS$397,$H$397:$K$397,0))*INDEX($J$391:$R$394,MATCH(AS$397,$I$391:$I$394,0),MATCH(AS$396,$J$390:$R$390,0))</f>
        <v>0</v>
      </c>
      <c r="AT443" s="1003" cm="1">
        <f t="array" ref="AT443">INDEX($H443:$K443,0,MATCH(AT$397,$H$397:$K$397,0))*INDEX($J$391:$R$394,MATCH(AT$397,$I$391:$I$394,0),MATCH(AT$396,$J$390:$R$390,0))</f>
        <v>0</v>
      </c>
      <c r="AU443" s="1003" cm="1">
        <f t="array" ref="AU443">INDEX($H443:$K443,0,MATCH(AU$397,$H$397:$K$397,0))*INDEX($J$391:$R$394,MATCH(AU$397,$I$391:$I$394,0),MATCH(AU$396,$J$390:$R$390,0))</f>
        <v>0</v>
      </c>
      <c r="AV443" s="312"/>
      <c r="AW443" s="312"/>
      <c r="AX443" s="243"/>
      <c r="AY443" s="235"/>
      <c r="AZ443" s="235"/>
      <c r="BA443" s="235"/>
    </row>
    <row r="444" spans="1:53" s="76" customFormat="1" ht="15" outlineLevel="1" x14ac:dyDescent="0.25">
      <c r="A444" s="233"/>
      <c r="B444" s="234"/>
      <c r="C444" s="244"/>
      <c r="D444" s="244"/>
      <c r="E444" s="244"/>
      <c r="F444" s="252"/>
      <c r="G444" s="252" t="str">
        <f t="shared" si="74"/>
        <v>AAANWa</v>
      </c>
      <c r="H444" s="356">
        <v>0</v>
      </c>
      <c r="I444" s="356">
        <v>0</v>
      </c>
      <c r="J444" s="356">
        <v>0</v>
      </c>
      <c r="K444" s="356">
        <v>0</v>
      </c>
      <c r="L444" s="1003" cm="1">
        <f t="array" ref="L444">INDEX($H444:$K444,0,MATCH(L$397,$H$397:$K$397,0))*INDEX($J$391:$R$394,MATCH(L$397,$I$391:$I$394,0),MATCH(L$396,$J$390:$R$390,0))</f>
        <v>0</v>
      </c>
      <c r="M444" s="1003" cm="1">
        <f t="array" ref="M444">INDEX($H444:$K444,0,MATCH(M$397,$H$397:$K$397,0))*INDEX($J$391:$R$394,MATCH(M$397,$I$391:$I$394,0),MATCH(M$396,$J$390:$R$390,0))</f>
        <v>0</v>
      </c>
      <c r="N444" s="1003" cm="1">
        <f t="array" ref="N444">INDEX($H444:$K444,0,MATCH(N$397,$H$397:$K$397,0))*INDEX($J$391:$R$394,MATCH(N$397,$I$391:$I$394,0),MATCH(N$396,$J$390:$R$390,0))</f>
        <v>0</v>
      </c>
      <c r="O444" s="1003" cm="1">
        <f t="array" ref="O444">INDEX($H444:$K444,0,MATCH(O$397,$H$397:$K$397,0))*INDEX($J$391:$R$394,MATCH(O$397,$I$391:$I$394,0),MATCH(O$396,$J$390:$R$390,0))</f>
        <v>0</v>
      </c>
      <c r="P444" s="1003" cm="1">
        <f t="array" ref="P444">INDEX($H444:$K444,0,MATCH(P$397,$H$397:$K$397,0))*INDEX($J$391:$R$394,MATCH(P$397,$I$391:$I$394,0),MATCH(P$396,$J$390:$R$390,0))</f>
        <v>0</v>
      </c>
      <c r="Q444" s="1003" cm="1">
        <f t="array" ref="Q444">INDEX($H444:$K444,0,MATCH(Q$397,$H$397:$K$397,0))*INDEX($J$391:$R$394,MATCH(Q$397,$I$391:$I$394,0),MATCH(Q$396,$J$390:$R$390,0))</f>
        <v>0</v>
      </c>
      <c r="R444" s="1003" cm="1">
        <f t="array" ref="R444">INDEX($H444:$K444,0,MATCH(R$397,$H$397:$K$397,0))*INDEX($J$391:$R$394,MATCH(R$397,$I$391:$I$394,0),MATCH(R$396,$J$390:$R$390,0))</f>
        <v>0</v>
      </c>
      <c r="S444" s="1003" cm="1">
        <f t="array" ref="S444">INDEX($H444:$K444,0,MATCH(S$397,$H$397:$K$397,0))*INDEX($J$391:$R$394,MATCH(S$397,$I$391:$I$394,0),MATCH(S$396,$J$390:$R$390,0))</f>
        <v>0</v>
      </c>
      <c r="T444" s="1003" cm="1">
        <f t="array" ref="T444">INDEX($H444:$K444,0,MATCH(T$397,$H$397:$K$397,0))*INDEX($J$391:$R$394,MATCH(T$397,$I$391:$I$394,0),MATCH(T$396,$J$390:$R$390,0))</f>
        <v>0</v>
      </c>
      <c r="U444" s="1003" cm="1">
        <f t="array" ref="U444">INDEX($H444:$K444,0,MATCH(U$397,$H$397:$K$397,0))*INDEX($J$391:$R$394,MATCH(U$397,$I$391:$I$394,0),MATCH(U$396,$J$390:$R$390,0))</f>
        <v>0</v>
      </c>
      <c r="V444" s="1003" cm="1">
        <f t="array" ref="V444">INDEX($H444:$K444,0,MATCH(V$397,$H$397:$K$397,0))*INDEX($J$391:$R$394,MATCH(V$397,$I$391:$I$394,0),MATCH(V$396,$J$390:$R$390,0))</f>
        <v>0</v>
      </c>
      <c r="W444" s="1003" cm="1">
        <f t="array" ref="W444">INDEX($H444:$K444,0,MATCH(W$397,$H$397:$K$397,0))*INDEX($J$391:$R$394,MATCH(W$397,$I$391:$I$394,0),MATCH(W$396,$J$390:$R$390,0))</f>
        <v>0</v>
      </c>
      <c r="X444" s="1003" cm="1">
        <f t="array" ref="X444">INDEX($H444:$K444,0,MATCH(X$397,$H$397:$K$397,0))*INDEX($J$391:$R$394,MATCH(X$397,$I$391:$I$394,0),MATCH(X$396,$J$390:$R$390,0))</f>
        <v>0</v>
      </c>
      <c r="Y444" s="1003" cm="1">
        <f t="array" ref="Y444">INDEX($H444:$K444,0,MATCH(Y$397,$H$397:$K$397,0))*INDEX($J$391:$R$394,MATCH(Y$397,$I$391:$I$394,0),MATCH(Y$396,$J$390:$R$390,0))</f>
        <v>0</v>
      </c>
      <c r="Z444" s="1003" cm="1">
        <f t="array" ref="Z444">INDEX($H444:$K444,0,MATCH(Z$397,$H$397:$K$397,0))*INDEX($J$391:$R$394,MATCH(Z$397,$I$391:$I$394,0),MATCH(Z$396,$J$390:$R$390,0))</f>
        <v>0</v>
      </c>
      <c r="AA444" s="1003" cm="1">
        <f t="array" ref="AA444">INDEX($H444:$K444,0,MATCH(AA$397,$H$397:$K$397,0))*INDEX($J$391:$R$394,MATCH(AA$397,$I$391:$I$394,0),MATCH(AA$396,$J$390:$R$390,0))</f>
        <v>0</v>
      </c>
      <c r="AB444" s="1003" cm="1">
        <f t="array" ref="AB444">INDEX($H444:$K444,0,MATCH(AB$397,$H$397:$K$397,0))*INDEX($J$391:$R$394,MATCH(AB$397,$I$391:$I$394,0),MATCH(AB$396,$J$390:$R$390,0))</f>
        <v>0</v>
      </c>
      <c r="AC444" s="1003" cm="1">
        <f t="array" ref="AC444">INDEX($H444:$K444,0,MATCH(AC$397,$H$397:$K$397,0))*INDEX($J$391:$R$394,MATCH(AC$397,$I$391:$I$394,0),MATCH(AC$396,$J$390:$R$390,0))</f>
        <v>0</v>
      </c>
      <c r="AD444" s="1003" cm="1">
        <f t="array" ref="AD444">INDEX($H444:$K444,0,MATCH(AD$397,$H$397:$K$397,0))*INDEX($J$391:$R$394,MATCH(AD$397,$I$391:$I$394,0),MATCH(AD$396,$J$390:$R$390,0))</f>
        <v>0</v>
      </c>
      <c r="AE444" s="1003" cm="1">
        <f t="array" ref="AE444">INDEX($H444:$K444,0,MATCH(AE$397,$H$397:$K$397,0))*INDEX($J$391:$R$394,MATCH(AE$397,$I$391:$I$394,0),MATCH(AE$396,$J$390:$R$390,0))</f>
        <v>0</v>
      </c>
      <c r="AF444" s="1003" cm="1">
        <f t="array" ref="AF444">INDEX($H444:$K444,0,MATCH(AF$397,$H$397:$K$397,0))*INDEX($J$391:$R$394,MATCH(AF$397,$I$391:$I$394,0),MATCH(AF$396,$J$390:$R$390,0))</f>
        <v>0</v>
      </c>
      <c r="AG444" s="1003" cm="1">
        <f t="array" ref="AG444">INDEX($H444:$K444,0,MATCH(AG$397,$H$397:$K$397,0))*INDEX($J$391:$R$394,MATCH(AG$397,$I$391:$I$394,0),MATCH(AG$396,$J$390:$R$390,0))</f>
        <v>0</v>
      </c>
      <c r="AH444" s="1003" cm="1">
        <f t="array" ref="AH444">INDEX($H444:$K444,0,MATCH(AH$397,$H$397:$K$397,0))*INDEX($J$391:$R$394,MATCH(AH$397,$I$391:$I$394,0),MATCH(AH$396,$J$390:$R$390,0))</f>
        <v>0</v>
      </c>
      <c r="AI444" s="1003" cm="1">
        <f t="array" ref="AI444">INDEX($H444:$K444,0,MATCH(AI$397,$H$397:$K$397,0))*INDEX($J$391:$R$394,MATCH(AI$397,$I$391:$I$394,0),MATCH(AI$396,$J$390:$R$390,0))</f>
        <v>0</v>
      </c>
      <c r="AJ444" s="1003" cm="1">
        <f t="array" ref="AJ444">INDEX($H444:$K444,0,MATCH(AJ$397,$H$397:$K$397,0))*INDEX($J$391:$R$394,MATCH(AJ$397,$I$391:$I$394,0),MATCH(AJ$396,$J$390:$R$390,0))</f>
        <v>0</v>
      </c>
      <c r="AK444" s="1003" cm="1">
        <f t="array" ref="AK444">INDEX($H444:$K444,0,MATCH(AK$397,$H$397:$K$397,0))*INDEX($J$391:$R$394,MATCH(AK$397,$I$391:$I$394,0),MATCH(AK$396,$J$390:$R$390,0))</f>
        <v>0</v>
      </c>
      <c r="AL444" s="1003" cm="1">
        <f t="array" ref="AL444">INDEX($H444:$K444,0,MATCH(AL$397,$H$397:$K$397,0))*INDEX($J$391:$R$394,MATCH(AL$397,$I$391:$I$394,0),MATCH(AL$396,$J$390:$R$390,0))</f>
        <v>0</v>
      </c>
      <c r="AM444" s="1003" cm="1">
        <f t="array" ref="AM444">INDEX($H444:$K444,0,MATCH(AM$397,$H$397:$K$397,0))*INDEX($J$391:$R$394,MATCH(AM$397,$I$391:$I$394,0),MATCH(AM$396,$J$390:$R$390,0))</f>
        <v>0</v>
      </c>
      <c r="AN444" s="1003" cm="1">
        <f t="array" ref="AN444">INDEX($H444:$K444,0,MATCH(AN$397,$H$397:$K$397,0))*INDEX($J$391:$R$394,MATCH(AN$397,$I$391:$I$394,0),MATCH(AN$396,$J$390:$R$390,0))</f>
        <v>0</v>
      </c>
      <c r="AO444" s="1003" cm="1">
        <f t="array" ref="AO444">INDEX($H444:$K444,0,MATCH(AO$397,$H$397:$K$397,0))*INDEX($J$391:$R$394,MATCH(AO$397,$I$391:$I$394,0),MATCH(AO$396,$J$390:$R$390,0))</f>
        <v>0</v>
      </c>
      <c r="AP444" s="1003" cm="1">
        <f t="array" ref="AP444">INDEX($H444:$K444,0,MATCH(AP$397,$H$397:$K$397,0))*INDEX($J$391:$R$394,MATCH(AP$397,$I$391:$I$394,0),MATCH(AP$396,$J$390:$R$390,0))</f>
        <v>0</v>
      </c>
      <c r="AQ444" s="1003" cm="1">
        <f t="array" ref="AQ444">INDEX($H444:$K444,0,MATCH(AQ$397,$H$397:$K$397,0))*INDEX($J$391:$R$394,MATCH(AQ$397,$I$391:$I$394,0),MATCH(AQ$396,$J$390:$R$390,0))</f>
        <v>0</v>
      </c>
      <c r="AR444" s="1003" cm="1">
        <f t="array" ref="AR444">INDEX($H444:$K444,0,MATCH(AR$397,$H$397:$K$397,0))*INDEX($J$391:$R$394,MATCH(AR$397,$I$391:$I$394,0),MATCH(AR$396,$J$390:$R$390,0))</f>
        <v>0</v>
      </c>
      <c r="AS444" s="1003" cm="1">
        <f t="array" ref="AS444">INDEX($H444:$K444,0,MATCH(AS$397,$H$397:$K$397,0))*INDEX($J$391:$R$394,MATCH(AS$397,$I$391:$I$394,0),MATCH(AS$396,$J$390:$R$390,0))</f>
        <v>0</v>
      </c>
      <c r="AT444" s="1003" cm="1">
        <f t="array" ref="AT444">INDEX($H444:$K444,0,MATCH(AT$397,$H$397:$K$397,0))*INDEX($J$391:$R$394,MATCH(AT$397,$I$391:$I$394,0),MATCH(AT$396,$J$390:$R$390,0))</f>
        <v>0</v>
      </c>
      <c r="AU444" s="1003" cm="1">
        <f t="array" ref="AU444">INDEX($H444:$K444,0,MATCH(AU$397,$H$397:$K$397,0))*INDEX($J$391:$R$394,MATCH(AU$397,$I$391:$I$394,0),MATCH(AU$396,$J$390:$R$390,0))</f>
        <v>0</v>
      </c>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252"/>
      <c r="I446" s="252"/>
      <c r="J446" s="252"/>
      <c r="K446" s="252"/>
      <c r="N446" s="650"/>
      <c r="O446" s="306"/>
      <c r="P446" s="306"/>
      <c r="Q446" s="306"/>
      <c r="R446" s="306"/>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76" customFormat="1" ht="15" outlineLevel="1" x14ac:dyDescent="0.25">
      <c r="A447" s="233"/>
      <c r="B447" s="234"/>
      <c r="C447" s="244"/>
      <c r="D447" s="244"/>
      <c r="E447" s="244"/>
      <c r="F447" s="252"/>
      <c r="G447" s="651" t="s">
        <v>817</v>
      </c>
      <c r="I447" s="687"/>
      <c r="J447" s="1001" t="s">
        <v>410</v>
      </c>
      <c r="K447" s="1001" t="s">
        <v>806</v>
      </c>
      <c r="L447" s="1001" t="s">
        <v>807</v>
      </c>
      <c r="M447" s="1001" t="s">
        <v>808</v>
      </c>
      <c r="N447" s="1001" t="s">
        <v>809</v>
      </c>
      <c r="O447" s="1001" t="s">
        <v>810</v>
      </c>
      <c r="P447" s="1001" t="s">
        <v>811</v>
      </c>
      <c r="Q447" s="1001" t="s">
        <v>812</v>
      </c>
      <c r="R447" s="1001" t="s">
        <v>813</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243"/>
      <c r="AY447" s="235"/>
      <c r="AZ447" s="235"/>
      <c r="BA447" s="235"/>
    </row>
    <row r="448" spans="1:53" s="687" customFormat="1" ht="15" outlineLevel="1" x14ac:dyDescent="0.25">
      <c r="A448" s="691"/>
      <c r="B448" s="688"/>
      <c r="C448" s="700"/>
      <c r="D448" s="700"/>
      <c r="E448" s="700"/>
      <c r="F448" s="704"/>
      <c r="G448" s="651"/>
      <c r="I448" s="687" t="s">
        <v>1144</v>
      </c>
      <c r="J448" s="1002">
        <v>1</v>
      </c>
      <c r="K448" s="1002">
        <v>1</v>
      </c>
      <c r="L448" s="1002">
        <v>1</v>
      </c>
      <c r="M448" s="1002">
        <v>1</v>
      </c>
      <c r="N448" s="1002">
        <v>1</v>
      </c>
      <c r="O448" s="1002">
        <v>1</v>
      </c>
      <c r="P448" s="1002">
        <v>1</v>
      </c>
      <c r="Q448" s="1002">
        <v>1</v>
      </c>
      <c r="R448" s="1002">
        <v>1</v>
      </c>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687" customFormat="1" ht="15" outlineLevel="1" x14ac:dyDescent="0.25">
      <c r="A449" s="691"/>
      <c r="B449" s="688"/>
      <c r="C449" s="700"/>
      <c r="D449" s="700"/>
      <c r="E449" s="700"/>
      <c r="F449" s="704"/>
      <c r="G449" s="651"/>
      <c r="N449" s="650"/>
      <c r="O449" s="306"/>
      <c r="P449" s="306"/>
      <c r="Q449" s="306"/>
      <c r="R449" s="306"/>
      <c r="S449" s="306"/>
      <c r="T449" s="306"/>
      <c r="U449" s="306"/>
      <c r="V449" s="306"/>
      <c r="W449" s="306"/>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c r="AS449" s="312"/>
      <c r="AT449" s="312"/>
      <c r="AU449" s="312"/>
      <c r="AV449" s="312"/>
      <c r="AW449" s="312"/>
      <c r="AX449" s="695"/>
      <c r="AY449" s="690"/>
      <c r="AZ449" s="690"/>
      <c r="BA449" s="690"/>
    </row>
    <row r="450" spans="1:53" s="76" customFormat="1" ht="15" outlineLevel="1" x14ac:dyDescent="0.25">
      <c r="A450" s="233"/>
      <c r="B450" s="234"/>
      <c r="C450" s="244"/>
      <c r="D450" s="244"/>
      <c r="E450" s="244"/>
      <c r="F450" s="252"/>
      <c r="G450" s="252" t="s">
        <v>820</v>
      </c>
      <c r="H450" s="76" t="s">
        <v>837</v>
      </c>
      <c r="I450" s="76" t="s">
        <v>837</v>
      </c>
      <c r="J450" s="76" t="s">
        <v>837</v>
      </c>
      <c r="K450" s="76" t="s">
        <v>837</v>
      </c>
      <c r="L450" s="76" t="s">
        <v>410</v>
      </c>
      <c r="M450" s="76" t="s">
        <v>410</v>
      </c>
      <c r="N450" s="76" t="s">
        <v>410</v>
      </c>
      <c r="O450" s="76" t="s">
        <v>410</v>
      </c>
      <c r="P450" s="76" t="s">
        <v>806</v>
      </c>
      <c r="Q450" s="76" t="s">
        <v>806</v>
      </c>
      <c r="R450" s="76" t="s">
        <v>806</v>
      </c>
      <c r="S450" s="76" t="s">
        <v>806</v>
      </c>
      <c r="T450" s="76" t="s">
        <v>807</v>
      </c>
      <c r="U450" s="76" t="s">
        <v>807</v>
      </c>
      <c r="V450" s="76" t="s">
        <v>807</v>
      </c>
      <c r="W450" s="76" t="s">
        <v>807</v>
      </c>
      <c r="X450" s="76" t="s">
        <v>808</v>
      </c>
      <c r="Y450" s="76" t="s">
        <v>808</v>
      </c>
      <c r="Z450" s="76" t="s">
        <v>808</v>
      </c>
      <c r="AA450" s="76" t="s">
        <v>808</v>
      </c>
      <c r="AB450" s="76" t="s">
        <v>809</v>
      </c>
      <c r="AC450" s="76" t="s">
        <v>809</v>
      </c>
      <c r="AD450" s="76" t="s">
        <v>809</v>
      </c>
      <c r="AE450" s="76" t="s">
        <v>809</v>
      </c>
      <c r="AF450" s="76" t="s">
        <v>810</v>
      </c>
      <c r="AG450" s="76" t="s">
        <v>810</v>
      </c>
      <c r="AH450" s="76" t="s">
        <v>810</v>
      </c>
      <c r="AI450" s="76" t="s">
        <v>810</v>
      </c>
      <c r="AJ450" s="76" t="s">
        <v>811</v>
      </c>
      <c r="AK450" s="76" t="s">
        <v>811</v>
      </c>
      <c r="AL450" s="76" t="s">
        <v>811</v>
      </c>
      <c r="AM450" s="76" t="s">
        <v>811</v>
      </c>
      <c r="AN450" s="76" t="s">
        <v>812</v>
      </c>
      <c r="AO450" s="76" t="s">
        <v>812</v>
      </c>
      <c r="AP450" s="76" t="s">
        <v>812</v>
      </c>
      <c r="AQ450" s="76" t="s">
        <v>812</v>
      </c>
      <c r="AR450" s="76" t="s">
        <v>813</v>
      </c>
      <c r="AS450" s="76" t="s">
        <v>813</v>
      </c>
      <c r="AT450" s="76" t="s">
        <v>813</v>
      </c>
      <c r="AU450" s="76" t="s">
        <v>813</v>
      </c>
      <c r="AV450" s="312"/>
      <c r="AW450" s="312"/>
      <c r="AX450" s="243"/>
      <c r="AY450" s="235"/>
      <c r="AZ450" s="235"/>
      <c r="BA450" s="235"/>
    </row>
    <row r="451" spans="1:53" s="76" customFormat="1" ht="15" outlineLevel="1" x14ac:dyDescent="0.25">
      <c r="A451" s="233"/>
      <c r="B451" s="234"/>
      <c r="C451" s="244"/>
      <c r="D451" s="244"/>
      <c r="E451" s="244"/>
      <c r="F451" s="252"/>
      <c r="G451" s="252" t="s">
        <v>63</v>
      </c>
      <c r="H451" s="76" t="s">
        <v>357</v>
      </c>
      <c r="I451" s="76" t="s">
        <v>358</v>
      </c>
      <c r="J451" s="76" t="s">
        <v>1141</v>
      </c>
      <c r="K451" s="76" t="s">
        <v>359</v>
      </c>
      <c r="L451" s="76" t="str">
        <f>H451</f>
        <v>agflow</v>
      </c>
      <c r="M451" s="687" t="str">
        <f t="shared" ref="M451:AU451" si="75">I451</f>
        <v>ureamop</v>
      </c>
      <c r="N451" s="687" t="str">
        <f t="shared" si="75"/>
        <v>urea-late</v>
      </c>
      <c r="O451" s="687" t="str">
        <f t="shared" si="75"/>
        <v>ns31</v>
      </c>
      <c r="P451" s="687" t="str">
        <f t="shared" si="75"/>
        <v>agflow</v>
      </c>
      <c r="Q451" s="687" t="str">
        <f t="shared" si="75"/>
        <v>ureamop</v>
      </c>
      <c r="R451" s="687" t="str">
        <f t="shared" si="75"/>
        <v>urea-late</v>
      </c>
      <c r="S451" s="687" t="str">
        <f t="shared" si="75"/>
        <v>ns31</v>
      </c>
      <c r="T451" s="687" t="str">
        <f t="shared" si="75"/>
        <v>agflow</v>
      </c>
      <c r="U451" s="687" t="str">
        <f t="shared" si="75"/>
        <v>ureamop</v>
      </c>
      <c r="V451" s="687" t="str">
        <f t="shared" si="75"/>
        <v>urea-late</v>
      </c>
      <c r="W451" s="687" t="str">
        <f t="shared" si="75"/>
        <v>ns31</v>
      </c>
      <c r="X451" s="687" t="str">
        <f t="shared" si="75"/>
        <v>agflow</v>
      </c>
      <c r="Y451" s="687" t="str">
        <f t="shared" si="75"/>
        <v>ureamop</v>
      </c>
      <c r="Z451" s="687" t="str">
        <f t="shared" si="75"/>
        <v>urea-late</v>
      </c>
      <c r="AA451" s="687" t="str">
        <f t="shared" si="75"/>
        <v>ns31</v>
      </c>
      <c r="AB451" s="687" t="str">
        <f t="shared" si="75"/>
        <v>agflow</v>
      </c>
      <c r="AC451" s="687" t="str">
        <f t="shared" si="75"/>
        <v>ureamop</v>
      </c>
      <c r="AD451" s="687" t="str">
        <f t="shared" si="75"/>
        <v>urea-late</v>
      </c>
      <c r="AE451" s="687" t="str">
        <f t="shared" si="75"/>
        <v>ns31</v>
      </c>
      <c r="AF451" s="687" t="str">
        <f t="shared" si="75"/>
        <v>agflow</v>
      </c>
      <c r="AG451" s="687" t="str">
        <f t="shared" si="75"/>
        <v>ureamop</v>
      </c>
      <c r="AH451" s="687" t="str">
        <f t="shared" si="75"/>
        <v>urea-late</v>
      </c>
      <c r="AI451" s="687" t="str">
        <f t="shared" si="75"/>
        <v>ns31</v>
      </c>
      <c r="AJ451" s="687" t="str">
        <f t="shared" si="75"/>
        <v>agflow</v>
      </c>
      <c r="AK451" s="687" t="str">
        <f t="shared" si="75"/>
        <v>ureamop</v>
      </c>
      <c r="AL451" s="687" t="str">
        <f t="shared" si="75"/>
        <v>urea-late</v>
      </c>
      <c r="AM451" s="687" t="str">
        <f t="shared" si="75"/>
        <v>ns31</v>
      </c>
      <c r="AN451" s="687" t="str">
        <f t="shared" si="75"/>
        <v>agflow</v>
      </c>
      <c r="AO451" s="687" t="str">
        <f t="shared" si="75"/>
        <v>ureamop</v>
      </c>
      <c r="AP451" s="687" t="str">
        <f t="shared" si="75"/>
        <v>urea-late</v>
      </c>
      <c r="AQ451" s="687" t="str">
        <f t="shared" si="75"/>
        <v>ns31</v>
      </c>
      <c r="AR451" s="687" t="str">
        <f t="shared" si="75"/>
        <v>agflow</v>
      </c>
      <c r="AS451" s="687" t="str">
        <f t="shared" si="75"/>
        <v>ureamop</v>
      </c>
      <c r="AT451" s="687" t="str">
        <f t="shared" si="75"/>
        <v>urea-late</v>
      </c>
      <c r="AU451" s="687" t="str">
        <f t="shared" si="75"/>
        <v>ns31</v>
      </c>
      <c r="AV451" s="312"/>
      <c r="AW451" s="312"/>
      <c r="AX451" s="243"/>
      <c r="AY451" s="235"/>
      <c r="AZ451" s="235"/>
      <c r="BA451" s="235"/>
    </row>
    <row r="452" spans="1:53" s="76" customFormat="1" ht="15" outlineLevel="1" x14ac:dyDescent="0.25">
      <c r="A452" s="233"/>
      <c r="B452" s="234"/>
      <c r="C452" s="244"/>
      <c r="D452" s="244"/>
      <c r="E452" s="244"/>
      <c r="F452" s="252"/>
      <c r="G452" s="252" t="str">
        <f t="shared" ref="G452:G498" si="76">_xlfn.CONCAT(H232:M232)</f>
        <v>AAAA2A1a</v>
      </c>
      <c r="H452" s="356">
        <v>0</v>
      </c>
      <c r="I452" s="356">
        <v>0</v>
      </c>
      <c r="J452" s="356">
        <v>0</v>
      </c>
      <c r="K452" s="356">
        <v>0</v>
      </c>
      <c r="L452" s="1003" cm="1">
        <f t="array" ref="L452">INDEX($H452:$K452,0,MATCH(L$451,$H$451:$K$451,0))*HLOOKUP(L$450,$J$447:$R$448,2)</f>
        <v>0</v>
      </c>
      <c r="M452" s="1003" cm="1">
        <f t="array" ref="M452">INDEX($H452:$K452,0,MATCH(M$451,$H$451:$K$451,0))*HLOOKUP(M$450,$J$447:$R$448,2)</f>
        <v>0</v>
      </c>
      <c r="N452" s="1003" cm="1">
        <f t="array" ref="N452">INDEX($H452:$K452,0,MATCH(N$451,$H$451:$K$451,0))*HLOOKUP(N$450,$J$447:$R$448,2)</f>
        <v>0</v>
      </c>
      <c r="O452" s="1003" cm="1">
        <f t="array" ref="O452">INDEX($H452:$K452,0,MATCH(O$451,$H$451:$K$451,0))*HLOOKUP(O$450,$J$447:$R$448,2)</f>
        <v>0</v>
      </c>
      <c r="P452" s="1003" cm="1">
        <f t="array" ref="P452">INDEX($H452:$K452,0,MATCH(P$451,$H$451:$K$451,0))*HLOOKUP(P$450,$J$447:$R$448,2)</f>
        <v>0</v>
      </c>
      <c r="Q452" s="1003" cm="1">
        <f t="array" ref="Q452">INDEX($H452:$K452,0,MATCH(Q$451,$H$451:$K$451,0))*HLOOKUP(Q$450,$J$447:$R$448,2)</f>
        <v>0</v>
      </c>
      <c r="R452" s="1003" cm="1">
        <f t="array" ref="R452">INDEX($H452:$K452,0,MATCH(R$451,$H$451:$K$451,0))*HLOOKUP(R$450,$J$447:$R$448,2)</f>
        <v>0</v>
      </c>
      <c r="S452" s="1003" cm="1">
        <f t="array" ref="S452">INDEX($H452:$K452,0,MATCH(S$451,$H$451:$K$451,0))*HLOOKUP(S$450,$J$447:$R$448,2)</f>
        <v>0</v>
      </c>
      <c r="T452" s="1003" cm="1">
        <f t="array" ref="T452">INDEX($H452:$K452,0,MATCH(T$451,$H$451:$K$451,0))*HLOOKUP(T$450,$J$447:$R$448,2)</f>
        <v>0</v>
      </c>
      <c r="U452" s="1003" cm="1">
        <f t="array" ref="U452">INDEX($H452:$K452,0,MATCH(U$451,$H$451:$K$451,0))*HLOOKUP(U$450,$J$447:$R$448,2)</f>
        <v>0</v>
      </c>
      <c r="V452" s="1003" cm="1">
        <f t="array" ref="V452">INDEX($H452:$K452,0,MATCH(V$451,$H$451:$K$451,0))*HLOOKUP(V$450,$J$447:$R$448,2)</f>
        <v>0</v>
      </c>
      <c r="W452" s="1003" cm="1">
        <f t="array" ref="W452">INDEX($H452:$K452,0,MATCH(W$451,$H$451:$K$451,0))*HLOOKUP(W$450,$J$447:$R$448,2)</f>
        <v>0</v>
      </c>
      <c r="X452" s="1003" cm="1">
        <f t="array" ref="X452">INDEX($H452:$K452,0,MATCH(X$451,$H$451:$K$451,0))*HLOOKUP(X$450,$J$447:$R$448,2)</f>
        <v>0</v>
      </c>
      <c r="Y452" s="1003" cm="1">
        <f t="array" ref="Y452">INDEX($H452:$K452,0,MATCH(Y$451,$H$451:$K$451,0))*HLOOKUP(Y$450,$J$447:$R$448,2)</f>
        <v>0</v>
      </c>
      <c r="Z452" s="1003" cm="1">
        <f t="array" ref="Z452">INDEX($H452:$K452,0,MATCH(Z$451,$H$451:$K$451,0))*HLOOKUP(Z$450,$J$447:$R$448,2)</f>
        <v>0</v>
      </c>
      <c r="AA452" s="1003" cm="1">
        <f t="array" ref="AA452">INDEX($H452:$K452,0,MATCH(AA$451,$H$451:$K$451,0))*HLOOKUP(AA$450,$J$447:$R$448,2)</f>
        <v>0</v>
      </c>
      <c r="AB452" s="1003" cm="1">
        <f t="array" ref="AB452">INDEX($H452:$K452,0,MATCH(AB$451,$H$451:$K$451,0))*HLOOKUP(AB$450,$J$447:$R$448,2)</f>
        <v>0</v>
      </c>
      <c r="AC452" s="1003" cm="1">
        <f t="array" ref="AC452">INDEX($H452:$K452,0,MATCH(AC$451,$H$451:$K$451,0))*HLOOKUP(AC$450,$J$447:$R$448,2)</f>
        <v>0</v>
      </c>
      <c r="AD452" s="1003" cm="1">
        <f t="array" ref="AD452">INDEX($H452:$K452,0,MATCH(AD$451,$H$451:$K$451,0))*HLOOKUP(AD$450,$J$447:$R$448,2)</f>
        <v>0</v>
      </c>
      <c r="AE452" s="1003" cm="1">
        <f t="array" ref="AE452">INDEX($H452:$K452,0,MATCH(AE$451,$H$451:$K$451,0))*HLOOKUP(AE$450,$J$447:$R$448,2)</f>
        <v>0</v>
      </c>
      <c r="AF452" s="1003" cm="1">
        <f t="array" ref="AF452">INDEX($H452:$K452,0,MATCH(AF$451,$H$451:$K$451,0))*HLOOKUP(AF$450,$J$447:$R$448,2)</f>
        <v>0</v>
      </c>
      <c r="AG452" s="1003" cm="1">
        <f t="array" ref="AG452">INDEX($H452:$K452,0,MATCH(AG$451,$H$451:$K$451,0))*HLOOKUP(AG$450,$J$447:$R$448,2)</f>
        <v>0</v>
      </c>
      <c r="AH452" s="1003" cm="1">
        <f t="array" ref="AH452">INDEX($H452:$K452,0,MATCH(AH$451,$H$451:$K$451,0))*HLOOKUP(AH$450,$J$447:$R$448,2)</f>
        <v>0</v>
      </c>
      <c r="AI452" s="1003" cm="1">
        <f t="array" ref="AI452">INDEX($H452:$K452,0,MATCH(AI$451,$H$451:$K$451,0))*HLOOKUP(AI$450,$J$447:$R$448,2)</f>
        <v>0</v>
      </c>
      <c r="AJ452" s="1003" cm="1">
        <f t="array" ref="AJ452">INDEX($H452:$K452,0,MATCH(AJ$451,$H$451:$K$451,0))*HLOOKUP(AJ$450,$J$447:$R$448,2)</f>
        <v>0</v>
      </c>
      <c r="AK452" s="1003" cm="1">
        <f t="array" ref="AK452">INDEX($H452:$K452,0,MATCH(AK$451,$H$451:$K$451,0))*HLOOKUP(AK$450,$J$447:$R$448,2)</f>
        <v>0</v>
      </c>
      <c r="AL452" s="1003" cm="1">
        <f t="array" ref="AL452">INDEX($H452:$K452,0,MATCH(AL$451,$H$451:$K$451,0))*HLOOKUP(AL$450,$J$447:$R$448,2)</f>
        <v>0</v>
      </c>
      <c r="AM452" s="1003" cm="1">
        <f t="array" ref="AM452">INDEX($H452:$K452,0,MATCH(AM$451,$H$451:$K$451,0))*HLOOKUP(AM$450,$J$447:$R$448,2)</f>
        <v>0</v>
      </c>
      <c r="AN452" s="1003" cm="1">
        <f t="array" ref="AN452">INDEX($H452:$K452,0,MATCH(AN$451,$H$451:$K$451,0))*HLOOKUP(AN$450,$J$447:$R$448,2)</f>
        <v>0</v>
      </c>
      <c r="AO452" s="1003" cm="1">
        <f t="array" ref="AO452">INDEX($H452:$K452,0,MATCH(AO$451,$H$451:$K$451,0))*HLOOKUP(AO$450,$J$447:$R$448,2)</f>
        <v>0</v>
      </c>
      <c r="AP452" s="1003" cm="1">
        <f t="array" ref="AP452">INDEX($H452:$K452,0,MATCH(AP$451,$H$451:$K$451,0))*HLOOKUP(AP$450,$J$447:$R$448,2)</f>
        <v>0</v>
      </c>
      <c r="AQ452" s="1003" cm="1">
        <f t="array" ref="AQ452">INDEX($H452:$K452,0,MATCH(AQ$451,$H$451:$K$451,0))*HLOOKUP(AQ$450,$J$447:$R$448,2)</f>
        <v>0</v>
      </c>
      <c r="AR452" s="1003" cm="1">
        <f t="array" ref="AR452">INDEX($H452:$K452,0,MATCH(AR$451,$H$451:$K$451,0))*HLOOKUP(AR$450,$J$447:$R$448,2)</f>
        <v>0</v>
      </c>
      <c r="AS452" s="1003" cm="1">
        <f t="array" ref="AS452">INDEX($H452:$K452,0,MATCH(AS$451,$H$451:$K$451,0))*HLOOKUP(AS$450,$J$447:$R$448,2)</f>
        <v>0</v>
      </c>
      <c r="AT452" s="1003" cm="1">
        <f t="array" ref="AT452">INDEX($H452:$K452,0,MATCH(AT$451,$H$451:$K$451,0))*HLOOKUP(AT$450,$J$447:$R$448,2)</f>
        <v>0</v>
      </c>
      <c r="AU452" s="1003" cm="1">
        <f t="array" ref="AU452">INDEX($H452:$K452,0,MATCH(AU$451,$H$451:$K$451,0))*HLOOKUP(AU$450,$J$447:$R$448,2)</f>
        <v>0</v>
      </c>
      <c r="AV452" s="312"/>
      <c r="AW452" s="312"/>
      <c r="AX452" s="243"/>
      <c r="AY452" s="235"/>
      <c r="AZ452" s="235"/>
      <c r="BA452" s="235"/>
    </row>
    <row r="453" spans="1:53" s="687" customFormat="1" ht="15" outlineLevel="1" x14ac:dyDescent="0.25">
      <c r="A453" s="691"/>
      <c r="B453" s="688"/>
      <c r="C453" s="700"/>
      <c r="D453" s="700"/>
      <c r="E453" s="700"/>
      <c r="F453" s="704"/>
      <c r="G453" s="704" t="str">
        <f t="shared" si="76"/>
        <v>GGGGAg1a2</v>
      </c>
      <c r="H453" s="356">
        <v>0</v>
      </c>
      <c r="I453" s="356">
        <v>0</v>
      </c>
      <c r="J453" s="356">
        <v>0</v>
      </c>
      <c r="K453" s="356">
        <v>0</v>
      </c>
      <c r="L453" s="1003" cm="1">
        <f t="array" ref="L453">INDEX($H453:$K453,0,MATCH(L$451,$H$451:$K$451,0))*HLOOKUP(L$450,$J$447:$R$448,2)</f>
        <v>0</v>
      </c>
      <c r="M453" s="1003" cm="1">
        <f t="array" ref="M453">INDEX($H453:$K453,0,MATCH(M$451,$H$451:$K$451,0))*HLOOKUP(M$450,$J$447:$R$448,2)</f>
        <v>0</v>
      </c>
      <c r="N453" s="1003" cm="1">
        <f t="array" ref="N453">INDEX($H453:$K453,0,MATCH(N$451,$H$451:$K$451,0))*HLOOKUP(N$450,$J$447:$R$448,2)</f>
        <v>0</v>
      </c>
      <c r="O453" s="1003" cm="1">
        <f t="array" ref="O453">INDEX($H453:$K453,0,MATCH(O$451,$H$451:$K$451,0))*HLOOKUP(O$450,$J$447:$R$448,2)</f>
        <v>0</v>
      </c>
      <c r="P453" s="1003" cm="1">
        <f t="array" ref="P453">INDEX($H453:$K453,0,MATCH(P$451,$H$451:$K$451,0))*HLOOKUP(P$450,$J$447:$R$448,2)</f>
        <v>0</v>
      </c>
      <c r="Q453" s="1003" cm="1">
        <f t="array" ref="Q453">INDEX($H453:$K453,0,MATCH(Q$451,$H$451:$K$451,0))*HLOOKUP(Q$450,$J$447:$R$448,2)</f>
        <v>0</v>
      </c>
      <c r="R453" s="1003" cm="1">
        <f t="array" ref="R453">INDEX($H453:$K453,0,MATCH(R$451,$H$451:$K$451,0))*HLOOKUP(R$450,$J$447:$R$448,2)</f>
        <v>0</v>
      </c>
      <c r="S453" s="1003" cm="1">
        <f t="array" ref="S453">INDEX($H453:$K453,0,MATCH(S$451,$H$451:$K$451,0))*HLOOKUP(S$450,$J$447:$R$448,2)</f>
        <v>0</v>
      </c>
      <c r="T453" s="1003" cm="1">
        <f t="array" ref="T453">INDEX($H453:$K453,0,MATCH(T$451,$H$451:$K$451,0))*HLOOKUP(T$450,$J$447:$R$448,2)</f>
        <v>0</v>
      </c>
      <c r="U453" s="1003" cm="1">
        <f t="array" ref="U453">INDEX($H453:$K453,0,MATCH(U$451,$H$451:$K$451,0))*HLOOKUP(U$450,$J$447:$R$448,2)</f>
        <v>0</v>
      </c>
      <c r="V453" s="1003" cm="1">
        <f t="array" ref="V453">INDEX($H453:$K453,0,MATCH(V$451,$H$451:$K$451,0))*HLOOKUP(V$450,$J$447:$R$448,2)</f>
        <v>0</v>
      </c>
      <c r="W453" s="1003" cm="1">
        <f t="array" ref="W453">INDEX($H453:$K453,0,MATCH(W$451,$H$451:$K$451,0))*HLOOKUP(W$450,$J$447:$R$448,2)</f>
        <v>0</v>
      </c>
      <c r="X453" s="1003" cm="1">
        <f t="array" ref="X453">INDEX($H453:$K453,0,MATCH(X$451,$H$451:$K$451,0))*HLOOKUP(X$450,$J$447:$R$448,2)</f>
        <v>0</v>
      </c>
      <c r="Y453" s="1003" cm="1">
        <f t="array" ref="Y453">INDEX($H453:$K453,0,MATCH(Y$451,$H$451:$K$451,0))*HLOOKUP(Y$450,$J$447:$R$448,2)</f>
        <v>0</v>
      </c>
      <c r="Z453" s="1003" cm="1">
        <f t="array" ref="Z453">INDEX($H453:$K453,0,MATCH(Z$451,$H$451:$K$451,0))*HLOOKUP(Z$450,$J$447:$R$448,2)</f>
        <v>0</v>
      </c>
      <c r="AA453" s="1003" cm="1">
        <f t="array" ref="AA453">INDEX($H453:$K453,0,MATCH(AA$451,$H$451:$K$451,0))*HLOOKUP(AA$450,$J$447:$R$448,2)</f>
        <v>0</v>
      </c>
      <c r="AB453" s="1003" cm="1">
        <f t="array" ref="AB453">INDEX($H453:$K453,0,MATCH(AB$451,$H$451:$K$451,0))*HLOOKUP(AB$450,$J$447:$R$448,2)</f>
        <v>0</v>
      </c>
      <c r="AC453" s="1003" cm="1">
        <f t="array" ref="AC453">INDEX($H453:$K453,0,MATCH(AC$451,$H$451:$K$451,0))*HLOOKUP(AC$450,$J$447:$R$448,2)</f>
        <v>0</v>
      </c>
      <c r="AD453" s="1003" cm="1">
        <f t="array" ref="AD453">INDEX($H453:$K453,0,MATCH(AD$451,$H$451:$K$451,0))*HLOOKUP(AD$450,$J$447:$R$448,2)</f>
        <v>0</v>
      </c>
      <c r="AE453" s="1003" cm="1">
        <f t="array" ref="AE453">INDEX($H453:$K453,0,MATCH(AE$451,$H$451:$K$451,0))*HLOOKUP(AE$450,$J$447:$R$448,2)</f>
        <v>0</v>
      </c>
      <c r="AF453" s="1003" cm="1">
        <f t="array" ref="AF453">INDEX($H453:$K453,0,MATCH(AF$451,$H$451:$K$451,0))*HLOOKUP(AF$450,$J$447:$R$448,2)</f>
        <v>0</v>
      </c>
      <c r="AG453" s="1003" cm="1">
        <f t="array" ref="AG453">INDEX($H453:$K453,0,MATCH(AG$451,$H$451:$K$451,0))*HLOOKUP(AG$450,$J$447:$R$448,2)</f>
        <v>0</v>
      </c>
      <c r="AH453" s="1003" cm="1">
        <f t="array" ref="AH453">INDEX($H453:$K453,0,MATCH(AH$451,$H$451:$K$451,0))*HLOOKUP(AH$450,$J$447:$R$448,2)</f>
        <v>0</v>
      </c>
      <c r="AI453" s="1003" cm="1">
        <f t="array" ref="AI453">INDEX($H453:$K453,0,MATCH(AI$451,$H$451:$K$451,0))*HLOOKUP(AI$450,$J$447:$R$448,2)</f>
        <v>0</v>
      </c>
      <c r="AJ453" s="1003" cm="1">
        <f t="array" ref="AJ453">INDEX($H453:$K453,0,MATCH(AJ$451,$H$451:$K$451,0))*HLOOKUP(AJ$450,$J$447:$R$448,2)</f>
        <v>0</v>
      </c>
      <c r="AK453" s="1003" cm="1">
        <f t="array" ref="AK453">INDEX($H453:$K453,0,MATCH(AK$451,$H$451:$K$451,0))*HLOOKUP(AK$450,$J$447:$R$448,2)</f>
        <v>0</v>
      </c>
      <c r="AL453" s="1003" cm="1">
        <f t="array" ref="AL453">INDEX($H453:$K453,0,MATCH(AL$451,$H$451:$K$451,0))*HLOOKUP(AL$450,$J$447:$R$448,2)</f>
        <v>0</v>
      </c>
      <c r="AM453" s="1003" cm="1">
        <f t="array" ref="AM453">INDEX($H453:$K453,0,MATCH(AM$451,$H$451:$K$451,0))*HLOOKUP(AM$450,$J$447:$R$448,2)</f>
        <v>0</v>
      </c>
      <c r="AN453" s="1003" cm="1">
        <f t="array" ref="AN453">INDEX($H453:$K453,0,MATCH(AN$451,$H$451:$K$451,0))*HLOOKUP(AN$450,$J$447:$R$448,2)</f>
        <v>0</v>
      </c>
      <c r="AO453" s="1003" cm="1">
        <f t="array" ref="AO453">INDEX($H453:$K453,0,MATCH(AO$451,$H$451:$K$451,0))*HLOOKUP(AO$450,$J$447:$R$448,2)</f>
        <v>0</v>
      </c>
      <c r="AP453" s="1003" cm="1">
        <f t="array" ref="AP453">INDEX($H453:$K453,0,MATCH(AP$451,$H$451:$K$451,0))*HLOOKUP(AP$450,$J$447:$R$448,2)</f>
        <v>0</v>
      </c>
      <c r="AQ453" s="1003" cm="1">
        <f t="array" ref="AQ453">INDEX($H453:$K453,0,MATCH(AQ$451,$H$451:$K$451,0))*HLOOKUP(AQ$450,$J$447:$R$448,2)</f>
        <v>0</v>
      </c>
      <c r="AR453" s="1003" cm="1">
        <f t="array" ref="AR453">INDEX($H453:$K453,0,MATCH(AR$451,$H$451:$K$451,0))*HLOOKUP(AR$450,$J$447:$R$448,2)</f>
        <v>0</v>
      </c>
      <c r="AS453" s="1003" cm="1">
        <f t="array" ref="AS453">INDEX($H453:$K453,0,MATCH(AS$451,$H$451:$K$451,0))*HLOOKUP(AS$450,$J$447:$R$448,2)</f>
        <v>0</v>
      </c>
      <c r="AT453" s="1003" cm="1">
        <f t="array" ref="AT453">INDEX($H453:$K453,0,MATCH(AT$451,$H$451:$K$451,0))*HLOOKUP(AT$450,$J$447:$R$448,2)</f>
        <v>0</v>
      </c>
      <c r="AU453" s="1003" cm="1">
        <f t="array" ref="AU453">INDEX($H453:$K453,0,MATCH(AU$451,$H$451:$K$451,0))*HLOOKUP(AU$450,$J$447:$R$448,2)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GGGGSg1a2</v>
      </c>
      <c r="H454" s="356">
        <v>0</v>
      </c>
      <c r="I454" s="356">
        <v>0</v>
      </c>
      <c r="J454" s="356">
        <v>0</v>
      </c>
      <c r="K454" s="356">
        <v>0</v>
      </c>
      <c r="L454" s="1003" cm="1">
        <f t="array" ref="L454">INDEX($H454:$K454,0,MATCH(L$451,$H$451:$K$451,0))*HLOOKUP(L$450,$J$447:$R$448,2)</f>
        <v>0</v>
      </c>
      <c r="M454" s="1003" cm="1">
        <f t="array" ref="M454">INDEX($H454:$K454,0,MATCH(M$451,$H$451:$K$451,0))*HLOOKUP(M$450,$J$447:$R$448,2)</f>
        <v>0</v>
      </c>
      <c r="N454" s="1003" cm="1">
        <f t="array" ref="N454">INDEX($H454:$K454,0,MATCH(N$451,$H$451:$K$451,0))*HLOOKUP(N$450,$J$447:$R$448,2)</f>
        <v>0</v>
      </c>
      <c r="O454" s="1003" cm="1">
        <f t="array" ref="O454">INDEX($H454:$K454,0,MATCH(O$451,$H$451:$K$451,0))*HLOOKUP(O$450,$J$447:$R$448,2)</f>
        <v>0</v>
      </c>
      <c r="P454" s="1003" cm="1">
        <f t="array" ref="P454">INDEX($H454:$K454,0,MATCH(P$451,$H$451:$K$451,0))*HLOOKUP(P$450,$J$447:$R$448,2)</f>
        <v>0</v>
      </c>
      <c r="Q454" s="1003" cm="1">
        <f t="array" ref="Q454">INDEX($H454:$K454,0,MATCH(Q$451,$H$451:$K$451,0))*HLOOKUP(Q$450,$J$447:$R$448,2)</f>
        <v>0</v>
      </c>
      <c r="R454" s="1003" cm="1">
        <f t="array" ref="R454">INDEX($H454:$K454,0,MATCH(R$451,$H$451:$K$451,0))*HLOOKUP(R$450,$J$447:$R$448,2)</f>
        <v>0</v>
      </c>
      <c r="S454" s="1003" cm="1">
        <f t="array" ref="S454">INDEX($H454:$K454,0,MATCH(S$451,$H$451:$K$451,0))*HLOOKUP(S$450,$J$447:$R$448,2)</f>
        <v>0</v>
      </c>
      <c r="T454" s="1003" cm="1">
        <f t="array" ref="T454">INDEX($H454:$K454,0,MATCH(T$451,$H$451:$K$451,0))*HLOOKUP(T$450,$J$447:$R$448,2)</f>
        <v>0</v>
      </c>
      <c r="U454" s="1003" cm="1">
        <f t="array" ref="U454">INDEX($H454:$K454,0,MATCH(U$451,$H$451:$K$451,0))*HLOOKUP(U$450,$J$447:$R$448,2)</f>
        <v>0</v>
      </c>
      <c r="V454" s="1003" cm="1">
        <f t="array" ref="V454">INDEX($H454:$K454,0,MATCH(V$451,$H$451:$K$451,0))*HLOOKUP(V$450,$J$447:$R$448,2)</f>
        <v>0</v>
      </c>
      <c r="W454" s="1003" cm="1">
        <f t="array" ref="W454">INDEX($H454:$K454,0,MATCH(W$451,$H$451:$K$451,0))*HLOOKUP(W$450,$J$447:$R$448,2)</f>
        <v>0</v>
      </c>
      <c r="X454" s="1003" cm="1">
        <f t="array" ref="X454">INDEX($H454:$K454,0,MATCH(X$451,$H$451:$K$451,0))*HLOOKUP(X$450,$J$447:$R$448,2)</f>
        <v>0</v>
      </c>
      <c r="Y454" s="1003" cm="1">
        <f t="array" ref="Y454">INDEX($H454:$K454,0,MATCH(Y$451,$H$451:$K$451,0))*HLOOKUP(Y$450,$J$447:$R$448,2)</f>
        <v>0</v>
      </c>
      <c r="Z454" s="1003" cm="1">
        <f t="array" ref="Z454">INDEX($H454:$K454,0,MATCH(Z$451,$H$451:$K$451,0))*HLOOKUP(Z$450,$J$447:$R$448,2)</f>
        <v>0</v>
      </c>
      <c r="AA454" s="1003" cm="1">
        <f t="array" ref="AA454">INDEX($H454:$K454,0,MATCH(AA$451,$H$451:$K$451,0))*HLOOKUP(AA$450,$J$447:$R$448,2)</f>
        <v>0</v>
      </c>
      <c r="AB454" s="1003" cm="1">
        <f t="array" ref="AB454">INDEX($H454:$K454,0,MATCH(AB$451,$H$451:$K$451,0))*HLOOKUP(AB$450,$J$447:$R$448,2)</f>
        <v>0</v>
      </c>
      <c r="AC454" s="1003" cm="1">
        <f t="array" ref="AC454">INDEX($H454:$K454,0,MATCH(AC$451,$H$451:$K$451,0))*HLOOKUP(AC$450,$J$447:$R$448,2)</f>
        <v>0</v>
      </c>
      <c r="AD454" s="1003" cm="1">
        <f t="array" ref="AD454">INDEX($H454:$K454,0,MATCH(AD$451,$H$451:$K$451,0))*HLOOKUP(AD$450,$J$447:$R$448,2)</f>
        <v>0</v>
      </c>
      <c r="AE454" s="1003" cm="1">
        <f t="array" ref="AE454">INDEX($H454:$K454,0,MATCH(AE$451,$H$451:$K$451,0))*HLOOKUP(AE$450,$J$447:$R$448,2)</f>
        <v>0</v>
      </c>
      <c r="AF454" s="1003" cm="1">
        <f t="array" ref="AF454">INDEX($H454:$K454,0,MATCH(AF$451,$H$451:$K$451,0))*HLOOKUP(AF$450,$J$447:$R$448,2)</f>
        <v>0</v>
      </c>
      <c r="AG454" s="1003" cm="1">
        <f t="array" ref="AG454">INDEX($H454:$K454,0,MATCH(AG$451,$H$451:$K$451,0))*HLOOKUP(AG$450,$J$447:$R$448,2)</f>
        <v>0</v>
      </c>
      <c r="AH454" s="1003" cm="1">
        <f t="array" ref="AH454">INDEX($H454:$K454,0,MATCH(AH$451,$H$451:$K$451,0))*HLOOKUP(AH$450,$J$447:$R$448,2)</f>
        <v>0</v>
      </c>
      <c r="AI454" s="1003" cm="1">
        <f t="array" ref="AI454">INDEX($H454:$K454,0,MATCH(AI$451,$H$451:$K$451,0))*HLOOKUP(AI$450,$J$447:$R$448,2)</f>
        <v>0</v>
      </c>
      <c r="AJ454" s="1003" cm="1">
        <f t="array" ref="AJ454">INDEX($H454:$K454,0,MATCH(AJ$451,$H$451:$K$451,0))*HLOOKUP(AJ$450,$J$447:$R$448,2)</f>
        <v>0</v>
      </c>
      <c r="AK454" s="1003" cm="1">
        <f t="array" ref="AK454">INDEX($H454:$K454,0,MATCH(AK$451,$H$451:$K$451,0))*HLOOKUP(AK$450,$J$447:$R$448,2)</f>
        <v>0</v>
      </c>
      <c r="AL454" s="1003" cm="1">
        <f t="array" ref="AL454">INDEX($H454:$K454,0,MATCH(AL$451,$H$451:$K$451,0))*HLOOKUP(AL$450,$J$447:$R$448,2)</f>
        <v>0</v>
      </c>
      <c r="AM454" s="1003" cm="1">
        <f t="array" ref="AM454">INDEX($H454:$K454,0,MATCH(AM$451,$H$451:$K$451,0))*HLOOKUP(AM$450,$J$447:$R$448,2)</f>
        <v>0</v>
      </c>
      <c r="AN454" s="1003" cm="1">
        <f t="array" ref="AN454">INDEX($H454:$K454,0,MATCH(AN$451,$H$451:$K$451,0))*HLOOKUP(AN$450,$J$447:$R$448,2)</f>
        <v>0</v>
      </c>
      <c r="AO454" s="1003" cm="1">
        <f t="array" ref="AO454">INDEX($H454:$K454,0,MATCH(AO$451,$H$451:$K$451,0))*HLOOKUP(AO$450,$J$447:$R$448,2)</f>
        <v>0</v>
      </c>
      <c r="AP454" s="1003" cm="1">
        <f t="array" ref="AP454">INDEX($H454:$K454,0,MATCH(AP$451,$H$451:$K$451,0))*HLOOKUP(AP$450,$J$447:$R$448,2)</f>
        <v>0</v>
      </c>
      <c r="AQ454" s="1003" cm="1">
        <f t="array" ref="AQ454">INDEX($H454:$K454,0,MATCH(AQ$451,$H$451:$K$451,0))*HLOOKUP(AQ$450,$J$447:$R$448,2)</f>
        <v>0</v>
      </c>
      <c r="AR454" s="1003" cm="1">
        <f t="array" ref="AR454">INDEX($H454:$K454,0,MATCH(AR$451,$H$451:$K$451,0))*HLOOKUP(AR$450,$J$447:$R$448,2)</f>
        <v>0</v>
      </c>
      <c r="AS454" s="1003" cm="1">
        <f t="array" ref="AS454">INDEX($H454:$K454,0,MATCH(AS$451,$H$451:$K$451,0))*HLOOKUP(AS$450,$J$447:$R$448,2)</f>
        <v>0</v>
      </c>
      <c r="AT454" s="1003" cm="1">
        <f t="array" ref="AT454">INDEX($H454:$K454,0,MATCH(AT$451,$H$451:$K$451,0))*HLOOKUP(AT$450,$J$447:$R$448,2)</f>
        <v>0</v>
      </c>
      <c r="AU454" s="1003" cm="1">
        <f t="array" ref="AU454">INDEX($H454:$K454,0,MATCH(AU$451,$H$451:$K$451,0))*HLOOKUP(AU$450,$J$447:$R$448,2)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GGGAg2Na2</v>
      </c>
      <c r="H455" s="356">
        <v>0</v>
      </c>
      <c r="I455" s="356">
        <v>0</v>
      </c>
      <c r="J455" s="356">
        <v>0</v>
      </c>
      <c r="K455" s="356">
        <v>0</v>
      </c>
      <c r="L455" s="1003" cm="1">
        <f t="array" ref="L455">INDEX($H455:$K455,0,MATCH(L$451,$H$451:$K$451,0))*HLOOKUP(L$450,$J$447:$R$448,2)</f>
        <v>0</v>
      </c>
      <c r="M455" s="1003" cm="1">
        <f t="array" ref="M455">INDEX($H455:$K455,0,MATCH(M$451,$H$451:$K$451,0))*HLOOKUP(M$450,$J$447:$R$448,2)</f>
        <v>0</v>
      </c>
      <c r="N455" s="1003" cm="1">
        <f t="array" ref="N455">INDEX($H455:$K455,0,MATCH(N$451,$H$451:$K$451,0))*HLOOKUP(N$450,$J$447:$R$448,2)</f>
        <v>0</v>
      </c>
      <c r="O455" s="1003" cm="1">
        <f t="array" ref="O455">INDEX($H455:$K455,0,MATCH(O$451,$H$451:$K$451,0))*HLOOKUP(O$450,$J$447:$R$448,2)</f>
        <v>0</v>
      </c>
      <c r="P455" s="1003" cm="1">
        <f t="array" ref="P455">INDEX($H455:$K455,0,MATCH(P$451,$H$451:$K$451,0))*HLOOKUP(P$450,$J$447:$R$448,2)</f>
        <v>0</v>
      </c>
      <c r="Q455" s="1003" cm="1">
        <f t="array" ref="Q455">INDEX($H455:$K455,0,MATCH(Q$451,$H$451:$K$451,0))*HLOOKUP(Q$450,$J$447:$R$448,2)</f>
        <v>0</v>
      </c>
      <c r="R455" s="1003" cm="1">
        <f t="array" ref="R455">INDEX($H455:$K455,0,MATCH(R$451,$H$451:$K$451,0))*HLOOKUP(R$450,$J$447:$R$448,2)</f>
        <v>0</v>
      </c>
      <c r="S455" s="1003" cm="1">
        <f t="array" ref="S455">INDEX($H455:$K455,0,MATCH(S$451,$H$451:$K$451,0))*HLOOKUP(S$450,$J$447:$R$448,2)</f>
        <v>0</v>
      </c>
      <c r="T455" s="1003" cm="1">
        <f t="array" ref="T455">INDEX($H455:$K455,0,MATCH(T$451,$H$451:$K$451,0))*HLOOKUP(T$450,$J$447:$R$448,2)</f>
        <v>0</v>
      </c>
      <c r="U455" s="1003" cm="1">
        <f t="array" ref="U455">INDEX($H455:$K455,0,MATCH(U$451,$H$451:$K$451,0))*HLOOKUP(U$450,$J$447:$R$448,2)</f>
        <v>0</v>
      </c>
      <c r="V455" s="1003" cm="1">
        <f t="array" ref="V455">INDEX($H455:$K455,0,MATCH(V$451,$H$451:$K$451,0))*HLOOKUP(V$450,$J$447:$R$448,2)</f>
        <v>0</v>
      </c>
      <c r="W455" s="1003" cm="1">
        <f t="array" ref="W455">INDEX($H455:$K455,0,MATCH(W$451,$H$451:$K$451,0))*HLOOKUP(W$450,$J$447:$R$448,2)</f>
        <v>0</v>
      </c>
      <c r="X455" s="1003" cm="1">
        <f t="array" ref="X455">INDEX($H455:$K455,0,MATCH(X$451,$H$451:$K$451,0))*HLOOKUP(X$450,$J$447:$R$448,2)</f>
        <v>0</v>
      </c>
      <c r="Y455" s="1003" cm="1">
        <f t="array" ref="Y455">INDEX($H455:$K455,0,MATCH(Y$451,$H$451:$K$451,0))*HLOOKUP(Y$450,$J$447:$R$448,2)</f>
        <v>0</v>
      </c>
      <c r="Z455" s="1003" cm="1">
        <f t="array" ref="Z455">INDEX($H455:$K455,0,MATCH(Z$451,$H$451:$K$451,0))*HLOOKUP(Z$450,$J$447:$R$448,2)</f>
        <v>0</v>
      </c>
      <c r="AA455" s="1003" cm="1">
        <f t="array" ref="AA455">INDEX($H455:$K455,0,MATCH(AA$451,$H$451:$K$451,0))*HLOOKUP(AA$450,$J$447:$R$448,2)</f>
        <v>0</v>
      </c>
      <c r="AB455" s="1003" cm="1">
        <f t="array" ref="AB455">INDEX($H455:$K455,0,MATCH(AB$451,$H$451:$K$451,0))*HLOOKUP(AB$450,$J$447:$R$448,2)</f>
        <v>0</v>
      </c>
      <c r="AC455" s="1003" cm="1">
        <f t="array" ref="AC455">INDEX($H455:$K455,0,MATCH(AC$451,$H$451:$K$451,0))*HLOOKUP(AC$450,$J$447:$R$448,2)</f>
        <v>0</v>
      </c>
      <c r="AD455" s="1003" cm="1">
        <f t="array" ref="AD455">INDEX($H455:$K455,0,MATCH(AD$451,$H$451:$K$451,0))*HLOOKUP(AD$450,$J$447:$R$448,2)</f>
        <v>0</v>
      </c>
      <c r="AE455" s="1003" cm="1">
        <f t="array" ref="AE455">INDEX($H455:$K455,0,MATCH(AE$451,$H$451:$K$451,0))*HLOOKUP(AE$450,$J$447:$R$448,2)</f>
        <v>0</v>
      </c>
      <c r="AF455" s="1003" cm="1">
        <f t="array" ref="AF455">INDEX($H455:$K455,0,MATCH(AF$451,$H$451:$K$451,0))*HLOOKUP(AF$450,$J$447:$R$448,2)</f>
        <v>0</v>
      </c>
      <c r="AG455" s="1003" cm="1">
        <f t="array" ref="AG455">INDEX($H455:$K455,0,MATCH(AG$451,$H$451:$K$451,0))*HLOOKUP(AG$450,$J$447:$R$448,2)</f>
        <v>0</v>
      </c>
      <c r="AH455" s="1003" cm="1">
        <f t="array" ref="AH455">INDEX($H455:$K455,0,MATCH(AH$451,$H$451:$K$451,0))*HLOOKUP(AH$450,$J$447:$R$448,2)</f>
        <v>0</v>
      </c>
      <c r="AI455" s="1003" cm="1">
        <f t="array" ref="AI455">INDEX($H455:$K455,0,MATCH(AI$451,$H$451:$K$451,0))*HLOOKUP(AI$450,$J$447:$R$448,2)</f>
        <v>0</v>
      </c>
      <c r="AJ455" s="1003" cm="1">
        <f t="array" ref="AJ455">INDEX($H455:$K455,0,MATCH(AJ$451,$H$451:$K$451,0))*HLOOKUP(AJ$450,$J$447:$R$448,2)</f>
        <v>0</v>
      </c>
      <c r="AK455" s="1003" cm="1">
        <f t="array" ref="AK455">INDEX($H455:$K455,0,MATCH(AK$451,$H$451:$K$451,0))*HLOOKUP(AK$450,$J$447:$R$448,2)</f>
        <v>0</v>
      </c>
      <c r="AL455" s="1003" cm="1">
        <f t="array" ref="AL455">INDEX($H455:$K455,0,MATCH(AL$451,$H$451:$K$451,0))*HLOOKUP(AL$450,$J$447:$R$448,2)</f>
        <v>0</v>
      </c>
      <c r="AM455" s="1003" cm="1">
        <f t="array" ref="AM455">INDEX($H455:$K455,0,MATCH(AM$451,$H$451:$K$451,0))*HLOOKUP(AM$450,$J$447:$R$448,2)</f>
        <v>0</v>
      </c>
      <c r="AN455" s="1003" cm="1">
        <f t="array" ref="AN455">INDEX($H455:$K455,0,MATCH(AN$451,$H$451:$K$451,0))*HLOOKUP(AN$450,$J$447:$R$448,2)</f>
        <v>0</v>
      </c>
      <c r="AO455" s="1003" cm="1">
        <f t="array" ref="AO455">INDEX($H455:$K455,0,MATCH(AO$451,$H$451:$K$451,0))*HLOOKUP(AO$450,$J$447:$R$448,2)</f>
        <v>0</v>
      </c>
      <c r="AP455" s="1003" cm="1">
        <f t="array" ref="AP455">INDEX($H455:$K455,0,MATCH(AP$451,$H$451:$K$451,0))*HLOOKUP(AP$450,$J$447:$R$448,2)</f>
        <v>0</v>
      </c>
      <c r="AQ455" s="1003" cm="1">
        <f t="array" ref="AQ455">INDEX($H455:$K455,0,MATCH(AQ$451,$H$451:$K$451,0))*HLOOKUP(AQ$450,$J$447:$R$448,2)</f>
        <v>0</v>
      </c>
      <c r="AR455" s="1003" cm="1">
        <f t="array" ref="AR455">INDEX($H455:$K455,0,MATCH(AR$451,$H$451:$K$451,0))*HLOOKUP(AR$450,$J$447:$R$448,2)</f>
        <v>0</v>
      </c>
      <c r="AS455" s="1003" cm="1">
        <f t="array" ref="AS455">INDEX($H455:$K455,0,MATCH(AS$451,$H$451:$K$451,0))*HLOOKUP(AS$450,$J$447:$R$448,2)</f>
        <v>0</v>
      </c>
      <c r="AT455" s="1003" cm="1">
        <f t="array" ref="AT455">INDEX($H455:$K455,0,MATCH(AT$451,$H$451:$K$451,0))*HLOOKUP(AT$450,$J$447:$R$448,2)</f>
        <v>0</v>
      </c>
      <c r="AU455" s="1003" cm="1">
        <f t="array" ref="AU455">INDEX($H455:$K455,0,MATCH(AU$451,$H$451:$K$451,0))*HLOOKUP(AU$450,$J$447:$R$448,2)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GGGAg2Ea2</v>
      </c>
      <c r="H456" s="356">
        <v>0</v>
      </c>
      <c r="I456" s="356">
        <v>0</v>
      </c>
      <c r="J456" s="356">
        <v>0</v>
      </c>
      <c r="K456" s="356">
        <v>0</v>
      </c>
      <c r="L456" s="1003" cm="1">
        <f t="array" ref="L456">INDEX($H456:$K456,0,MATCH(L$451,$H$451:$K$451,0))*HLOOKUP(L$450,$J$447:$R$448,2)</f>
        <v>0</v>
      </c>
      <c r="M456" s="1003" cm="1">
        <f t="array" ref="M456">INDEX($H456:$K456,0,MATCH(M$451,$H$451:$K$451,0))*HLOOKUP(M$450,$J$447:$R$448,2)</f>
        <v>0</v>
      </c>
      <c r="N456" s="1003" cm="1">
        <f t="array" ref="N456">INDEX($H456:$K456,0,MATCH(N$451,$H$451:$K$451,0))*HLOOKUP(N$450,$J$447:$R$448,2)</f>
        <v>0</v>
      </c>
      <c r="O456" s="1003" cm="1">
        <f t="array" ref="O456">INDEX($H456:$K456,0,MATCH(O$451,$H$451:$K$451,0))*HLOOKUP(O$450,$J$447:$R$448,2)</f>
        <v>0</v>
      </c>
      <c r="P456" s="1003" cm="1">
        <f t="array" ref="P456">INDEX($H456:$K456,0,MATCH(P$451,$H$451:$K$451,0))*HLOOKUP(P$450,$J$447:$R$448,2)</f>
        <v>0</v>
      </c>
      <c r="Q456" s="1003" cm="1">
        <f t="array" ref="Q456">INDEX($H456:$K456,0,MATCH(Q$451,$H$451:$K$451,0))*HLOOKUP(Q$450,$J$447:$R$448,2)</f>
        <v>0</v>
      </c>
      <c r="R456" s="1003" cm="1">
        <f t="array" ref="R456">INDEX($H456:$K456,0,MATCH(R$451,$H$451:$K$451,0))*HLOOKUP(R$450,$J$447:$R$448,2)</f>
        <v>0</v>
      </c>
      <c r="S456" s="1003" cm="1">
        <f t="array" ref="S456">INDEX($H456:$K456,0,MATCH(S$451,$H$451:$K$451,0))*HLOOKUP(S$450,$J$447:$R$448,2)</f>
        <v>0</v>
      </c>
      <c r="T456" s="1003" cm="1">
        <f t="array" ref="T456">INDEX($H456:$K456,0,MATCH(T$451,$H$451:$K$451,0))*HLOOKUP(T$450,$J$447:$R$448,2)</f>
        <v>0</v>
      </c>
      <c r="U456" s="1003" cm="1">
        <f t="array" ref="U456">INDEX($H456:$K456,0,MATCH(U$451,$H$451:$K$451,0))*HLOOKUP(U$450,$J$447:$R$448,2)</f>
        <v>0</v>
      </c>
      <c r="V456" s="1003" cm="1">
        <f t="array" ref="V456">INDEX($H456:$K456,0,MATCH(V$451,$H$451:$K$451,0))*HLOOKUP(V$450,$J$447:$R$448,2)</f>
        <v>0</v>
      </c>
      <c r="W456" s="1003" cm="1">
        <f t="array" ref="W456">INDEX($H456:$K456,0,MATCH(W$451,$H$451:$K$451,0))*HLOOKUP(W$450,$J$447:$R$448,2)</f>
        <v>0</v>
      </c>
      <c r="X456" s="1003" cm="1">
        <f t="array" ref="X456">INDEX($H456:$K456,0,MATCH(X$451,$H$451:$K$451,0))*HLOOKUP(X$450,$J$447:$R$448,2)</f>
        <v>0</v>
      </c>
      <c r="Y456" s="1003" cm="1">
        <f t="array" ref="Y456">INDEX($H456:$K456,0,MATCH(Y$451,$H$451:$K$451,0))*HLOOKUP(Y$450,$J$447:$R$448,2)</f>
        <v>0</v>
      </c>
      <c r="Z456" s="1003" cm="1">
        <f t="array" ref="Z456">INDEX($H456:$K456,0,MATCH(Z$451,$H$451:$K$451,0))*HLOOKUP(Z$450,$J$447:$R$448,2)</f>
        <v>0</v>
      </c>
      <c r="AA456" s="1003" cm="1">
        <f t="array" ref="AA456">INDEX($H456:$K456,0,MATCH(AA$451,$H$451:$K$451,0))*HLOOKUP(AA$450,$J$447:$R$448,2)</f>
        <v>0</v>
      </c>
      <c r="AB456" s="1003" cm="1">
        <f t="array" ref="AB456">INDEX($H456:$K456,0,MATCH(AB$451,$H$451:$K$451,0))*HLOOKUP(AB$450,$J$447:$R$448,2)</f>
        <v>0</v>
      </c>
      <c r="AC456" s="1003" cm="1">
        <f t="array" ref="AC456">INDEX($H456:$K456,0,MATCH(AC$451,$H$451:$K$451,0))*HLOOKUP(AC$450,$J$447:$R$448,2)</f>
        <v>0</v>
      </c>
      <c r="AD456" s="1003" cm="1">
        <f t="array" ref="AD456">INDEX($H456:$K456,0,MATCH(AD$451,$H$451:$K$451,0))*HLOOKUP(AD$450,$J$447:$R$448,2)</f>
        <v>0</v>
      </c>
      <c r="AE456" s="1003" cm="1">
        <f t="array" ref="AE456">INDEX($H456:$K456,0,MATCH(AE$451,$H$451:$K$451,0))*HLOOKUP(AE$450,$J$447:$R$448,2)</f>
        <v>0</v>
      </c>
      <c r="AF456" s="1003" cm="1">
        <f t="array" ref="AF456">INDEX($H456:$K456,0,MATCH(AF$451,$H$451:$K$451,0))*HLOOKUP(AF$450,$J$447:$R$448,2)</f>
        <v>0</v>
      </c>
      <c r="AG456" s="1003" cm="1">
        <f t="array" ref="AG456">INDEX($H456:$K456,0,MATCH(AG$451,$H$451:$K$451,0))*HLOOKUP(AG$450,$J$447:$R$448,2)</f>
        <v>0</v>
      </c>
      <c r="AH456" s="1003" cm="1">
        <f t="array" ref="AH456">INDEX($H456:$K456,0,MATCH(AH$451,$H$451:$K$451,0))*HLOOKUP(AH$450,$J$447:$R$448,2)</f>
        <v>0</v>
      </c>
      <c r="AI456" s="1003" cm="1">
        <f t="array" ref="AI456">INDEX($H456:$K456,0,MATCH(AI$451,$H$451:$K$451,0))*HLOOKUP(AI$450,$J$447:$R$448,2)</f>
        <v>0</v>
      </c>
      <c r="AJ456" s="1003" cm="1">
        <f t="array" ref="AJ456">INDEX($H456:$K456,0,MATCH(AJ$451,$H$451:$K$451,0))*HLOOKUP(AJ$450,$J$447:$R$448,2)</f>
        <v>0</v>
      </c>
      <c r="AK456" s="1003" cm="1">
        <f t="array" ref="AK456">INDEX($H456:$K456,0,MATCH(AK$451,$H$451:$K$451,0))*HLOOKUP(AK$450,$J$447:$R$448,2)</f>
        <v>0</v>
      </c>
      <c r="AL456" s="1003" cm="1">
        <f t="array" ref="AL456">INDEX($H456:$K456,0,MATCH(AL$451,$H$451:$K$451,0))*HLOOKUP(AL$450,$J$447:$R$448,2)</f>
        <v>0</v>
      </c>
      <c r="AM456" s="1003" cm="1">
        <f t="array" ref="AM456">INDEX($H456:$K456,0,MATCH(AM$451,$H$451:$K$451,0))*HLOOKUP(AM$450,$J$447:$R$448,2)</f>
        <v>0</v>
      </c>
      <c r="AN456" s="1003" cm="1">
        <f t="array" ref="AN456">INDEX($H456:$K456,0,MATCH(AN$451,$H$451:$K$451,0))*HLOOKUP(AN$450,$J$447:$R$448,2)</f>
        <v>0</v>
      </c>
      <c r="AO456" s="1003" cm="1">
        <f t="array" ref="AO456">INDEX($H456:$K456,0,MATCH(AO$451,$H$451:$K$451,0))*HLOOKUP(AO$450,$J$447:$R$448,2)</f>
        <v>0</v>
      </c>
      <c r="AP456" s="1003" cm="1">
        <f t="array" ref="AP456">INDEX($H456:$K456,0,MATCH(AP$451,$H$451:$K$451,0))*HLOOKUP(AP$450,$J$447:$R$448,2)</f>
        <v>0</v>
      </c>
      <c r="AQ456" s="1003" cm="1">
        <f t="array" ref="AQ456">INDEX($H456:$K456,0,MATCH(AQ$451,$H$451:$K$451,0))*HLOOKUP(AQ$450,$J$447:$R$448,2)</f>
        <v>0</v>
      </c>
      <c r="AR456" s="1003" cm="1">
        <f t="array" ref="AR456">INDEX($H456:$K456,0,MATCH(AR$451,$H$451:$K$451,0))*HLOOKUP(AR$450,$J$447:$R$448,2)</f>
        <v>0</v>
      </c>
      <c r="AS456" s="1003" cm="1">
        <f t="array" ref="AS456">INDEX($H456:$K456,0,MATCH(AS$451,$H$451:$K$451,0))*HLOOKUP(AS$450,$J$447:$R$448,2)</f>
        <v>0</v>
      </c>
      <c r="AT456" s="1003" cm="1">
        <f t="array" ref="AT456">INDEX($H456:$K456,0,MATCH(AT$451,$H$451:$K$451,0))*HLOOKUP(AT$450,$J$447:$R$448,2)</f>
        <v>0</v>
      </c>
      <c r="AU456" s="1003" cm="1">
        <f t="array" ref="AU456">INDEX($H456:$K456,0,MATCH(AU$451,$H$451:$K$451,0))*HLOOKUP(AU$450,$J$447:$R$448,2)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GGGAg2OFa2</v>
      </c>
      <c r="H457" s="356">
        <v>0</v>
      </c>
      <c r="I457" s="356">
        <v>0</v>
      </c>
      <c r="J457" s="356">
        <v>0</v>
      </c>
      <c r="K457" s="356">
        <v>0</v>
      </c>
      <c r="L457" s="1003" cm="1">
        <f t="array" ref="L457">INDEX($H457:$K457,0,MATCH(L$451,$H$451:$K$451,0))*HLOOKUP(L$450,$J$447:$R$448,2)</f>
        <v>0</v>
      </c>
      <c r="M457" s="1003" cm="1">
        <f t="array" ref="M457">INDEX($H457:$K457,0,MATCH(M$451,$H$451:$K$451,0))*HLOOKUP(M$450,$J$447:$R$448,2)</f>
        <v>0</v>
      </c>
      <c r="N457" s="1003" cm="1">
        <f t="array" ref="N457">INDEX($H457:$K457,0,MATCH(N$451,$H$451:$K$451,0))*HLOOKUP(N$450,$J$447:$R$448,2)</f>
        <v>0</v>
      </c>
      <c r="O457" s="1003" cm="1">
        <f t="array" ref="O457">INDEX($H457:$K457,0,MATCH(O$451,$H$451:$K$451,0))*HLOOKUP(O$450,$J$447:$R$448,2)</f>
        <v>0</v>
      </c>
      <c r="P457" s="1003" cm="1">
        <f t="array" ref="P457">INDEX($H457:$K457,0,MATCH(P$451,$H$451:$K$451,0))*HLOOKUP(P$450,$J$447:$R$448,2)</f>
        <v>0</v>
      </c>
      <c r="Q457" s="1003" cm="1">
        <f t="array" ref="Q457">INDEX($H457:$K457,0,MATCH(Q$451,$H$451:$K$451,0))*HLOOKUP(Q$450,$J$447:$R$448,2)</f>
        <v>0</v>
      </c>
      <c r="R457" s="1003" cm="1">
        <f t="array" ref="R457">INDEX($H457:$K457,0,MATCH(R$451,$H$451:$K$451,0))*HLOOKUP(R$450,$J$447:$R$448,2)</f>
        <v>0</v>
      </c>
      <c r="S457" s="1003" cm="1">
        <f t="array" ref="S457">INDEX($H457:$K457,0,MATCH(S$451,$H$451:$K$451,0))*HLOOKUP(S$450,$J$447:$R$448,2)</f>
        <v>0</v>
      </c>
      <c r="T457" s="1003" cm="1">
        <f t="array" ref="T457">INDEX($H457:$K457,0,MATCH(T$451,$H$451:$K$451,0))*HLOOKUP(T$450,$J$447:$R$448,2)</f>
        <v>0</v>
      </c>
      <c r="U457" s="1003" cm="1">
        <f t="array" ref="U457">INDEX($H457:$K457,0,MATCH(U$451,$H$451:$K$451,0))*HLOOKUP(U$450,$J$447:$R$448,2)</f>
        <v>0</v>
      </c>
      <c r="V457" s="1003" cm="1">
        <f t="array" ref="V457">INDEX($H457:$K457,0,MATCH(V$451,$H$451:$K$451,0))*HLOOKUP(V$450,$J$447:$R$448,2)</f>
        <v>0</v>
      </c>
      <c r="W457" s="1003" cm="1">
        <f t="array" ref="W457">INDEX($H457:$K457,0,MATCH(W$451,$H$451:$K$451,0))*HLOOKUP(W$450,$J$447:$R$448,2)</f>
        <v>0</v>
      </c>
      <c r="X457" s="1003" cm="1">
        <f t="array" ref="X457">INDEX($H457:$K457,0,MATCH(X$451,$H$451:$K$451,0))*HLOOKUP(X$450,$J$447:$R$448,2)</f>
        <v>0</v>
      </c>
      <c r="Y457" s="1003" cm="1">
        <f t="array" ref="Y457">INDEX($H457:$K457,0,MATCH(Y$451,$H$451:$K$451,0))*HLOOKUP(Y$450,$J$447:$R$448,2)</f>
        <v>0</v>
      </c>
      <c r="Z457" s="1003" cm="1">
        <f t="array" ref="Z457">INDEX($H457:$K457,0,MATCH(Z$451,$H$451:$K$451,0))*HLOOKUP(Z$450,$J$447:$R$448,2)</f>
        <v>0</v>
      </c>
      <c r="AA457" s="1003" cm="1">
        <f t="array" ref="AA457">INDEX($H457:$K457,0,MATCH(AA$451,$H$451:$K$451,0))*HLOOKUP(AA$450,$J$447:$R$448,2)</f>
        <v>0</v>
      </c>
      <c r="AB457" s="1003" cm="1">
        <f t="array" ref="AB457">INDEX($H457:$K457,0,MATCH(AB$451,$H$451:$K$451,0))*HLOOKUP(AB$450,$J$447:$R$448,2)</f>
        <v>0</v>
      </c>
      <c r="AC457" s="1003" cm="1">
        <f t="array" ref="AC457">INDEX($H457:$K457,0,MATCH(AC$451,$H$451:$K$451,0))*HLOOKUP(AC$450,$J$447:$R$448,2)</f>
        <v>0</v>
      </c>
      <c r="AD457" s="1003" cm="1">
        <f t="array" ref="AD457">INDEX($H457:$K457,0,MATCH(AD$451,$H$451:$K$451,0))*HLOOKUP(AD$450,$J$447:$R$448,2)</f>
        <v>0</v>
      </c>
      <c r="AE457" s="1003" cm="1">
        <f t="array" ref="AE457">INDEX($H457:$K457,0,MATCH(AE$451,$H$451:$K$451,0))*HLOOKUP(AE$450,$J$447:$R$448,2)</f>
        <v>0</v>
      </c>
      <c r="AF457" s="1003" cm="1">
        <f t="array" ref="AF457">INDEX($H457:$K457,0,MATCH(AF$451,$H$451:$K$451,0))*HLOOKUP(AF$450,$J$447:$R$448,2)</f>
        <v>0</v>
      </c>
      <c r="AG457" s="1003" cm="1">
        <f t="array" ref="AG457">INDEX($H457:$K457,0,MATCH(AG$451,$H$451:$K$451,0))*HLOOKUP(AG$450,$J$447:$R$448,2)</f>
        <v>0</v>
      </c>
      <c r="AH457" s="1003" cm="1">
        <f t="array" ref="AH457">INDEX($H457:$K457,0,MATCH(AH$451,$H$451:$K$451,0))*HLOOKUP(AH$450,$J$447:$R$448,2)</f>
        <v>0</v>
      </c>
      <c r="AI457" s="1003" cm="1">
        <f t="array" ref="AI457">INDEX($H457:$K457,0,MATCH(AI$451,$H$451:$K$451,0))*HLOOKUP(AI$450,$J$447:$R$448,2)</f>
        <v>0</v>
      </c>
      <c r="AJ457" s="1003" cm="1">
        <f t="array" ref="AJ457">INDEX($H457:$K457,0,MATCH(AJ$451,$H$451:$K$451,0))*HLOOKUP(AJ$450,$J$447:$R$448,2)</f>
        <v>0</v>
      </c>
      <c r="AK457" s="1003" cm="1">
        <f t="array" ref="AK457">INDEX($H457:$K457,0,MATCH(AK$451,$H$451:$K$451,0))*HLOOKUP(AK$450,$J$447:$R$448,2)</f>
        <v>0</v>
      </c>
      <c r="AL457" s="1003" cm="1">
        <f t="array" ref="AL457">INDEX($H457:$K457,0,MATCH(AL$451,$H$451:$K$451,0))*HLOOKUP(AL$450,$J$447:$R$448,2)</f>
        <v>0</v>
      </c>
      <c r="AM457" s="1003" cm="1">
        <f t="array" ref="AM457">INDEX($H457:$K457,0,MATCH(AM$451,$H$451:$K$451,0))*HLOOKUP(AM$450,$J$447:$R$448,2)</f>
        <v>0</v>
      </c>
      <c r="AN457" s="1003" cm="1">
        <f t="array" ref="AN457">INDEX($H457:$K457,0,MATCH(AN$451,$H$451:$K$451,0))*HLOOKUP(AN$450,$J$447:$R$448,2)</f>
        <v>0</v>
      </c>
      <c r="AO457" s="1003" cm="1">
        <f t="array" ref="AO457">INDEX($H457:$K457,0,MATCH(AO$451,$H$451:$K$451,0))*HLOOKUP(AO$450,$J$447:$R$448,2)</f>
        <v>0</v>
      </c>
      <c r="AP457" s="1003" cm="1">
        <f t="array" ref="AP457">INDEX($H457:$K457,0,MATCH(AP$451,$H$451:$K$451,0))*HLOOKUP(AP$450,$J$447:$R$448,2)</f>
        <v>0</v>
      </c>
      <c r="AQ457" s="1003" cm="1">
        <f t="array" ref="AQ457">INDEX($H457:$K457,0,MATCH(AQ$451,$H$451:$K$451,0))*HLOOKUP(AQ$450,$J$447:$R$448,2)</f>
        <v>0</v>
      </c>
      <c r="AR457" s="1003" cm="1">
        <f t="array" ref="AR457">INDEX($H457:$K457,0,MATCH(AR$451,$H$451:$K$451,0))*HLOOKUP(AR$450,$J$447:$R$448,2)</f>
        <v>0</v>
      </c>
      <c r="AS457" s="1003" cm="1">
        <f t="array" ref="AS457">INDEX($H457:$K457,0,MATCH(AS$451,$H$451:$K$451,0))*HLOOKUP(AS$450,$J$447:$R$448,2)</f>
        <v>0</v>
      </c>
      <c r="AT457" s="1003" cm="1">
        <f t="array" ref="AT457">INDEX($H457:$K457,0,MATCH(AT$451,$H$451:$K$451,0))*HLOOKUP(AT$450,$J$447:$R$448,2)</f>
        <v>0</v>
      </c>
      <c r="AU457" s="1003" cm="1">
        <f t="array" ref="AU457">INDEX($H457:$K457,0,MATCH(AU$451,$H$451:$K$451,0))*HLOOKUP(AU$450,$J$447:$R$448,2)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GGGC1Na2</v>
      </c>
      <c r="H458" s="356">
        <v>0</v>
      </c>
      <c r="I458" s="356">
        <v>0</v>
      </c>
      <c r="J458" s="356">
        <v>0</v>
      </c>
      <c r="K458" s="356">
        <v>0</v>
      </c>
      <c r="L458" s="1003" cm="1">
        <f t="array" ref="L458">INDEX($H458:$K458,0,MATCH(L$451,$H$451:$K$451,0))*HLOOKUP(L$450,$J$447:$R$448,2)</f>
        <v>0</v>
      </c>
      <c r="M458" s="1003" cm="1">
        <f t="array" ref="M458">INDEX($H458:$K458,0,MATCH(M$451,$H$451:$K$451,0))*HLOOKUP(M$450,$J$447:$R$448,2)</f>
        <v>0</v>
      </c>
      <c r="N458" s="1003" cm="1">
        <f t="array" ref="N458">INDEX($H458:$K458,0,MATCH(N$451,$H$451:$K$451,0))*HLOOKUP(N$450,$J$447:$R$448,2)</f>
        <v>0</v>
      </c>
      <c r="O458" s="1003" cm="1">
        <f t="array" ref="O458">INDEX($H458:$K458,0,MATCH(O$451,$H$451:$K$451,0))*HLOOKUP(O$450,$J$447:$R$448,2)</f>
        <v>0</v>
      </c>
      <c r="P458" s="1003" cm="1">
        <f t="array" ref="P458">INDEX($H458:$K458,0,MATCH(P$451,$H$451:$K$451,0))*HLOOKUP(P$450,$J$447:$R$448,2)</f>
        <v>0</v>
      </c>
      <c r="Q458" s="1003" cm="1">
        <f t="array" ref="Q458">INDEX($H458:$K458,0,MATCH(Q$451,$H$451:$K$451,0))*HLOOKUP(Q$450,$J$447:$R$448,2)</f>
        <v>0</v>
      </c>
      <c r="R458" s="1003" cm="1">
        <f t="array" ref="R458">INDEX($H458:$K458,0,MATCH(R$451,$H$451:$K$451,0))*HLOOKUP(R$450,$J$447:$R$448,2)</f>
        <v>0</v>
      </c>
      <c r="S458" s="1003" cm="1">
        <f t="array" ref="S458">INDEX($H458:$K458,0,MATCH(S$451,$H$451:$K$451,0))*HLOOKUP(S$450,$J$447:$R$448,2)</f>
        <v>0</v>
      </c>
      <c r="T458" s="1003" cm="1">
        <f t="array" ref="T458">INDEX($H458:$K458,0,MATCH(T$451,$H$451:$K$451,0))*HLOOKUP(T$450,$J$447:$R$448,2)</f>
        <v>0</v>
      </c>
      <c r="U458" s="1003" cm="1">
        <f t="array" ref="U458">INDEX($H458:$K458,0,MATCH(U$451,$H$451:$K$451,0))*HLOOKUP(U$450,$J$447:$R$448,2)</f>
        <v>0</v>
      </c>
      <c r="V458" s="1003" cm="1">
        <f t="array" ref="V458">INDEX($H458:$K458,0,MATCH(V$451,$H$451:$K$451,0))*HLOOKUP(V$450,$J$447:$R$448,2)</f>
        <v>0</v>
      </c>
      <c r="W458" s="1003" cm="1">
        <f t="array" ref="W458">INDEX($H458:$K458,0,MATCH(W$451,$H$451:$K$451,0))*HLOOKUP(W$450,$J$447:$R$448,2)</f>
        <v>0</v>
      </c>
      <c r="X458" s="1003" cm="1">
        <f t="array" ref="X458">INDEX($H458:$K458,0,MATCH(X$451,$H$451:$K$451,0))*HLOOKUP(X$450,$J$447:$R$448,2)</f>
        <v>0</v>
      </c>
      <c r="Y458" s="1003" cm="1">
        <f t="array" ref="Y458">INDEX($H458:$K458,0,MATCH(Y$451,$H$451:$K$451,0))*HLOOKUP(Y$450,$J$447:$R$448,2)</f>
        <v>0</v>
      </c>
      <c r="Z458" s="1003" cm="1">
        <f t="array" ref="Z458">INDEX($H458:$K458,0,MATCH(Z$451,$H$451:$K$451,0))*HLOOKUP(Z$450,$J$447:$R$448,2)</f>
        <v>0</v>
      </c>
      <c r="AA458" s="1003" cm="1">
        <f t="array" ref="AA458">INDEX($H458:$K458,0,MATCH(AA$451,$H$451:$K$451,0))*HLOOKUP(AA$450,$J$447:$R$448,2)</f>
        <v>0</v>
      </c>
      <c r="AB458" s="1003" cm="1">
        <f t="array" ref="AB458">INDEX($H458:$K458,0,MATCH(AB$451,$H$451:$K$451,0))*HLOOKUP(AB$450,$J$447:$R$448,2)</f>
        <v>0</v>
      </c>
      <c r="AC458" s="1003" cm="1">
        <f t="array" ref="AC458">INDEX($H458:$K458,0,MATCH(AC$451,$H$451:$K$451,0))*HLOOKUP(AC$450,$J$447:$R$448,2)</f>
        <v>0</v>
      </c>
      <c r="AD458" s="1003" cm="1">
        <f t="array" ref="AD458">INDEX($H458:$K458,0,MATCH(AD$451,$H$451:$K$451,0))*HLOOKUP(AD$450,$J$447:$R$448,2)</f>
        <v>0</v>
      </c>
      <c r="AE458" s="1003" cm="1">
        <f t="array" ref="AE458">INDEX($H458:$K458,0,MATCH(AE$451,$H$451:$K$451,0))*HLOOKUP(AE$450,$J$447:$R$448,2)</f>
        <v>0</v>
      </c>
      <c r="AF458" s="1003" cm="1">
        <f t="array" ref="AF458">INDEX($H458:$K458,0,MATCH(AF$451,$H$451:$K$451,0))*HLOOKUP(AF$450,$J$447:$R$448,2)</f>
        <v>0</v>
      </c>
      <c r="AG458" s="1003" cm="1">
        <f t="array" ref="AG458">INDEX($H458:$K458,0,MATCH(AG$451,$H$451:$K$451,0))*HLOOKUP(AG$450,$J$447:$R$448,2)</f>
        <v>0</v>
      </c>
      <c r="AH458" s="1003" cm="1">
        <f t="array" ref="AH458">INDEX($H458:$K458,0,MATCH(AH$451,$H$451:$K$451,0))*HLOOKUP(AH$450,$J$447:$R$448,2)</f>
        <v>0</v>
      </c>
      <c r="AI458" s="1003" cm="1">
        <f t="array" ref="AI458">INDEX($H458:$K458,0,MATCH(AI$451,$H$451:$K$451,0))*HLOOKUP(AI$450,$J$447:$R$448,2)</f>
        <v>0</v>
      </c>
      <c r="AJ458" s="1003" cm="1">
        <f t="array" ref="AJ458">INDEX($H458:$K458,0,MATCH(AJ$451,$H$451:$K$451,0))*HLOOKUP(AJ$450,$J$447:$R$448,2)</f>
        <v>0</v>
      </c>
      <c r="AK458" s="1003" cm="1">
        <f t="array" ref="AK458">INDEX($H458:$K458,0,MATCH(AK$451,$H$451:$K$451,0))*HLOOKUP(AK$450,$J$447:$R$448,2)</f>
        <v>0</v>
      </c>
      <c r="AL458" s="1003" cm="1">
        <f t="array" ref="AL458">INDEX($H458:$K458,0,MATCH(AL$451,$H$451:$K$451,0))*HLOOKUP(AL$450,$J$447:$R$448,2)</f>
        <v>0</v>
      </c>
      <c r="AM458" s="1003" cm="1">
        <f t="array" ref="AM458">INDEX($H458:$K458,0,MATCH(AM$451,$H$451:$K$451,0))*HLOOKUP(AM$450,$J$447:$R$448,2)</f>
        <v>0</v>
      </c>
      <c r="AN458" s="1003" cm="1">
        <f t="array" ref="AN458">INDEX($H458:$K458,0,MATCH(AN$451,$H$451:$K$451,0))*HLOOKUP(AN$450,$J$447:$R$448,2)</f>
        <v>0</v>
      </c>
      <c r="AO458" s="1003" cm="1">
        <f t="array" ref="AO458">INDEX($H458:$K458,0,MATCH(AO$451,$H$451:$K$451,0))*HLOOKUP(AO$450,$J$447:$R$448,2)</f>
        <v>0</v>
      </c>
      <c r="AP458" s="1003" cm="1">
        <f t="array" ref="AP458">INDEX($H458:$K458,0,MATCH(AP$451,$H$451:$K$451,0))*HLOOKUP(AP$450,$J$447:$R$448,2)</f>
        <v>0</v>
      </c>
      <c r="AQ458" s="1003" cm="1">
        <f t="array" ref="AQ458">INDEX($H458:$K458,0,MATCH(AQ$451,$H$451:$K$451,0))*HLOOKUP(AQ$450,$J$447:$R$448,2)</f>
        <v>0</v>
      </c>
      <c r="AR458" s="1003" cm="1">
        <f t="array" ref="AR458">INDEX($H458:$K458,0,MATCH(AR$451,$H$451:$K$451,0))*HLOOKUP(AR$450,$J$447:$R$448,2)</f>
        <v>0</v>
      </c>
      <c r="AS458" s="1003" cm="1">
        <f t="array" ref="AS458">INDEX($H458:$K458,0,MATCH(AS$451,$H$451:$K$451,0))*HLOOKUP(AS$450,$J$447:$R$448,2)</f>
        <v>0</v>
      </c>
      <c r="AT458" s="1003" cm="1">
        <f t="array" ref="AT458">INDEX($H458:$K458,0,MATCH(AT$451,$H$451:$K$451,0))*HLOOKUP(AT$450,$J$447:$R$448,2)</f>
        <v>0</v>
      </c>
      <c r="AU458" s="1003" cm="1">
        <f t="array" ref="AU458">INDEX($H458:$K458,0,MATCH(AU$451,$H$451:$K$451,0))*HLOOKUP(AU$450,$J$447:$R$448,2)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GGGC1Ea2</v>
      </c>
      <c r="H459" s="356">
        <v>0</v>
      </c>
      <c r="I459" s="356">
        <v>0</v>
      </c>
      <c r="J459" s="356">
        <v>0</v>
      </c>
      <c r="K459" s="356">
        <v>0</v>
      </c>
      <c r="L459" s="1003" cm="1">
        <f t="array" ref="L459">INDEX($H459:$K459,0,MATCH(L$451,$H$451:$K$451,0))*HLOOKUP(L$450,$J$447:$R$448,2)</f>
        <v>0</v>
      </c>
      <c r="M459" s="1003" cm="1">
        <f t="array" ref="M459">INDEX($H459:$K459,0,MATCH(M$451,$H$451:$K$451,0))*HLOOKUP(M$450,$J$447:$R$448,2)</f>
        <v>0</v>
      </c>
      <c r="N459" s="1003" cm="1">
        <f t="array" ref="N459">INDEX($H459:$K459,0,MATCH(N$451,$H$451:$K$451,0))*HLOOKUP(N$450,$J$447:$R$448,2)</f>
        <v>0</v>
      </c>
      <c r="O459" s="1003" cm="1">
        <f t="array" ref="O459">INDEX($H459:$K459,0,MATCH(O$451,$H$451:$K$451,0))*HLOOKUP(O$450,$J$447:$R$448,2)</f>
        <v>0</v>
      </c>
      <c r="P459" s="1003" cm="1">
        <f t="array" ref="P459">INDEX($H459:$K459,0,MATCH(P$451,$H$451:$K$451,0))*HLOOKUP(P$450,$J$447:$R$448,2)</f>
        <v>0</v>
      </c>
      <c r="Q459" s="1003" cm="1">
        <f t="array" ref="Q459">INDEX($H459:$K459,0,MATCH(Q$451,$H$451:$K$451,0))*HLOOKUP(Q$450,$J$447:$R$448,2)</f>
        <v>0</v>
      </c>
      <c r="R459" s="1003" cm="1">
        <f t="array" ref="R459">INDEX($H459:$K459,0,MATCH(R$451,$H$451:$K$451,0))*HLOOKUP(R$450,$J$447:$R$448,2)</f>
        <v>0</v>
      </c>
      <c r="S459" s="1003" cm="1">
        <f t="array" ref="S459">INDEX($H459:$K459,0,MATCH(S$451,$H$451:$K$451,0))*HLOOKUP(S$450,$J$447:$R$448,2)</f>
        <v>0</v>
      </c>
      <c r="T459" s="1003" cm="1">
        <f t="array" ref="T459">INDEX($H459:$K459,0,MATCH(T$451,$H$451:$K$451,0))*HLOOKUP(T$450,$J$447:$R$448,2)</f>
        <v>0</v>
      </c>
      <c r="U459" s="1003" cm="1">
        <f t="array" ref="U459">INDEX($H459:$K459,0,MATCH(U$451,$H$451:$K$451,0))*HLOOKUP(U$450,$J$447:$R$448,2)</f>
        <v>0</v>
      </c>
      <c r="V459" s="1003" cm="1">
        <f t="array" ref="V459">INDEX($H459:$K459,0,MATCH(V$451,$H$451:$K$451,0))*HLOOKUP(V$450,$J$447:$R$448,2)</f>
        <v>0</v>
      </c>
      <c r="W459" s="1003" cm="1">
        <f t="array" ref="W459">INDEX($H459:$K459,0,MATCH(W$451,$H$451:$K$451,0))*HLOOKUP(W$450,$J$447:$R$448,2)</f>
        <v>0</v>
      </c>
      <c r="X459" s="1003" cm="1">
        <f t="array" ref="X459">INDEX($H459:$K459,0,MATCH(X$451,$H$451:$K$451,0))*HLOOKUP(X$450,$J$447:$R$448,2)</f>
        <v>0</v>
      </c>
      <c r="Y459" s="1003" cm="1">
        <f t="array" ref="Y459">INDEX($H459:$K459,0,MATCH(Y$451,$H$451:$K$451,0))*HLOOKUP(Y$450,$J$447:$R$448,2)</f>
        <v>0</v>
      </c>
      <c r="Z459" s="1003" cm="1">
        <f t="array" ref="Z459">INDEX($H459:$K459,0,MATCH(Z$451,$H$451:$K$451,0))*HLOOKUP(Z$450,$J$447:$R$448,2)</f>
        <v>0</v>
      </c>
      <c r="AA459" s="1003" cm="1">
        <f t="array" ref="AA459">INDEX($H459:$K459,0,MATCH(AA$451,$H$451:$K$451,0))*HLOOKUP(AA$450,$J$447:$R$448,2)</f>
        <v>0</v>
      </c>
      <c r="AB459" s="1003" cm="1">
        <f t="array" ref="AB459">INDEX($H459:$K459,0,MATCH(AB$451,$H$451:$K$451,0))*HLOOKUP(AB$450,$J$447:$R$448,2)</f>
        <v>0</v>
      </c>
      <c r="AC459" s="1003" cm="1">
        <f t="array" ref="AC459">INDEX($H459:$K459,0,MATCH(AC$451,$H$451:$K$451,0))*HLOOKUP(AC$450,$J$447:$R$448,2)</f>
        <v>0</v>
      </c>
      <c r="AD459" s="1003" cm="1">
        <f t="array" ref="AD459">INDEX($H459:$K459,0,MATCH(AD$451,$H$451:$K$451,0))*HLOOKUP(AD$450,$J$447:$R$448,2)</f>
        <v>0</v>
      </c>
      <c r="AE459" s="1003" cm="1">
        <f t="array" ref="AE459">INDEX($H459:$K459,0,MATCH(AE$451,$H$451:$K$451,0))*HLOOKUP(AE$450,$J$447:$R$448,2)</f>
        <v>0</v>
      </c>
      <c r="AF459" s="1003" cm="1">
        <f t="array" ref="AF459">INDEX($H459:$K459,0,MATCH(AF$451,$H$451:$K$451,0))*HLOOKUP(AF$450,$J$447:$R$448,2)</f>
        <v>0</v>
      </c>
      <c r="AG459" s="1003" cm="1">
        <f t="array" ref="AG459">INDEX($H459:$K459,0,MATCH(AG$451,$H$451:$K$451,0))*HLOOKUP(AG$450,$J$447:$R$448,2)</f>
        <v>0</v>
      </c>
      <c r="AH459" s="1003" cm="1">
        <f t="array" ref="AH459">INDEX($H459:$K459,0,MATCH(AH$451,$H$451:$K$451,0))*HLOOKUP(AH$450,$J$447:$R$448,2)</f>
        <v>0</v>
      </c>
      <c r="AI459" s="1003" cm="1">
        <f t="array" ref="AI459">INDEX($H459:$K459,0,MATCH(AI$451,$H$451:$K$451,0))*HLOOKUP(AI$450,$J$447:$R$448,2)</f>
        <v>0</v>
      </c>
      <c r="AJ459" s="1003" cm="1">
        <f t="array" ref="AJ459">INDEX($H459:$K459,0,MATCH(AJ$451,$H$451:$K$451,0))*HLOOKUP(AJ$450,$J$447:$R$448,2)</f>
        <v>0</v>
      </c>
      <c r="AK459" s="1003" cm="1">
        <f t="array" ref="AK459">INDEX($H459:$K459,0,MATCH(AK$451,$H$451:$K$451,0))*HLOOKUP(AK$450,$J$447:$R$448,2)</f>
        <v>0</v>
      </c>
      <c r="AL459" s="1003" cm="1">
        <f t="array" ref="AL459">INDEX($H459:$K459,0,MATCH(AL$451,$H$451:$K$451,0))*HLOOKUP(AL$450,$J$447:$R$448,2)</f>
        <v>0</v>
      </c>
      <c r="AM459" s="1003" cm="1">
        <f t="array" ref="AM459">INDEX($H459:$K459,0,MATCH(AM$451,$H$451:$K$451,0))*HLOOKUP(AM$450,$J$447:$R$448,2)</f>
        <v>0</v>
      </c>
      <c r="AN459" s="1003" cm="1">
        <f t="array" ref="AN459">INDEX($H459:$K459,0,MATCH(AN$451,$H$451:$K$451,0))*HLOOKUP(AN$450,$J$447:$R$448,2)</f>
        <v>0</v>
      </c>
      <c r="AO459" s="1003" cm="1">
        <f t="array" ref="AO459">INDEX($H459:$K459,0,MATCH(AO$451,$H$451:$K$451,0))*HLOOKUP(AO$450,$J$447:$R$448,2)</f>
        <v>0</v>
      </c>
      <c r="AP459" s="1003" cm="1">
        <f t="array" ref="AP459">INDEX($H459:$K459,0,MATCH(AP$451,$H$451:$K$451,0))*HLOOKUP(AP$450,$J$447:$R$448,2)</f>
        <v>0</v>
      </c>
      <c r="AQ459" s="1003" cm="1">
        <f t="array" ref="AQ459">INDEX($H459:$K459,0,MATCH(AQ$451,$H$451:$K$451,0))*HLOOKUP(AQ$450,$J$447:$R$448,2)</f>
        <v>0</v>
      </c>
      <c r="AR459" s="1003" cm="1">
        <f t="array" ref="AR459">INDEX($H459:$K459,0,MATCH(AR$451,$H$451:$K$451,0))*HLOOKUP(AR$450,$J$447:$R$448,2)</f>
        <v>0</v>
      </c>
      <c r="AS459" s="1003" cm="1">
        <f t="array" ref="AS459">INDEX($H459:$K459,0,MATCH(AS$451,$H$451:$K$451,0))*HLOOKUP(AS$450,$J$447:$R$448,2)</f>
        <v>0</v>
      </c>
      <c r="AT459" s="1003" cm="1">
        <f t="array" ref="AT459">INDEX($H459:$K459,0,MATCH(AT$451,$H$451:$K$451,0))*HLOOKUP(AT$450,$J$447:$R$448,2)</f>
        <v>0</v>
      </c>
      <c r="AU459" s="1003" cm="1">
        <f t="array" ref="AU459">INDEX($H459:$K459,0,MATCH(AU$451,$H$451:$K$451,0))*HLOOKUP(AU$450,$J$447:$R$448,2)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GGGC1Pa2</v>
      </c>
      <c r="H460" s="356">
        <v>0</v>
      </c>
      <c r="I460" s="356">
        <v>0</v>
      </c>
      <c r="J460" s="356">
        <v>0</v>
      </c>
      <c r="K460" s="356">
        <v>0</v>
      </c>
      <c r="L460" s="1003" cm="1">
        <f t="array" ref="L460">INDEX($H460:$K460,0,MATCH(L$451,$H$451:$K$451,0))*HLOOKUP(L$450,$J$447:$R$448,2)</f>
        <v>0</v>
      </c>
      <c r="M460" s="1003" cm="1">
        <f t="array" ref="M460">INDEX($H460:$K460,0,MATCH(M$451,$H$451:$K$451,0))*HLOOKUP(M$450,$J$447:$R$448,2)</f>
        <v>0</v>
      </c>
      <c r="N460" s="1003" cm="1">
        <f t="array" ref="N460">INDEX($H460:$K460,0,MATCH(N$451,$H$451:$K$451,0))*HLOOKUP(N$450,$J$447:$R$448,2)</f>
        <v>0</v>
      </c>
      <c r="O460" s="1003" cm="1">
        <f t="array" ref="O460">INDEX($H460:$K460,0,MATCH(O$451,$H$451:$K$451,0))*HLOOKUP(O$450,$J$447:$R$448,2)</f>
        <v>0</v>
      </c>
      <c r="P460" s="1003" cm="1">
        <f t="array" ref="P460">INDEX($H460:$K460,0,MATCH(P$451,$H$451:$K$451,0))*HLOOKUP(P$450,$J$447:$R$448,2)</f>
        <v>0</v>
      </c>
      <c r="Q460" s="1003" cm="1">
        <f t="array" ref="Q460">INDEX($H460:$K460,0,MATCH(Q$451,$H$451:$K$451,0))*HLOOKUP(Q$450,$J$447:$R$448,2)</f>
        <v>0</v>
      </c>
      <c r="R460" s="1003" cm="1">
        <f t="array" ref="R460">INDEX($H460:$K460,0,MATCH(R$451,$H$451:$K$451,0))*HLOOKUP(R$450,$J$447:$R$448,2)</f>
        <v>0</v>
      </c>
      <c r="S460" s="1003" cm="1">
        <f t="array" ref="S460">INDEX($H460:$K460,0,MATCH(S$451,$H$451:$K$451,0))*HLOOKUP(S$450,$J$447:$R$448,2)</f>
        <v>0</v>
      </c>
      <c r="T460" s="1003" cm="1">
        <f t="array" ref="T460">INDEX($H460:$K460,0,MATCH(T$451,$H$451:$K$451,0))*HLOOKUP(T$450,$J$447:$R$448,2)</f>
        <v>0</v>
      </c>
      <c r="U460" s="1003" cm="1">
        <f t="array" ref="U460">INDEX($H460:$K460,0,MATCH(U$451,$H$451:$K$451,0))*HLOOKUP(U$450,$J$447:$R$448,2)</f>
        <v>0</v>
      </c>
      <c r="V460" s="1003" cm="1">
        <f t="array" ref="V460">INDEX($H460:$K460,0,MATCH(V$451,$H$451:$K$451,0))*HLOOKUP(V$450,$J$447:$R$448,2)</f>
        <v>0</v>
      </c>
      <c r="W460" s="1003" cm="1">
        <f t="array" ref="W460">INDEX($H460:$K460,0,MATCH(W$451,$H$451:$K$451,0))*HLOOKUP(W$450,$J$447:$R$448,2)</f>
        <v>0</v>
      </c>
      <c r="X460" s="1003" cm="1">
        <f t="array" ref="X460">INDEX($H460:$K460,0,MATCH(X$451,$H$451:$K$451,0))*HLOOKUP(X$450,$J$447:$R$448,2)</f>
        <v>0</v>
      </c>
      <c r="Y460" s="1003" cm="1">
        <f t="array" ref="Y460">INDEX($H460:$K460,0,MATCH(Y$451,$H$451:$K$451,0))*HLOOKUP(Y$450,$J$447:$R$448,2)</f>
        <v>0</v>
      </c>
      <c r="Z460" s="1003" cm="1">
        <f t="array" ref="Z460">INDEX($H460:$K460,0,MATCH(Z$451,$H$451:$K$451,0))*HLOOKUP(Z$450,$J$447:$R$448,2)</f>
        <v>0</v>
      </c>
      <c r="AA460" s="1003" cm="1">
        <f t="array" ref="AA460">INDEX($H460:$K460,0,MATCH(AA$451,$H$451:$K$451,0))*HLOOKUP(AA$450,$J$447:$R$448,2)</f>
        <v>0</v>
      </c>
      <c r="AB460" s="1003" cm="1">
        <f t="array" ref="AB460">INDEX($H460:$K460,0,MATCH(AB$451,$H$451:$K$451,0))*HLOOKUP(AB$450,$J$447:$R$448,2)</f>
        <v>0</v>
      </c>
      <c r="AC460" s="1003" cm="1">
        <f t="array" ref="AC460">INDEX($H460:$K460,0,MATCH(AC$451,$H$451:$K$451,0))*HLOOKUP(AC$450,$J$447:$R$448,2)</f>
        <v>0</v>
      </c>
      <c r="AD460" s="1003" cm="1">
        <f t="array" ref="AD460">INDEX($H460:$K460,0,MATCH(AD$451,$H$451:$K$451,0))*HLOOKUP(AD$450,$J$447:$R$448,2)</f>
        <v>0</v>
      </c>
      <c r="AE460" s="1003" cm="1">
        <f t="array" ref="AE460">INDEX($H460:$K460,0,MATCH(AE$451,$H$451:$K$451,0))*HLOOKUP(AE$450,$J$447:$R$448,2)</f>
        <v>0</v>
      </c>
      <c r="AF460" s="1003" cm="1">
        <f t="array" ref="AF460">INDEX($H460:$K460,0,MATCH(AF$451,$H$451:$K$451,0))*HLOOKUP(AF$450,$J$447:$R$448,2)</f>
        <v>0</v>
      </c>
      <c r="AG460" s="1003" cm="1">
        <f t="array" ref="AG460">INDEX($H460:$K460,0,MATCH(AG$451,$H$451:$K$451,0))*HLOOKUP(AG$450,$J$447:$R$448,2)</f>
        <v>0</v>
      </c>
      <c r="AH460" s="1003" cm="1">
        <f t="array" ref="AH460">INDEX($H460:$K460,0,MATCH(AH$451,$H$451:$K$451,0))*HLOOKUP(AH$450,$J$447:$R$448,2)</f>
        <v>0</v>
      </c>
      <c r="AI460" s="1003" cm="1">
        <f t="array" ref="AI460">INDEX($H460:$K460,0,MATCH(AI$451,$H$451:$K$451,0))*HLOOKUP(AI$450,$J$447:$R$448,2)</f>
        <v>0</v>
      </c>
      <c r="AJ460" s="1003" cm="1">
        <f t="array" ref="AJ460">INDEX($H460:$K460,0,MATCH(AJ$451,$H$451:$K$451,0))*HLOOKUP(AJ$450,$J$447:$R$448,2)</f>
        <v>0</v>
      </c>
      <c r="AK460" s="1003" cm="1">
        <f t="array" ref="AK460">INDEX($H460:$K460,0,MATCH(AK$451,$H$451:$K$451,0))*HLOOKUP(AK$450,$J$447:$R$448,2)</f>
        <v>0</v>
      </c>
      <c r="AL460" s="1003" cm="1">
        <f t="array" ref="AL460">INDEX($H460:$K460,0,MATCH(AL$451,$H$451:$K$451,0))*HLOOKUP(AL$450,$J$447:$R$448,2)</f>
        <v>0</v>
      </c>
      <c r="AM460" s="1003" cm="1">
        <f t="array" ref="AM460">INDEX($H460:$K460,0,MATCH(AM$451,$H$451:$K$451,0))*HLOOKUP(AM$450,$J$447:$R$448,2)</f>
        <v>0</v>
      </c>
      <c r="AN460" s="1003" cm="1">
        <f t="array" ref="AN460">INDEX($H460:$K460,0,MATCH(AN$451,$H$451:$K$451,0))*HLOOKUP(AN$450,$J$447:$R$448,2)</f>
        <v>0</v>
      </c>
      <c r="AO460" s="1003" cm="1">
        <f t="array" ref="AO460">INDEX($H460:$K460,0,MATCH(AO$451,$H$451:$K$451,0))*HLOOKUP(AO$450,$J$447:$R$448,2)</f>
        <v>0</v>
      </c>
      <c r="AP460" s="1003" cm="1">
        <f t="array" ref="AP460">INDEX($H460:$K460,0,MATCH(AP$451,$H$451:$K$451,0))*HLOOKUP(AP$450,$J$447:$R$448,2)</f>
        <v>0</v>
      </c>
      <c r="AQ460" s="1003" cm="1">
        <f t="array" ref="AQ460">INDEX($H460:$K460,0,MATCH(AQ$451,$H$451:$K$451,0))*HLOOKUP(AQ$450,$J$447:$R$448,2)</f>
        <v>0</v>
      </c>
      <c r="AR460" s="1003" cm="1">
        <f t="array" ref="AR460">INDEX($H460:$K460,0,MATCH(AR$451,$H$451:$K$451,0))*HLOOKUP(AR$450,$J$447:$R$448,2)</f>
        <v>0</v>
      </c>
      <c r="AS460" s="1003" cm="1">
        <f t="array" ref="AS460">INDEX($H460:$K460,0,MATCH(AS$451,$H$451:$K$451,0))*HLOOKUP(AS$450,$J$447:$R$448,2)</f>
        <v>0</v>
      </c>
      <c r="AT460" s="1003" cm="1">
        <f t="array" ref="AT460">INDEX($H460:$K460,0,MATCH(AT$451,$H$451:$K$451,0))*HLOOKUP(AT$450,$J$447:$R$448,2)</f>
        <v>0</v>
      </c>
      <c r="AU460" s="1003" cm="1">
        <f t="array" ref="AU460">INDEX($H460:$K460,0,MATCH(AU$451,$H$451:$K$451,0))*HLOOKUP(AU$450,$J$447:$R$448,2)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GGGC1OFa2</v>
      </c>
      <c r="H461" s="356">
        <v>0</v>
      </c>
      <c r="I461" s="356">
        <v>0</v>
      </c>
      <c r="J461" s="356">
        <v>0</v>
      </c>
      <c r="K461" s="356">
        <v>0</v>
      </c>
      <c r="L461" s="1003" cm="1">
        <f t="array" ref="L461">INDEX($H461:$K461,0,MATCH(L$451,$H$451:$K$451,0))*HLOOKUP(L$450,$J$447:$R$448,2)</f>
        <v>0</v>
      </c>
      <c r="M461" s="1003" cm="1">
        <f t="array" ref="M461">INDEX($H461:$K461,0,MATCH(M$451,$H$451:$K$451,0))*HLOOKUP(M$450,$J$447:$R$448,2)</f>
        <v>0</v>
      </c>
      <c r="N461" s="1003" cm="1">
        <f t="array" ref="N461">INDEX($H461:$K461,0,MATCH(N$451,$H$451:$K$451,0))*HLOOKUP(N$450,$J$447:$R$448,2)</f>
        <v>0</v>
      </c>
      <c r="O461" s="1003" cm="1">
        <f t="array" ref="O461">INDEX($H461:$K461,0,MATCH(O$451,$H$451:$K$451,0))*HLOOKUP(O$450,$J$447:$R$448,2)</f>
        <v>0</v>
      </c>
      <c r="P461" s="1003" cm="1">
        <f t="array" ref="P461">INDEX($H461:$K461,0,MATCH(P$451,$H$451:$K$451,0))*HLOOKUP(P$450,$J$447:$R$448,2)</f>
        <v>0</v>
      </c>
      <c r="Q461" s="1003" cm="1">
        <f t="array" ref="Q461">INDEX($H461:$K461,0,MATCH(Q$451,$H$451:$K$451,0))*HLOOKUP(Q$450,$J$447:$R$448,2)</f>
        <v>0</v>
      </c>
      <c r="R461" s="1003" cm="1">
        <f t="array" ref="R461">INDEX($H461:$K461,0,MATCH(R$451,$H$451:$K$451,0))*HLOOKUP(R$450,$J$447:$R$448,2)</f>
        <v>0</v>
      </c>
      <c r="S461" s="1003" cm="1">
        <f t="array" ref="S461">INDEX($H461:$K461,0,MATCH(S$451,$H$451:$K$451,0))*HLOOKUP(S$450,$J$447:$R$448,2)</f>
        <v>0</v>
      </c>
      <c r="T461" s="1003" cm="1">
        <f t="array" ref="T461">INDEX($H461:$K461,0,MATCH(T$451,$H$451:$K$451,0))*HLOOKUP(T$450,$J$447:$R$448,2)</f>
        <v>0</v>
      </c>
      <c r="U461" s="1003" cm="1">
        <f t="array" ref="U461">INDEX($H461:$K461,0,MATCH(U$451,$H$451:$K$451,0))*HLOOKUP(U$450,$J$447:$R$448,2)</f>
        <v>0</v>
      </c>
      <c r="V461" s="1003" cm="1">
        <f t="array" ref="V461">INDEX($H461:$K461,0,MATCH(V$451,$H$451:$K$451,0))*HLOOKUP(V$450,$J$447:$R$448,2)</f>
        <v>0</v>
      </c>
      <c r="W461" s="1003" cm="1">
        <f t="array" ref="W461">INDEX($H461:$K461,0,MATCH(W$451,$H$451:$K$451,0))*HLOOKUP(W$450,$J$447:$R$448,2)</f>
        <v>0</v>
      </c>
      <c r="X461" s="1003" cm="1">
        <f t="array" ref="X461">INDEX($H461:$K461,0,MATCH(X$451,$H$451:$K$451,0))*HLOOKUP(X$450,$J$447:$R$448,2)</f>
        <v>0</v>
      </c>
      <c r="Y461" s="1003" cm="1">
        <f t="array" ref="Y461">INDEX($H461:$K461,0,MATCH(Y$451,$H$451:$K$451,0))*HLOOKUP(Y$450,$J$447:$R$448,2)</f>
        <v>0</v>
      </c>
      <c r="Z461" s="1003" cm="1">
        <f t="array" ref="Z461">INDEX($H461:$K461,0,MATCH(Z$451,$H$451:$K$451,0))*HLOOKUP(Z$450,$J$447:$R$448,2)</f>
        <v>0</v>
      </c>
      <c r="AA461" s="1003" cm="1">
        <f t="array" ref="AA461">INDEX($H461:$K461,0,MATCH(AA$451,$H$451:$K$451,0))*HLOOKUP(AA$450,$J$447:$R$448,2)</f>
        <v>0</v>
      </c>
      <c r="AB461" s="1003" cm="1">
        <f t="array" ref="AB461">INDEX($H461:$K461,0,MATCH(AB$451,$H$451:$K$451,0))*HLOOKUP(AB$450,$J$447:$R$448,2)</f>
        <v>0</v>
      </c>
      <c r="AC461" s="1003" cm="1">
        <f t="array" ref="AC461">INDEX($H461:$K461,0,MATCH(AC$451,$H$451:$K$451,0))*HLOOKUP(AC$450,$J$447:$R$448,2)</f>
        <v>0</v>
      </c>
      <c r="AD461" s="1003" cm="1">
        <f t="array" ref="AD461">INDEX($H461:$K461,0,MATCH(AD$451,$H$451:$K$451,0))*HLOOKUP(AD$450,$J$447:$R$448,2)</f>
        <v>0</v>
      </c>
      <c r="AE461" s="1003" cm="1">
        <f t="array" ref="AE461">INDEX($H461:$K461,0,MATCH(AE$451,$H$451:$K$451,0))*HLOOKUP(AE$450,$J$447:$R$448,2)</f>
        <v>0</v>
      </c>
      <c r="AF461" s="1003" cm="1">
        <f t="array" ref="AF461">INDEX($H461:$K461,0,MATCH(AF$451,$H$451:$K$451,0))*HLOOKUP(AF$450,$J$447:$R$448,2)</f>
        <v>0</v>
      </c>
      <c r="AG461" s="1003" cm="1">
        <f t="array" ref="AG461">INDEX($H461:$K461,0,MATCH(AG$451,$H$451:$K$451,0))*HLOOKUP(AG$450,$J$447:$R$448,2)</f>
        <v>0</v>
      </c>
      <c r="AH461" s="1003" cm="1">
        <f t="array" ref="AH461">INDEX($H461:$K461,0,MATCH(AH$451,$H$451:$K$451,0))*HLOOKUP(AH$450,$J$447:$R$448,2)</f>
        <v>0</v>
      </c>
      <c r="AI461" s="1003" cm="1">
        <f t="array" ref="AI461">INDEX($H461:$K461,0,MATCH(AI$451,$H$451:$K$451,0))*HLOOKUP(AI$450,$J$447:$R$448,2)</f>
        <v>0</v>
      </c>
      <c r="AJ461" s="1003" cm="1">
        <f t="array" ref="AJ461">INDEX($H461:$K461,0,MATCH(AJ$451,$H$451:$K$451,0))*HLOOKUP(AJ$450,$J$447:$R$448,2)</f>
        <v>0</v>
      </c>
      <c r="AK461" s="1003" cm="1">
        <f t="array" ref="AK461">INDEX($H461:$K461,0,MATCH(AK$451,$H$451:$K$451,0))*HLOOKUP(AK$450,$J$447:$R$448,2)</f>
        <v>0</v>
      </c>
      <c r="AL461" s="1003" cm="1">
        <f t="array" ref="AL461">INDEX($H461:$K461,0,MATCH(AL$451,$H$451:$K$451,0))*HLOOKUP(AL$450,$J$447:$R$448,2)</f>
        <v>0</v>
      </c>
      <c r="AM461" s="1003" cm="1">
        <f t="array" ref="AM461">INDEX($H461:$K461,0,MATCH(AM$451,$H$451:$K$451,0))*HLOOKUP(AM$450,$J$447:$R$448,2)</f>
        <v>0</v>
      </c>
      <c r="AN461" s="1003" cm="1">
        <f t="array" ref="AN461">INDEX($H461:$K461,0,MATCH(AN$451,$H$451:$K$451,0))*HLOOKUP(AN$450,$J$447:$R$448,2)</f>
        <v>0</v>
      </c>
      <c r="AO461" s="1003" cm="1">
        <f t="array" ref="AO461">INDEX($H461:$K461,0,MATCH(AO$451,$H$451:$K$451,0))*HLOOKUP(AO$450,$J$447:$R$448,2)</f>
        <v>0</v>
      </c>
      <c r="AP461" s="1003" cm="1">
        <f t="array" ref="AP461">INDEX($H461:$K461,0,MATCH(AP$451,$H$451:$K$451,0))*HLOOKUP(AP$450,$J$447:$R$448,2)</f>
        <v>0</v>
      </c>
      <c r="AQ461" s="1003" cm="1">
        <f t="array" ref="AQ461">INDEX($H461:$K461,0,MATCH(AQ$451,$H$451:$K$451,0))*HLOOKUP(AQ$450,$J$447:$R$448,2)</f>
        <v>0</v>
      </c>
      <c r="AR461" s="1003" cm="1">
        <f t="array" ref="AR461">INDEX($H461:$K461,0,MATCH(AR$451,$H$451:$K$451,0))*HLOOKUP(AR$450,$J$447:$R$448,2)</f>
        <v>0</v>
      </c>
      <c r="AS461" s="1003" cm="1">
        <f t="array" ref="AS461">INDEX($H461:$K461,0,MATCH(AS$451,$H$451:$K$451,0))*HLOOKUP(AS$450,$J$447:$R$448,2)</f>
        <v>0</v>
      </c>
      <c r="AT461" s="1003" cm="1">
        <f t="array" ref="AT461">INDEX($H461:$K461,0,MATCH(AT$451,$H$451:$K$451,0))*HLOOKUP(AT$450,$J$447:$R$448,2)</f>
        <v>0</v>
      </c>
      <c r="AU461" s="1003" cm="1">
        <f t="array" ref="AU461">INDEX($H461:$K461,0,MATCH(AU$451,$H$451:$K$451,0))*HLOOKUP(AU$450,$J$447:$R$448,2)</f>
        <v>0</v>
      </c>
      <c r="AV461" s="312"/>
      <c r="AW461" s="312"/>
      <c r="AX461" s="695"/>
      <c r="AY461" s="690"/>
      <c r="AZ461" s="690"/>
      <c r="BA461" s="690"/>
    </row>
    <row r="462" spans="1:53" s="687" customFormat="1" ht="15" outlineLevel="1" x14ac:dyDescent="0.25">
      <c r="A462" s="691"/>
      <c r="B462" s="688"/>
      <c r="C462" s="700"/>
      <c r="D462" s="700"/>
      <c r="E462" s="700"/>
      <c r="F462" s="704"/>
      <c r="G462" s="704" t="str">
        <f t="shared" si="76"/>
        <v>SPSPSPSPSPsp</v>
      </c>
      <c r="H462" s="356">
        <v>0</v>
      </c>
      <c r="I462" s="356">
        <v>0</v>
      </c>
      <c r="J462" s="356">
        <v>0</v>
      </c>
      <c r="K462" s="356">
        <v>0</v>
      </c>
      <c r="L462" s="1003" cm="1">
        <f t="array" ref="L462">INDEX($H462:$K462,0,MATCH(L$451,$H$451:$K$451,0))*HLOOKUP(L$450,$J$447:$R$448,2)</f>
        <v>0</v>
      </c>
      <c r="M462" s="1003" cm="1">
        <f t="array" ref="M462">INDEX($H462:$K462,0,MATCH(M$451,$H$451:$K$451,0))*HLOOKUP(M$450,$J$447:$R$448,2)</f>
        <v>0</v>
      </c>
      <c r="N462" s="1003" cm="1">
        <f t="array" ref="N462">INDEX($H462:$K462,0,MATCH(N$451,$H$451:$K$451,0))*HLOOKUP(N$450,$J$447:$R$448,2)</f>
        <v>0</v>
      </c>
      <c r="O462" s="1003" cm="1">
        <f t="array" ref="O462">INDEX($H462:$K462,0,MATCH(O$451,$H$451:$K$451,0))*HLOOKUP(O$450,$J$447:$R$448,2)</f>
        <v>0</v>
      </c>
      <c r="P462" s="1003" cm="1">
        <f t="array" ref="P462">INDEX($H462:$K462,0,MATCH(P$451,$H$451:$K$451,0))*HLOOKUP(P$450,$J$447:$R$448,2)</f>
        <v>0</v>
      </c>
      <c r="Q462" s="1003" cm="1">
        <f t="array" ref="Q462">INDEX($H462:$K462,0,MATCH(Q$451,$H$451:$K$451,0))*HLOOKUP(Q$450,$J$447:$R$448,2)</f>
        <v>0</v>
      </c>
      <c r="R462" s="1003" cm="1">
        <f t="array" ref="R462">INDEX($H462:$K462,0,MATCH(R$451,$H$451:$K$451,0))*HLOOKUP(R$450,$J$447:$R$448,2)</f>
        <v>0</v>
      </c>
      <c r="S462" s="1003" cm="1">
        <f t="array" ref="S462">INDEX($H462:$K462,0,MATCH(S$451,$H$451:$K$451,0))*HLOOKUP(S$450,$J$447:$R$448,2)</f>
        <v>0</v>
      </c>
      <c r="T462" s="1003" cm="1">
        <f t="array" ref="T462">INDEX($H462:$K462,0,MATCH(T$451,$H$451:$K$451,0))*HLOOKUP(T$450,$J$447:$R$448,2)</f>
        <v>0</v>
      </c>
      <c r="U462" s="1003" cm="1">
        <f t="array" ref="U462">INDEX($H462:$K462,0,MATCH(U$451,$H$451:$K$451,0))*HLOOKUP(U$450,$J$447:$R$448,2)</f>
        <v>0</v>
      </c>
      <c r="V462" s="1003" cm="1">
        <f t="array" ref="V462">INDEX($H462:$K462,0,MATCH(V$451,$H$451:$K$451,0))*HLOOKUP(V$450,$J$447:$R$448,2)</f>
        <v>0</v>
      </c>
      <c r="W462" s="1003" cm="1">
        <f t="array" ref="W462">INDEX($H462:$K462,0,MATCH(W$451,$H$451:$K$451,0))*HLOOKUP(W$450,$J$447:$R$448,2)</f>
        <v>0</v>
      </c>
      <c r="X462" s="1003" cm="1">
        <f t="array" ref="X462">INDEX($H462:$K462,0,MATCH(X$451,$H$451:$K$451,0))*HLOOKUP(X$450,$J$447:$R$448,2)</f>
        <v>0</v>
      </c>
      <c r="Y462" s="1003" cm="1">
        <f t="array" ref="Y462">INDEX($H462:$K462,0,MATCH(Y$451,$H$451:$K$451,0))*HLOOKUP(Y$450,$J$447:$R$448,2)</f>
        <v>0</v>
      </c>
      <c r="Z462" s="1003" cm="1">
        <f t="array" ref="Z462">INDEX($H462:$K462,0,MATCH(Z$451,$H$451:$K$451,0))*HLOOKUP(Z$450,$J$447:$R$448,2)</f>
        <v>0</v>
      </c>
      <c r="AA462" s="1003" cm="1">
        <f t="array" ref="AA462">INDEX($H462:$K462,0,MATCH(AA$451,$H$451:$K$451,0))*HLOOKUP(AA$450,$J$447:$R$448,2)</f>
        <v>0</v>
      </c>
      <c r="AB462" s="1003" cm="1">
        <f t="array" ref="AB462">INDEX($H462:$K462,0,MATCH(AB$451,$H$451:$K$451,0))*HLOOKUP(AB$450,$J$447:$R$448,2)</f>
        <v>0</v>
      </c>
      <c r="AC462" s="1003" cm="1">
        <f t="array" ref="AC462">INDEX($H462:$K462,0,MATCH(AC$451,$H$451:$K$451,0))*HLOOKUP(AC$450,$J$447:$R$448,2)</f>
        <v>0</v>
      </c>
      <c r="AD462" s="1003" cm="1">
        <f t="array" ref="AD462">INDEX($H462:$K462,0,MATCH(AD$451,$H$451:$K$451,0))*HLOOKUP(AD$450,$J$447:$R$448,2)</f>
        <v>0</v>
      </c>
      <c r="AE462" s="1003" cm="1">
        <f t="array" ref="AE462">INDEX($H462:$K462,0,MATCH(AE$451,$H$451:$K$451,0))*HLOOKUP(AE$450,$J$447:$R$448,2)</f>
        <v>0</v>
      </c>
      <c r="AF462" s="1003" cm="1">
        <f t="array" ref="AF462">INDEX($H462:$K462,0,MATCH(AF$451,$H$451:$K$451,0))*HLOOKUP(AF$450,$J$447:$R$448,2)</f>
        <v>0</v>
      </c>
      <c r="AG462" s="1003" cm="1">
        <f t="array" ref="AG462">INDEX($H462:$K462,0,MATCH(AG$451,$H$451:$K$451,0))*HLOOKUP(AG$450,$J$447:$R$448,2)</f>
        <v>0</v>
      </c>
      <c r="AH462" s="1003" cm="1">
        <f t="array" ref="AH462">INDEX($H462:$K462,0,MATCH(AH$451,$H$451:$K$451,0))*HLOOKUP(AH$450,$J$447:$R$448,2)</f>
        <v>0</v>
      </c>
      <c r="AI462" s="1003" cm="1">
        <f t="array" ref="AI462">INDEX($H462:$K462,0,MATCH(AI$451,$H$451:$K$451,0))*HLOOKUP(AI$450,$J$447:$R$448,2)</f>
        <v>0</v>
      </c>
      <c r="AJ462" s="1003" cm="1">
        <f t="array" ref="AJ462">INDEX($H462:$K462,0,MATCH(AJ$451,$H$451:$K$451,0))*HLOOKUP(AJ$450,$J$447:$R$448,2)</f>
        <v>0</v>
      </c>
      <c r="AK462" s="1003" cm="1">
        <f t="array" ref="AK462">INDEX($H462:$K462,0,MATCH(AK$451,$H$451:$K$451,0))*HLOOKUP(AK$450,$J$447:$R$448,2)</f>
        <v>0</v>
      </c>
      <c r="AL462" s="1003" cm="1">
        <f t="array" ref="AL462">INDEX($H462:$K462,0,MATCH(AL$451,$H$451:$K$451,0))*HLOOKUP(AL$450,$J$447:$R$448,2)</f>
        <v>0</v>
      </c>
      <c r="AM462" s="1003" cm="1">
        <f t="array" ref="AM462">INDEX($H462:$K462,0,MATCH(AM$451,$H$451:$K$451,0))*HLOOKUP(AM$450,$J$447:$R$448,2)</f>
        <v>0</v>
      </c>
      <c r="AN462" s="1003" cm="1">
        <f t="array" ref="AN462">INDEX($H462:$K462,0,MATCH(AN$451,$H$451:$K$451,0))*HLOOKUP(AN$450,$J$447:$R$448,2)</f>
        <v>0</v>
      </c>
      <c r="AO462" s="1003" cm="1">
        <f t="array" ref="AO462">INDEX($H462:$K462,0,MATCH(AO$451,$H$451:$K$451,0))*HLOOKUP(AO$450,$J$447:$R$448,2)</f>
        <v>0</v>
      </c>
      <c r="AP462" s="1003" cm="1">
        <f t="array" ref="AP462">INDEX($H462:$K462,0,MATCH(AP$451,$H$451:$K$451,0))*HLOOKUP(AP$450,$J$447:$R$448,2)</f>
        <v>0</v>
      </c>
      <c r="AQ462" s="1003" cm="1">
        <f t="array" ref="AQ462">INDEX($H462:$K462,0,MATCH(AQ$451,$H$451:$K$451,0))*HLOOKUP(AQ$450,$J$447:$R$448,2)</f>
        <v>0</v>
      </c>
      <c r="AR462" s="1003" cm="1">
        <f t="array" ref="AR462">INDEX($H462:$K462,0,MATCH(AR$451,$H$451:$K$451,0))*HLOOKUP(AR$450,$J$447:$R$448,2)</f>
        <v>0</v>
      </c>
      <c r="AS462" s="1003" cm="1">
        <f t="array" ref="AS462">INDEX($H462:$K462,0,MATCH(AS$451,$H$451:$K$451,0))*HLOOKUP(AS$450,$J$447:$R$448,2)</f>
        <v>0</v>
      </c>
      <c r="AT462" s="1003" cm="1">
        <f t="array" ref="AT462">INDEX($H462:$K462,0,MATCH(AT$451,$H$451:$K$451,0))*HLOOKUP(AT$450,$J$447:$R$448,2)</f>
        <v>0</v>
      </c>
      <c r="AU462" s="1003" cm="1">
        <f t="array" ref="AU462">INDEX($H462:$K462,0,MATCH(AU$451,$H$451:$K$451,0))*HLOOKUP(AU$450,$J$447:$R$448,2)</f>
        <v>0</v>
      </c>
      <c r="AV462" s="312"/>
      <c r="AW462" s="312"/>
      <c r="AX462" s="695"/>
      <c r="AY462" s="690"/>
      <c r="AZ462" s="690"/>
      <c r="BA462" s="690"/>
    </row>
    <row r="463" spans="1:53" s="76" customFormat="1" ht="15" outlineLevel="1" x14ac:dyDescent="0.25">
      <c r="A463" s="233"/>
      <c r="B463" s="234"/>
      <c r="C463" s="244"/>
      <c r="D463" s="244"/>
      <c r="E463" s="244"/>
      <c r="F463" s="252"/>
      <c r="G463" s="704" t="str">
        <f t="shared" si="76"/>
        <v>YABA2Ba</v>
      </c>
      <c r="H463" s="356">
        <v>0</v>
      </c>
      <c r="I463" s="356">
        <v>0</v>
      </c>
      <c r="J463" s="356">
        <v>0</v>
      </c>
      <c r="K463" s="356">
        <v>0</v>
      </c>
      <c r="L463" s="1003" cm="1">
        <f t="array" ref="L463">INDEX($H463:$K463,0,MATCH(L$451,$H$451:$K$451,0))*HLOOKUP(L$450,$J$447:$R$448,2)</f>
        <v>0</v>
      </c>
      <c r="M463" s="1003" cm="1">
        <f t="array" ref="M463">INDEX($H463:$K463,0,MATCH(M$451,$H$451:$K$451,0))*HLOOKUP(M$450,$J$447:$R$448,2)</f>
        <v>0</v>
      </c>
      <c r="N463" s="1003" cm="1">
        <f t="array" ref="N463">INDEX($H463:$K463,0,MATCH(N$451,$H$451:$K$451,0))*HLOOKUP(N$450,$J$447:$R$448,2)</f>
        <v>0</v>
      </c>
      <c r="O463" s="1003" cm="1">
        <f t="array" ref="O463">INDEX($H463:$K463,0,MATCH(O$451,$H$451:$K$451,0))*HLOOKUP(O$450,$J$447:$R$448,2)</f>
        <v>0</v>
      </c>
      <c r="P463" s="1003" cm="1">
        <f t="array" ref="P463">INDEX($H463:$K463,0,MATCH(P$451,$H$451:$K$451,0))*HLOOKUP(P$450,$J$447:$R$448,2)</f>
        <v>0</v>
      </c>
      <c r="Q463" s="1003" cm="1">
        <f t="array" ref="Q463">INDEX($H463:$K463,0,MATCH(Q$451,$H$451:$K$451,0))*HLOOKUP(Q$450,$J$447:$R$448,2)</f>
        <v>0</v>
      </c>
      <c r="R463" s="1003" cm="1">
        <f t="array" ref="R463">INDEX($H463:$K463,0,MATCH(R$451,$H$451:$K$451,0))*HLOOKUP(R$450,$J$447:$R$448,2)</f>
        <v>0</v>
      </c>
      <c r="S463" s="1003" cm="1">
        <f t="array" ref="S463">INDEX($H463:$K463,0,MATCH(S$451,$H$451:$K$451,0))*HLOOKUP(S$450,$J$447:$R$448,2)</f>
        <v>0</v>
      </c>
      <c r="T463" s="1003" cm="1">
        <f t="array" ref="T463">INDEX($H463:$K463,0,MATCH(T$451,$H$451:$K$451,0))*HLOOKUP(T$450,$J$447:$R$448,2)</f>
        <v>0</v>
      </c>
      <c r="U463" s="1003" cm="1">
        <f t="array" ref="U463">INDEX($H463:$K463,0,MATCH(U$451,$H$451:$K$451,0))*HLOOKUP(U$450,$J$447:$R$448,2)</f>
        <v>0</v>
      </c>
      <c r="V463" s="1003" cm="1">
        <f t="array" ref="V463">INDEX($H463:$K463,0,MATCH(V$451,$H$451:$K$451,0))*HLOOKUP(V$450,$J$447:$R$448,2)</f>
        <v>0</v>
      </c>
      <c r="W463" s="1003" cm="1">
        <f t="array" ref="W463">INDEX($H463:$K463,0,MATCH(W$451,$H$451:$K$451,0))*HLOOKUP(W$450,$J$447:$R$448,2)</f>
        <v>0</v>
      </c>
      <c r="X463" s="1003" cm="1">
        <f t="array" ref="X463">INDEX($H463:$K463,0,MATCH(X$451,$H$451:$K$451,0))*HLOOKUP(X$450,$J$447:$R$448,2)</f>
        <v>0</v>
      </c>
      <c r="Y463" s="1003" cm="1">
        <f t="array" ref="Y463">INDEX($H463:$K463,0,MATCH(Y$451,$H$451:$K$451,0))*HLOOKUP(Y$450,$J$447:$R$448,2)</f>
        <v>0</v>
      </c>
      <c r="Z463" s="1003" cm="1">
        <f t="array" ref="Z463">INDEX($H463:$K463,0,MATCH(Z$451,$H$451:$K$451,0))*HLOOKUP(Z$450,$J$447:$R$448,2)</f>
        <v>0</v>
      </c>
      <c r="AA463" s="1003" cm="1">
        <f t="array" ref="AA463">INDEX($H463:$K463,0,MATCH(AA$451,$H$451:$K$451,0))*HLOOKUP(AA$450,$J$447:$R$448,2)</f>
        <v>0</v>
      </c>
      <c r="AB463" s="1003" cm="1">
        <f t="array" ref="AB463">INDEX($H463:$K463,0,MATCH(AB$451,$H$451:$K$451,0))*HLOOKUP(AB$450,$J$447:$R$448,2)</f>
        <v>0</v>
      </c>
      <c r="AC463" s="1003" cm="1">
        <f t="array" ref="AC463">INDEX($H463:$K463,0,MATCH(AC$451,$H$451:$K$451,0))*HLOOKUP(AC$450,$J$447:$R$448,2)</f>
        <v>0</v>
      </c>
      <c r="AD463" s="1003" cm="1">
        <f t="array" ref="AD463">INDEX($H463:$K463,0,MATCH(AD$451,$H$451:$K$451,0))*HLOOKUP(AD$450,$J$447:$R$448,2)</f>
        <v>0</v>
      </c>
      <c r="AE463" s="1003" cm="1">
        <f t="array" ref="AE463">INDEX($H463:$K463,0,MATCH(AE$451,$H$451:$K$451,0))*HLOOKUP(AE$450,$J$447:$R$448,2)</f>
        <v>0</v>
      </c>
      <c r="AF463" s="1003" cm="1">
        <f t="array" ref="AF463">INDEX($H463:$K463,0,MATCH(AF$451,$H$451:$K$451,0))*HLOOKUP(AF$450,$J$447:$R$448,2)</f>
        <v>0</v>
      </c>
      <c r="AG463" s="1003" cm="1">
        <f t="array" ref="AG463">INDEX($H463:$K463,0,MATCH(AG$451,$H$451:$K$451,0))*HLOOKUP(AG$450,$J$447:$R$448,2)</f>
        <v>0</v>
      </c>
      <c r="AH463" s="1003" cm="1">
        <f t="array" ref="AH463">INDEX($H463:$K463,0,MATCH(AH$451,$H$451:$K$451,0))*HLOOKUP(AH$450,$J$447:$R$448,2)</f>
        <v>0</v>
      </c>
      <c r="AI463" s="1003" cm="1">
        <f t="array" ref="AI463">INDEX($H463:$K463,0,MATCH(AI$451,$H$451:$K$451,0))*HLOOKUP(AI$450,$J$447:$R$448,2)</f>
        <v>0</v>
      </c>
      <c r="AJ463" s="1003" cm="1">
        <f t="array" ref="AJ463">INDEX($H463:$K463,0,MATCH(AJ$451,$H$451:$K$451,0))*HLOOKUP(AJ$450,$J$447:$R$448,2)</f>
        <v>0</v>
      </c>
      <c r="AK463" s="1003" cm="1">
        <f t="array" ref="AK463">INDEX($H463:$K463,0,MATCH(AK$451,$H$451:$K$451,0))*HLOOKUP(AK$450,$J$447:$R$448,2)</f>
        <v>0</v>
      </c>
      <c r="AL463" s="1003" cm="1">
        <f t="array" ref="AL463">INDEX($H463:$K463,0,MATCH(AL$451,$H$451:$K$451,0))*HLOOKUP(AL$450,$J$447:$R$448,2)</f>
        <v>0</v>
      </c>
      <c r="AM463" s="1003" cm="1">
        <f t="array" ref="AM463">INDEX($H463:$K463,0,MATCH(AM$451,$H$451:$K$451,0))*HLOOKUP(AM$450,$J$447:$R$448,2)</f>
        <v>0</v>
      </c>
      <c r="AN463" s="1003" cm="1">
        <f t="array" ref="AN463">INDEX($H463:$K463,0,MATCH(AN$451,$H$451:$K$451,0))*HLOOKUP(AN$450,$J$447:$R$448,2)</f>
        <v>0</v>
      </c>
      <c r="AO463" s="1003" cm="1">
        <f t="array" ref="AO463">INDEX($H463:$K463,0,MATCH(AO$451,$H$451:$K$451,0))*HLOOKUP(AO$450,$J$447:$R$448,2)</f>
        <v>0</v>
      </c>
      <c r="AP463" s="1003" cm="1">
        <f t="array" ref="AP463">INDEX($H463:$K463,0,MATCH(AP$451,$H$451:$K$451,0))*HLOOKUP(AP$450,$J$447:$R$448,2)</f>
        <v>0</v>
      </c>
      <c r="AQ463" s="1003" cm="1">
        <f t="array" ref="AQ463">INDEX($H463:$K463,0,MATCH(AQ$451,$H$451:$K$451,0))*HLOOKUP(AQ$450,$J$447:$R$448,2)</f>
        <v>0</v>
      </c>
      <c r="AR463" s="1003" cm="1">
        <f t="array" ref="AR463">INDEX($H463:$K463,0,MATCH(AR$451,$H$451:$K$451,0))*HLOOKUP(AR$450,$J$447:$R$448,2)</f>
        <v>0</v>
      </c>
      <c r="AS463" s="1003" cm="1">
        <f t="array" ref="AS463">INDEX($H463:$K463,0,MATCH(AS$451,$H$451:$K$451,0))*HLOOKUP(AS$450,$J$447:$R$448,2)</f>
        <v>0</v>
      </c>
      <c r="AT463" s="1003" cm="1">
        <f t="array" ref="AT463">INDEX($H463:$K463,0,MATCH(AT$451,$H$451:$K$451,0))*HLOOKUP(AT$450,$J$447:$R$448,2)</f>
        <v>0</v>
      </c>
      <c r="AU463" s="1003" cm="1">
        <f t="array" ref="AU463">INDEX($H463:$K463,0,MATCH(AU$451,$H$451:$K$451,0))*HLOOKUP(AU$450,$J$447:$R$448,2)</f>
        <v>0</v>
      </c>
      <c r="AV463" s="312"/>
      <c r="AW463" s="312"/>
      <c r="AX463" s="243"/>
      <c r="AY463" s="235"/>
      <c r="AZ463" s="235"/>
      <c r="BA463" s="235"/>
    </row>
    <row r="464" spans="1:53" s="76" customFormat="1" ht="15" outlineLevel="1" x14ac:dyDescent="0.25">
      <c r="A464" s="233"/>
      <c r="B464" s="234"/>
      <c r="C464" s="244"/>
      <c r="D464" s="244"/>
      <c r="E464" s="244"/>
      <c r="F464" s="252"/>
      <c r="G464" s="704" t="str">
        <f t="shared" si="76"/>
        <v>AYABA1b</v>
      </c>
      <c r="H464" s="356">
        <v>100</v>
      </c>
      <c r="I464" s="356">
        <v>100</v>
      </c>
      <c r="J464" s="356">
        <v>40</v>
      </c>
      <c r="K464" s="356">
        <v>0</v>
      </c>
      <c r="L464" s="1003" cm="1">
        <f t="array" ref="L464">INDEX($H464:$K464,0,MATCH(L$451,$H$451:$K$451,0))*HLOOKUP(L$450,$J$447:$R$448,2)</f>
        <v>100</v>
      </c>
      <c r="M464" s="1003" cm="1">
        <f t="array" ref="M464">INDEX($H464:$K464,0,MATCH(M$451,$H$451:$K$451,0))*HLOOKUP(M$450,$J$447:$R$448,2)</f>
        <v>100</v>
      </c>
      <c r="N464" s="1003" cm="1">
        <f t="array" ref="N464">INDEX($H464:$K464,0,MATCH(N$451,$H$451:$K$451,0))*HLOOKUP(N$450,$J$447:$R$448,2)</f>
        <v>40</v>
      </c>
      <c r="O464" s="1003" cm="1">
        <f t="array" ref="O464">INDEX($H464:$K464,0,MATCH(O$451,$H$451:$K$451,0))*HLOOKUP(O$450,$J$447:$R$448,2)</f>
        <v>0</v>
      </c>
      <c r="P464" s="1003" cm="1">
        <f t="array" ref="P464">INDEX($H464:$K464,0,MATCH(P$451,$H$451:$K$451,0))*HLOOKUP(P$450,$J$447:$R$448,2)</f>
        <v>100</v>
      </c>
      <c r="Q464" s="1003" cm="1">
        <f t="array" ref="Q464">INDEX($H464:$K464,0,MATCH(Q$451,$H$451:$K$451,0))*HLOOKUP(Q$450,$J$447:$R$448,2)</f>
        <v>100</v>
      </c>
      <c r="R464" s="1003" cm="1">
        <f t="array" ref="R464">INDEX($H464:$K464,0,MATCH(R$451,$H$451:$K$451,0))*HLOOKUP(R$450,$J$447:$R$448,2)</f>
        <v>40</v>
      </c>
      <c r="S464" s="1003" cm="1">
        <f t="array" ref="S464">INDEX($H464:$K464,0,MATCH(S$451,$H$451:$K$451,0))*HLOOKUP(S$450,$J$447:$R$448,2)</f>
        <v>0</v>
      </c>
      <c r="T464" s="1003" cm="1">
        <f t="array" ref="T464">INDEX($H464:$K464,0,MATCH(T$451,$H$451:$K$451,0))*HLOOKUP(T$450,$J$447:$R$448,2)</f>
        <v>100</v>
      </c>
      <c r="U464" s="1003" cm="1">
        <f t="array" ref="U464">INDEX($H464:$K464,0,MATCH(U$451,$H$451:$K$451,0))*HLOOKUP(U$450,$J$447:$R$448,2)</f>
        <v>100</v>
      </c>
      <c r="V464" s="1003" cm="1">
        <f t="array" ref="V464">INDEX($H464:$K464,0,MATCH(V$451,$H$451:$K$451,0))*HLOOKUP(V$450,$J$447:$R$448,2)</f>
        <v>40</v>
      </c>
      <c r="W464" s="1003" cm="1">
        <f t="array" ref="W464">INDEX($H464:$K464,0,MATCH(W$451,$H$451:$K$451,0))*HLOOKUP(W$450,$J$447:$R$448,2)</f>
        <v>0</v>
      </c>
      <c r="X464" s="1003" cm="1">
        <f t="array" ref="X464">INDEX($H464:$K464,0,MATCH(X$451,$H$451:$K$451,0))*HLOOKUP(X$450,$J$447:$R$448,2)</f>
        <v>100</v>
      </c>
      <c r="Y464" s="1003" cm="1">
        <f t="array" ref="Y464">INDEX($H464:$K464,0,MATCH(Y$451,$H$451:$K$451,0))*HLOOKUP(Y$450,$J$447:$R$448,2)</f>
        <v>100</v>
      </c>
      <c r="Z464" s="1003" cm="1">
        <f t="array" ref="Z464">INDEX($H464:$K464,0,MATCH(Z$451,$H$451:$K$451,0))*HLOOKUP(Z$450,$J$447:$R$448,2)</f>
        <v>40</v>
      </c>
      <c r="AA464" s="1003" cm="1">
        <f t="array" ref="AA464">INDEX($H464:$K464,0,MATCH(AA$451,$H$451:$K$451,0))*HLOOKUP(AA$450,$J$447:$R$448,2)</f>
        <v>0</v>
      </c>
      <c r="AB464" s="1003" cm="1">
        <f t="array" ref="AB464">INDEX($H464:$K464,0,MATCH(AB$451,$H$451:$K$451,0))*HLOOKUP(AB$450,$J$447:$R$448,2)</f>
        <v>100</v>
      </c>
      <c r="AC464" s="1003" cm="1">
        <f t="array" ref="AC464">INDEX($H464:$K464,0,MATCH(AC$451,$H$451:$K$451,0))*HLOOKUP(AC$450,$J$447:$R$448,2)</f>
        <v>100</v>
      </c>
      <c r="AD464" s="1003" cm="1">
        <f t="array" ref="AD464">INDEX($H464:$K464,0,MATCH(AD$451,$H$451:$K$451,0))*HLOOKUP(AD$450,$J$447:$R$448,2)</f>
        <v>40</v>
      </c>
      <c r="AE464" s="1003" cm="1">
        <f t="array" ref="AE464">INDEX($H464:$K464,0,MATCH(AE$451,$H$451:$K$451,0))*HLOOKUP(AE$450,$J$447:$R$448,2)</f>
        <v>0</v>
      </c>
      <c r="AF464" s="1003" cm="1">
        <f t="array" ref="AF464">INDEX($H464:$K464,0,MATCH(AF$451,$H$451:$K$451,0))*HLOOKUP(AF$450,$J$447:$R$448,2)</f>
        <v>100</v>
      </c>
      <c r="AG464" s="1003" cm="1">
        <f t="array" ref="AG464">INDEX($H464:$K464,0,MATCH(AG$451,$H$451:$K$451,0))*HLOOKUP(AG$450,$J$447:$R$448,2)</f>
        <v>100</v>
      </c>
      <c r="AH464" s="1003" cm="1">
        <f t="array" ref="AH464">INDEX($H464:$K464,0,MATCH(AH$451,$H$451:$K$451,0))*HLOOKUP(AH$450,$J$447:$R$448,2)</f>
        <v>40</v>
      </c>
      <c r="AI464" s="1003" cm="1">
        <f t="array" ref="AI464">INDEX($H464:$K464,0,MATCH(AI$451,$H$451:$K$451,0))*HLOOKUP(AI$450,$J$447:$R$448,2)</f>
        <v>0</v>
      </c>
      <c r="AJ464" s="1003" cm="1">
        <f t="array" ref="AJ464">INDEX($H464:$K464,0,MATCH(AJ$451,$H$451:$K$451,0))*HLOOKUP(AJ$450,$J$447:$R$448,2)</f>
        <v>100</v>
      </c>
      <c r="AK464" s="1003" cm="1">
        <f t="array" ref="AK464">INDEX($H464:$K464,0,MATCH(AK$451,$H$451:$K$451,0))*HLOOKUP(AK$450,$J$447:$R$448,2)</f>
        <v>100</v>
      </c>
      <c r="AL464" s="1003" cm="1">
        <f t="array" ref="AL464">INDEX($H464:$K464,0,MATCH(AL$451,$H$451:$K$451,0))*HLOOKUP(AL$450,$J$447:$R$448,2)</f>
        <v>40</v>
      </c>
      <c r="AM464" s="1003" cm="1">
        <f t="array" ref="AM464">INDEX($H464:$K464,0,MATCH(AM$451,$H$451:$K$451,0))*HLOOKUP(AM$450,$J$447:$R$448,2)</f>
        <v>0</v>
      </c>
      <c r="AN464" s="1003" cm="1">
        <f t="array" ref="AN464">INDEX($H464:$K464,0,MATCH(AN$451,$H$451:$K$451,0))*HLOOKUP(AN$450,$J$447:$R$448,2)</f>
        <v>100</v>
      </c>
      <c r="AO464" s="1003" cm="1">
        <f t="array" ref="AO464">INDEX($H464:$K464,0,MATCH(AO$451,$H$451:$K$451,0))*HLOOKUP(AO$450,$J$447:$R$448,2)</f>
        <v>100</v>
      </c>
      <c r="AP464" s="1003" cm="1">
        <f t="array" ref="AP464">INDEX($H464:$K464,0,MATCH(AP$451,$H$451:$K$451,0))*HLOOKUP(AP$450,$J$447:$R$448,2)</f>
        <v>40</v>
      </c>
      <c r="AQ464" s="1003" cm="1">
        <f t="array" ref="AQ464">INDEX($H464:$K464,0,MATCH(AQ$451,$H$451:$K$451,0))*HLOOKUP(AQ$450,$J$447:$R$448,2)</f>
        <v>0</v>
      </c>
      <c r="AR464" s="1003" cm="1">
        <f t="array" ref="AR464">INDEX($H464:$K464,0,MATCH(AR$451,$H$451:$K$451,0))*HLOOKUP(AR$450,$J$447:$R$448,2)</f>
        <v>100</v>
      </c>
      <c r="AS464" s="1003" cm="1">
        <f t="array" ref="AS464">INDEX($H464:$K464,0,MATCH(AS$451,$H$451:$K$451,0))*HLOOKUP(AS$450,$J$447:$R$448,2)</f>
        <v>100</v>
      </c>
      <c r="AT464" s="1003" cm="1">
        <f t="array" ref="AT464">INDEX($H464:$K464,0,MATCH(AT$451,$H$451:$K$451,0))*HLOOKUP(AT$450,$J$447:$R$448,2)</f>
        <v>40</v>
      </c>
      <c r="AU464" s="1003" cm="1">
        <f t="array" ref="AU464">INDEX($H464:$K464,0,MATCH(AU$451,$H$451:$K$451,0))*HLOOKUP(AU$450,$J$447:$R$448,2)</f>
        <v>0</v>
      </c>
      <c r="AV464" s="312"/>
      <c r="AW464" s="312"/>
      <c r="AX464" s="243"/>
      <c r="AY464" s="235"/>
      <c r="AZ464" s="235"/>
      <c r="BA464" s="235"/>
    </row>
    <row r="465" spans="1:53" s="687" customFormat="1" ht="15" outlineLevel="1" x14ac:dyDescent="0.25">
      <c r="A465" s="691"/>
      <c r="B465" s="688"/>
      <c r="C465" s="700"/>
      <c r="D465" s="700"/>
      <c r="E465" s="700"/>
      <c r="F465" s="704"/>
      <c r="G465" s="704" t="str">
        <f t="shared" si="76"/>
        <v>AYABA1bd</v>
      </c>
      <c r="H465" s="356">
        <v>100</v>
      </c>
      <c r="I465" s="356">
        <v>100</v>
      </c>
      <c r="J465" s="356">
        <v>40</v>
      </c>
      <c r="K465" s="356">
        <v>0</v>
      </c>
      <c r="L465" s="1003" cm="1">
        <f t="array" ref="L465">INDEX($H465:$K465,0,MATCH(L$451,$H$451:$K$451,0))*HLOOKUP(L$450,$J$447:$R$448,2)</f>
        <v>100</v>
      </c>
      <c r="M465" s="1003" cm="1">
        <f t="array" ref="M465">INDEX($H465:$K465,0,MATCH(M$451,$H$451:$K$451,0))*HLOOKUP(M$450,$J$447:$R$448,2)</f>
        <v>100</v>
      </c>
      <c r="N465" s="1003" cm="1">
        <f t="array" ref="N465">INDEX($H465:$K465,0,MATCH(N$451,$H$451:$K$451,0))*HLOOKUP(N$450,$J$447:$R$448,2)</f>
        <v>40</v>
      </c>
      <c r="O465" s="1003" cm="1">
        <f t="array" ref="O465">INDEX($H465:$K465,0,MATCH(O$451,$H$451:$K$451,0))*HLOOKUP(O$450,$J$447:$R$448,2)</f>
        <v>0</v>
      </c>
      <c r="P465" s="1003" cm="1">
        <f t="array" ref="P465">INDEX($H465:$K465,0,MATCH(P$451,$H$451:$K$451,0))*HLOOKUP(P$450,$J$447:$R$448,2)</f>
        <v>100</v>
      </c>
      <c r="Q465" s="1003" cm="1">
        <f t="array" ref="Q465">INDEX($H465:$K465,0,MATCH(Q$451,$H$451:$K$451,0))*HLOOKUP(Q$450,$J$447:$R$448,2)</f>
        <v>100</v>
      </c>
      <c r="R465" s="1003" cm="1">
        <f t="array" ref="R465">INDEX($H465:$K465,0,MATCH(R$451,$H$451:$K$451,0))*HLOOKUP(R$450,$J$447:$R$448,2)</f>
        <v>40</v>
      </c>
      <c r="S465" s="1003" cm="1">
        <f t="array" ref="S465">INDEX($H465:$K465,0,MATCH(S$451,$H$451:$K$451,0))*HLOOKUP(S$450,$J$447:$R$448,2)</f>
        <v>0</v>
      </c>
      <c r="T465" s="1003" cm="1">
        <f t="array" ref="T465">INDEX($H465:$K465,0,MATCH(T$451,$H$451:$K$451,0))*HLOOKUP(T$450,$J$447:$R$448,2)</f>
        <v>100</v>
      </c>
      <c r="U465" s="1003" cm="1">
        <f t="array" ref="U465">INDEX($H465:$K465,0,MATCH(U$451,$H$451:$K$451,0))*HLOOKUP(U$450,$J$447:$R$448,2)</f>
        <v>100</v>
      </c>
      <c r="V465" s="1003" cm="1">
        <f t="array" ref="V465">INDEX($H465:$K465,0,MATCH(V$451,$H$451:$K$451,0))*HLOOKUP(V$450,$J$447:$R$448,2)</f>
        <v>40</v>
      </c>
      <c r="W465" s="1003" cm="1">
        <f t="array" ref="W465">INDEX($H465:$K465,0,MATCH(W$451,$H$451:$K$451,0))*HLOOKUP(W$450,$J$447:$R$448,2)</f>
        <v>0</v>
      </c>
      <c r="X465" s="1003" cm="1">
        <f t="array" ref="X465">INDEX($H465:$K465,0,MATCH(X$451,$H$451:$K$451,0))*HLOOKUP(X$450,$J$447:$R$448,2)</f>
        <v>100</v>
      </c>
      <c r="Y465" s="1003" cm="1">
        <f t="array" ref="Y465">INDEX($H465:$K465,0,MATCH(Y$451,$H$451:$K$451,0))*HLOOKUP(Y$450,$J$447:$R$448,2)</f>
        <v>100</v>
      </c>
      <c r="Z465" s="1003" cm="1">
        <f t="array" ref="Z465">INDEX($H465:$K465,0,MATCH(Z$451,$H$451:$K$451,0))*HLOOKUP(Z$450,$J$447:$R$448,2)</f>
        <v>40</v>
      </c>
      <c r="AA465" s="1003" cm="1">
        <f t="array" ref="AA465">INDEX($H465:$K465,0,MATCH(AA$451,$H$451:$K$451,0))*HLOOKUP(AA$450,$J$447:$R$448,2)</f>
        <v>0</v>
      </c>
      <c r="AB465" s="1003" cm="1">
        <f t="array" ref="AB465">INDEX($H465:$K465,0,MATCH(AB$451,$H$451:$K$451,0))*HLOOKUP(AB$450,$J$447:$R$448,2)</f>
        <v>100</v>
      </c>
      <c r="AC465" s="1003" cm="1">
        <f t="array" ref="AC465">INDEX($H465:$K465,0,MATCH(AC$451,$H$451:$K$451,0))*HLOOKUP(AC$450,$J$447:$R$448,2)</f>
        <v>100</v>
      </c>
      <c r="AD465" s="1003" cm="1">
        <f t="array" ref="AD465">INDEX($H465:$K465,0,MATCH(AD$451,$H$451:$K$451,0))*HLOOKUP(AD$450,$J$447:$R$448,2)</f>
        <v>40</v>
      </c>
      <c r="AE465" s="1003" cm="1">
        <f t="array" ref="AE465">INDEX($H465:$K465,0,MATCH(AE$451,$H$451:$K$451,0))*HLOOKUP(AE$450,$J$447:$R$448,2)</f>
        <v>0</v>
      </c>
      <c r="AF465" s="1003" cm="1">
        <f t="array" ref="AF465">INDEX($H465:$K465,0,MATCH(AF$451,$H$451:$K$451,0))*HLOOKUP(AF$450,$J$447:$R$448,2)</f>
        <v>100</v>
      </c>
      <c r="AG465" s="1003" cm="1">
        <f t="array" ref="AG465">INDEX($H465:$K465,0,MATCH(AG$451,$H$451:$K$451,0))*HLOOKUP(AG$450,$J$447:$R$448,2)</f>
        <v>100</v>
      </c>
      <c r="AH465" s="1003" cm="1">
        <f t="array" ref="AH465">INDEX($H465:$K465,0,MATCH(AH$451,$H$451:$K$451,0))*HLOOKUP(AH$450,$J$447:$R$448,2)</f>
        <v>40</v>
      </c>
      <c r="AI465" s="1003" cm="1">
        <f t="array" ref="AI465">INDEX($H465:$K465,0,MATCH(AI$451,$H$451:$K$451,0))*HLOOKUP(AI$450,$J$447:$R$448,2)</f>
        <v>0</v>
      </c>
      <c r="AJ465" s="1003" cm="1">
        <f t="array" ref="AJ465">INDEX($H465:$K465,0,MATCH(AJ$451,$H$451:$K$451,0))*HLOOKUP(AJ$450,$J$447:$R$448,2)</f>
        <v>100</v>
      </c>
      <c r="AK465" s="1003" cm="1">
        <f t="array" ref="AK465">INDEX($H465:$K465,0,MATCH(AK$451,$H$451:$K$451,0))*HLOOKUP(AK$450,$J$447:$R$448,2)</f>
        <v>100</v>
      </c>
      <c r="AL465" s="1003" cm="1">
        <f t="array" ref="AL465">INDEX($H465:$K465,0,MATCH(AL$451,$H$451:$K$451,0))*HLOOKUP(AL$450,$J$447:$R$448,2)</f>
        <v>40</v>
      </c>
      <c r="AM465" s="1003" cm="1">
        <f t="array" ref="AM465">INDEX($H465:$K465,0,MATCH(AM$451,$H$451:$K$451,0))*HLOOKUP(AM$450,$J$447:$R$448,2)</f>
        <v>0</v>
      </c>
      <c r="AN465" s="1003" cm="1">
        <f t="array" ref="AN465">INDEX($H465:$K465,0,MATCH(AN$451,$H$451:$K$451,0))*HLOOKUP(AN$450,$J$447:$R$448,2)</f>
        <v>100</v>
      </c>
      <c r="AO465" s="1003" cm="1">
        <f t="array" ref="AO465">INDEX($H465:$K465,0,MATCH(AO$451,$H$451:$K$451,0))*HLOOKUP(AO$450,$J$447:$R$448,2)</f>
        <v>100</v>
      </c>
      <c r="AP465" s="1003" cm="1">
        <f t="array" ref="AP465">INDEX($H465:$K465,0,MATCH(AP$451,$H$451:$K$451,0))*HLOOKUP(AP$450,$J$447:$R$448,2)</f>
        <v>40</v>
      </c>
      <c r="AQ465" s="1003" cm="1">
        <f t="array" ref="AQ465">INDEX($H465:$K465,0,MATCH(AQ$451,$H$451:$K$451,0))*HLOOKUP(AQ$450,$J$447:$R$448,2)</f>
        <v>0</v>
      </c>
      <c r="AR465" s="1003" cm="1">
        <f t="array" ref="AR465">INDEX($H465:$K465,0,MATCH(AR$451,$H$451:$K$451,0))*HLOOKUP(AR$450,$J$447:$R$448,2)</f>
        <v>100</v>
      </c>
      <c r="AS465" s="1003" cm="1">
        <f t="array" ref="AS465">INDEX($H465:$K465,0,MATCH(AS$451,$H$451:$K$451,0))*HLOOKUP(AS$450,$J$447:$R$448,2)</f>
        <v>100</v>
      </c>
      <c r="AT465" s="1003" cm="1">
        <f t="array" ref="AT465">INDEX($H465:$K465,0,MATCH(AT$451,$H$451:$K$451,0))*HLOOKUP(AT$450,$J$447:$R$448,2)</f>
        <v>40</v>
      </c>
      <c r="AU465" s="1003" cm="1">
        <f t="array" ref="AU465">INDEX($H465:$K465,0,MATCH(AU$451,$H$451:$K$451,0))*HLOOKUP(AU$450,$J$447:$R$448,2)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YAOA2OFa</v>
      </c>
      <c r="H466" s="356">
        <v>0</v>
      </c>
      <c r="I466" s="356">
        <v>0</v>
      </c>
      <c r="J466" s="356">
        <v>0</v>
      </c>
      <c r="K466" s="356">
        <v>0</v>
      </c>
      <c r="L466" s="1003" cm="1">
        <f t="array" ref="L466">INDEX($H466:$K466,0,MATCH(L$451,$H$451:$K$451,0))*HLOOKUP(L$450,$J$447:$R$448,2)</f>
        <v>0</v>
      </c>
      <c r="M466" s="1003" cm="1">
        <f t="array" ref="M466">INDEX($H466:$K466,0,MATCH(M$451,$H$451:$K$451,0))*HLOOKUP(M$450,$J$447:$R$448,2)</f>
        <v>0</v>
      </c>
      <c r="N466" s="1003" cm="1">
        <f t="array" ref="N466">INDEX($H466:$K466,0,MATCH(N$451,$H$451:$K$451,0))*HLOOKUP(N$450,$J$447:$R$448,2)</f>
        <v>0</v>
      </c>
      <c r="O466" s="1003" cm="1">
        <f t="array" ref="O466">INDEX($H466:$K466,0,MATCH(O$451,$H$451:$K$451,0))*HLOOKUP(O$450,$J$447:$R$448,2)</f>
        <v>0</v>
      </c>
      <c r="P466" s="1003" cm="1">
        <f t="array" ref="P466">INDEX($H466:$K466,0,MATCH(P$451,$H$451:$K$451,0))*HLOOKUP(P$450,$J$447:$R$448,2)</f>
        <v>0</v>
      </c>
      <c r="Q466" s="1003" cm="1">
        <f t="array" ref="Q466">INDEX($H466:$K466,0,MATCH(Q$451,$H$451:$K$451,0))*HLOOKUP(Q$450,$J$447:$R$448,2)</f>
        <v>0</v>
      </c>
      <c r="R466" s="1003" cm="1">
        <f t="array" ref="R466">INDEX($H466:$K466,0,MATCH(R$451,$H$451:$K$451,0))*HLOOKUP(R$450,$J$447:$R$448,2)</f>
        <v>0</v>
      </c>
      <c r="S466" s="1003" cm="1">
        <f t="array" ref="S466">INDEX($H466:$K466,0,MATCH(S$451,$H$451:$K$451,0))*HLOOKUP(S$450,$J$447:$R$448,2)</f>
        <v>0</v>
      </c>
      <c r="T466" s="1003" cm="1">
        <f t="array" ref="T466">INDEX($H466:$K466,0,MATCH(T$451,$H$451:$K$451,0))*HLOOKUP(T$450,$J$447:$R$448,2)</f>
        <v>0</v>
      </c>
      <c r="U466" s="1003" cm="1">
        <f t="array" ref="U466">INDEX($H466:$K466,0,MATCH(U$451,$H$451:$K$451,0))*HLOOKUP(U$450,$J$447:$R$448,2)</f>
        <v>0</v>
      </c>
      <c r="V466" s="1003" cm="1">
        <f t="array" ref="V466">INDEX($H466:$K466,0,MATCH(V$451,$H$451:$K$451,0))*HLOOKUP(V$450,$J$447:$R$448,2)</f>
        <v>0</v>
      </c>
      <c r="W466" s="1003" cm="1">
        <f t="array" ref="W466">INDEX($H466:$K466,0,MATCH(W$451,$H$451:$K$451,0))*HLOOKUP(W$450,$J$447:$R$448,2)</f>
        <v>0</v>
      </c>
      <c r="X466" s="1003" cm="1">
        <f t="array" ref="X466">INDEX($H466:$K466,0,MATCH(X$451,$H$451:$K$451,0))*HLOOKUP(X$450,$J$447:$R$448,2)</f>
        <v>0</v>
      </c>
      <c r="Y466" s="1003" cm="1">
        <f t="array" ref="Y466">INDEX($H466:$K466,0,MATCH(Y$451,$H$451:$K$451,0))*HLOOKUP(Y$450,$J$447:$R$448,2)</f>
        <v>0</v>
      </c>
      <c r="Z466" s="1003" cm="1">
        <f t="array" ref="Z466">INDEX($H466:$K466,0,MATCH(Z$451,$H$451:$K$451,0))*HLOOKUP(Z$450,$J$447:$R$448,2)</f>
        <v>0</v>
      </c>
      <c r="AA466" s="1003" cm="1">
        <f t="array" ref="AA466">INDEX($H466:$K466,0,MATCH(AA$451,$H$451:$K$451,0))*HLOOKUP(AA$450,$J$447:$R$448,2)</f>
        <v>0</v>
      </c>
      <c r="AB466" s="1003" cm="1">
        <f t="array" ref="AB466">INDEX($H466:$K466,0,MATCH(AB$451,$H$451:$K$451,0))*HLOOKUP(AB$450,$J$447:$R$448,2)</f>
        <v>0</v>
      </c>
      <c r="AC466" s="1003" cm="1">
        <f t="array" ref="AC466">INDEX($H466:$K466,0,MATCH(AC$451,$H$451:$K$451,0))*HLOOKUP(AC$450,$J$447:$R$448,2)</f>
        <v>0</v>
      </c>
      <c r="AD466" s="1003" cm="1">
        <f t="array" ref="AD466">INDEX($H466:$K466,0,MATCH(AD$451,$H$451:$K$451,0))*HLOOKUP(AD$450,$J$447:$R$448,2)</f>
        <v>0</v>
      </c>
      <c r="AE466" s="1003" cm="1">
        <f t="array" ref="AE466">INDEX($H466:$K466,0,MATCH(AE$451,$H$451:$K$451,0))*HLOOKUP(AE$450,$J$447:$R$448,2)</f>
        <v>0</v>
      </c>
      <c r="AF466" s="1003" cm="1">
        <f t="array" ref="AF466">INDEX($H466:$K466,0,MATCH(AF$451,$H$451:$K$451,0))*HLOOKUP(AF$450,$J$447:$R$448,2)</f>
        <v>0</v>
      </c>
      <c r="AG466" s="1003" cm="1">
        <f t="array" ref="AG466">INDEX($H466:$K466,0,MATCH(AG$451,$H$451:$K$451,0))*HLOOKUP(AG$450,$J$447:$R$448,2)</f>
        <v>0</v>
      </c>
      <c r="AH466" s="1003" cm="1">
        <f t="array" ref="AH466">INDEX($H466:$K466,0,MATCH(AH$451,$H$451:$K$451,0))*HLOOKUP(AH$450,$J$447:$R$448,2)</f>
        <v>0</v>
      </c>
      <c r="AI466" s="1003" cm="1">
        <f t="array" ref="AI466">INDEX($H466:$K466,0,MATCH(AI$451,$H$451:$K$451,0))*HLOOKUP(AI$450,$J$447:$R$448,2)</f>
        <v>0</v>
      </c>
      <c r="AJ466" s="1003" cm="1">
        <f t="array" ref="AJ466">INDEX($H466:$K466,0,MATCH(AJ$451,$H$451:$K$451,0))*HLOOKUP(AJ$450,$J$447:$R$448,2)</f>
        <v>0</v>
      </c>
      <c r="AK466" s="1003" cm="1">
        <f t="array" ref="AK466">INDEX($H466:$K466,0,MATCH(AK$451,$H$451:$K$451,0))*HLOOKUP(AK$450,$J$447:$R$448,2)</f>
        <v>0</v>
      </c>
      <c r="AL466" s="1003" cm="1">
        <f t="array" ref="AL466">INDEX($H466:$K466,0,MATCH(AL$451,$H$451:$K$451,0))*HLOOKUP(AL$450,$J$447:$R$448,2)</f>
        <v>0</v>
      </c>
      <c r="AM466" s="1003" cm="1">
        <f t="array" ref="AM466">INDEX($H466:$K466,0,MATCH(AM$451,$H$451:$K$451,0))*HLOOKUP(AM$450,$J$447:$R$448,2)</f>
        <v>0</v>
      </c>
      <c r="AN466" s="1003" cm="1">
        <f t="array" ref="AN466">INDEX($H466:$K466,0,MATCH(AN$451,$H$451:$K$451,0))*HLOOKUP(AN$450,$J$447:$R$448,2)</f>
        <v>0</v>
      </c>
      <c r="AO466" s="1003" cm="1">
        <f t="array" ref="AO466">INDEX($H466:$K466,0,MATCH(AO$451,$H$451:$K$451,0))*HLOOKUP(AO$450,$J$447:$R$448,2)</f>
        <v>0</v>
      </c>
      <c r="AP466" s="1003" cm="1">
        <f t="array" ref="AP466">INDEX($H466:$K466,0,MATCH(AP$451,$H$451:$K$451,0))*HLOOKUP(AP$450,$J$447:$R$448,2)</f>
        <v>0</v>
      </c>
      <c r="AQ466" s="1003" cm="1">
        <f t="array" ref="AQ466">INDEX($H466:$K466,0,MATCH(AQ$451,$H$451:$K$451,0))*HLOOKUP(AQ$450,$J$447:$R$448,2)</f>
        <v>0</v>
      </c>
      <c r="AR466" s="1003" cm="1">
        <f t="array" ref="AR466">INDEX($H466:$K466,0,MATCH(AR$451,$H$451:$K$451,0))*HLOOKUP(AR$450,$J$447:$R$448,2)</f>
        <v>0</v>
      </c>
      <c r="AS466" s="1003" cm="1">
        <f t="array" ref="AS466">INDEX($H466:$K466,0,MATCH(AS$451,$H$451:$K$451,0))*HLOOKUP(AS$450,$J$447:$R$448,2)</f>
        <v>0</v>
      </c>
      <c r="AT466" s="1003" cm="1">
        <f t="array" ref="AT466">INDEX($H466:$K466,0,MATCH(AT$451,$H$451:$K$451,0))*HLOOKUP(AT$450,$J$447:$R$448,2)</f>
        <v>0</v>
      </c>
      <c r="AU466" s="1003" cm="1">
        <f t="array" ref="AU466">INDEX($H466:$K466,0,MATCH(AU$451,$H$451:$K$451,0))*HLOOKUP(AU$450,$J$447:$R$448,2)</f>
        <v>0</v>
      </c>
      <c r="AV466" s="312"/>
      <c r="AW466" s="312"/>
      <c r="AX466" s="695"/>
      <c r="AY466" s="690"/>
      <c r="AZ466" s="690"/>
      <c r="BA466" s="690"/>
    </row>
    <row r="467" spans="1:53" s="687" customFormat="1" ht="15" outlineLevel="1" x14ac:dyDescent="0.25">
      <c r="A467" s="691"/>
      <c r="B467" s="688"/>
      <c r="C467" s="700"/>
      <c r="D467" s="700"/>
      <c r="E467" s="700"/>
      <c r="F467" s="704"/>
      <c r="G467" s="704" t="str">
        <f t="shared" si="76"/>
        <v>AYAOA1of</v>
      </c>
      <c r="H467" s="356">
        <v>0</v>
      </c>
      <c r="I467" s="356">
        <v>0</v>
      </c>
      <c r="J467" s="356">
        <v>0</v>
      </c>
      <c r="K467" s="356">
        <v>0</v>
      </c>
      <c r="L467" s="1003" cm="1">
        <f t="array" ref="L467">INDEX($H467:$K467,0,MATCH(L$451,$H$451:$K$451,0))*HLOOKUP(L$450,$J$447:$R$448,2)</f>
        <v>0</v>
      </c>
      <c r="M467" s="1003" cm="1">
        <f t="array" ref="M467">INDEX($H467:$K467,0,MATCH(M$451,$H$451:$K$451,0))*HLOOKUP(M$450,$J$447:$R$448,2)</f>
        <v>0</v>
      </c>
      <c r="N467" s="1003" cm="1">
        <f t="array" ref="N467">INDEX($H467:$K467,0,MATCH(N$451,$H$451:$K$451,0))*HLOOKUP(N$450,$J$447:$R$448,2)</f>
        <v>0</v>
      </c>
      <c r="O467" s="1003" cm="1">
        <f t="array" ref="O467">INDEX($H467:$K467,0,MATCH(O$451,$H$451:$K$451,0))*HLOOKUP(O$450,$J$447:$R$448,2)</f>
        <v>0</v>
      </c>
      <c r="P467" s="1003" cm="1">
        <f t="array" ref="P467">INDEX($H467:$K467,0,MATCH(P$451,$H$451:$K$451,0))*HLOOKUP(P$450,$J$447:$R$448,2)</f>
        <v>0</v>
      </c>
      <c r="Q467" s="1003" cm="1">
        <f t="array" ref="Q467">INDEX($H467:$K467,0,MATCH(Q$451,$H$451:$K$451,0))*HLOOKUP(Q$450,$J$447:$R$448,2)</f>
        <v>0</v>
      </c>
      <c r="R467" s="1003" cm="1">
        <f t="array" ref="R467">INDEX($H467:$K467,0,MATCH(R$451,$H$451:$K$451,0))*HLOOKUP(R$450,$J$447:$R$448,2)</f>
        <v>0</v>
      </c>
      <c r="S467" s="1003" cm="1">
        <f t="array" ref="S467">INDEX($H467:$K467,0,MATCH(S$451,$H$451:$K$451,0))*HLOOKUP(S$450,$J$447:$R$448,2)</f>
        <v>0</v>
      </c>
      <c r="T467" s="1003" cm="1">
        <f t="array" ref="T467">INDEX($H467:$K467,0,MATCH(T$451,$H$451:$K$451,0))*HLOOKUP(T$450,$J$447:$R$448,2)</f>
        <v>0</v>
      </c>
      <c r="U467" s="1003" cm="1">
        <f t="array" ref="U467">INDEX($H467:$K467,0,MATCH(U$451,$H$451:$K$451,0))*HLOOKUP(U$450,$J$447:$R$448,2)</f>
        <v>0</v>
      </c>
      <c r="V467" s="1003" cm="1">
        <f t="array" ref="V467">INDEX($H467:$K467,0,MATCH(V$451,$H$451:$K$451,0))*HLOOKUP(V$450,$J$447:$R$448,2)</f>
        <v>0</v>
      </c>
      <c r="W467" s="1003" cm="1">
        <f t="array" ref="W467">INDEX($H467:$K467,0,MATCH(W$451,$H$451:$K$451,0))*HLOOKUP(W$450,$J$447:$R$448,2)</f>
        <v>0</v>
      </c>
      <c r="X467" s="1003" cm="1">
        <f t="array" ref="X467">INDEX($H467:$K467,0,MATCH(X$451,$H$451:$K$451,0))*HLOOKUP(X$450,$J$447:$R$448,2)</f>
        <v>0</v>
      </c>
      <c r="Y467" s="1003" cm="1">
        <f t="array" ref="Y467">INDEX($H467:$K467,0,MATCH(Y$451,$H$451:$K$451,0))*HLOOKUP(Y$450,$J$447:$R$448,2)</f>
        <v>0</v>
      </c>
      <c r="Z467" s="1003" cm="1">
        <f t="array" ref="Z467">INDEX($H467:$K467,0,MATCH(Z$451,$H$451:$K$451,0))*HLOOKUP(Z$450,$J$447:$R$448,2)</f>
        <v>0</v>
      </c>
      <c r="AA467" s="1003" cm="1">
        <f t="array" ref="AA467">INDEX($H467:$K467,0,MATCH(AA$451,$H$451:$K$451,0))*HLOOKUP(AA$450,$J$447:$R$448,2)</f>
        <v>0</v>
      </c>
      <c r="AB467" s="1003" cm="1">
        <f t="array" ref="AB467">INDEX($H467:$K467,0,MATCH(AB$451,$H$451:$K$451,0))*HLOOKUP(AB$450,$J$447:$R$448,2)</f>
        <v>0</v>
      </c>
      <c r="AC467" s="1003" cm="1">
        <f t="array" ref="AC467">INDEX($H467:$K467,0,MATCH(AC$451,$H$451:$K$451,0))*HLOOKUP(AC$450,$J$447:$R$448,2)</f>
        <v>0</v>
      </c>
      <c r="AD467" s="1003" cm="1">
        <f t="array" ref="AD467">INDEX($H467:$K467,0,MATCH(AD$451,$H$451:$K$451,0))*HLOOKUP(AD$450,$J$447:$R$448,2)</f>
        <v>0</v>
      </c>
      <c r="AE467" s="1003" cm="1">
        <f t="array" ref="AE467">INDEX($H467:$K467,0,MATCH(AE$451,$H$451:$K$451,0))*HLOOKUP(AE$450,$J$447:$R$448,2)</f>
        <v>0</v>
      </c>
      <c r="AF467" s="1003" cm="1">
        <f t="array" ref="AF467">INDEX($H467:$K467,0,MATCH(AF$451,$H$451:$K$451,0))*HLOOKUP(AF$450,$J$447:$R$448,2)</f>
        <v>0</v>
      </c>
      <c r="AG467" s="1003" cm="1">
        <f t="array" ref="AG467">INDEX($H467:$K467,0,MATCH(AG$451,$H$451:$K$451,0))*HLOOKUP(AG$450,$J$447:$R$448,2)</f>
        <v>0</v>
      </c>
      <c r="AH467" s="1003" cm="1">
        <f t="array" ref="AH467">INDEX($H467:$K467,0,MATCH(AH$451,$H$451:$K$451,0))*HLOOKUP(AH$450,$J$447:$R$448,2)</f>
        <v>0</v>
      </c>
      <c r="AI467" s="1003" cm="1">
        <f t="array" ref="AI467">INDEX($H467:$K467,0,MATCH(AI$451,$H$451:$K$451,0))*HLOOKUP(AI$450,$J$447:$R$448,2)</f>
        <v>0</v>
      </c>
      <c r="AJ467" s="1003" cm="1">
        <f t="array" ref="AJ467">INDEX($H467:$K467,0,MATCH(AJ$451,$H$451:$K$451,0))*HLOOKUP(AJ$450,$J$447:$R$448,2)</f>
        <v>0</v>
      </c>
      <c r="AK467" s="1003" cm="1">
        <f t="array" ref="AK467">INDEX($H467:$K467,0,MATCH(AK$451,$H$451:$K$451,0))*HLOOKUP(AK$450,$J$447:$R$448,2)</f>
        <v>0</v>
      </c>
      <c r="AL467" s="1003" cm="1">
        <f t="array" ref="AL467">INDEX($H467:$K467,0,MATCH(AL$451,$H$451:$K$451,0))*HLOOKUP(AL$450,$J$447:$R$448,2)</f>
        <v>0</v>
      </c>
      <c r="AM467" s="1003" cm="1">
        <f t="array" ref="AM467">INDEX($H467:$K467,0,MATCH(AM$451,$H$451:$K$451,0))*HLOOKUP(AM$450,$J$447:$R$448,2)</f>
        <v>0</v>
      </c>
      <c r="AN467" s="1003" cm="1">
        <f t="array" ref="AN467">INDEX($H467:$K467,0,MATCH(AN$451,$H$451:$K$451,0))*HLOOKUP(AN$450,$J$447:$R$448,2)</f>
        <v>0</v>
      </c>
      <c r="AO467" s="1003" cm="1">
        <f t="array" ref="AO467">INDEX($H467:$K467,0,MATCH(AO$451,$H$451:$K$451,0))*HLOOKUP(AO$450,$J$447:$R$448,2)</f>
        <v>0</v>
      </c>
      <c r="AP467" s="1003" cm="1">
        <f t="array" ref="AP467">INDEX($H467:$K467,0,MATCH(AP$451,$H$451:$K$451,0))*HLOOKUP(AP$450,$J$447:$R$448,2)</f>
        <v>0</v>
      </c>
      <c r="AQ467" s="1003" cm="1">
        <f t="array" ref="AQ467">INDEX($H467:$K467,0,MATCH(AQ$451,$H$451:$K$451,0))*HLOOKUP(AQ$450,$J$447:$R$448,2)</f>
        <v>0</v>
      </c>
      <c r="AR467" s="1003" cm="1">
        <f t="array" ref="AR467">INDEX($H467:$K467,0,MATCH(AR$451,$H$451:$K$451,0))*HLOOKUP(AR$450,$J$447:$R$448,2)</f>
        <v>0</v>
      </c>
      <c r="AS467" s="1003" cm="1">
        <f t="array" ref="AS467">INDEX($H467:$K467,0,MATCH(AS$451,$H$451:$K$451,0))*HLOOKUP(AS$450,$J$447:$R$448,2)</f>
        <v>0</v>
      </c>
      <c r="AT467" s="1003" cm="1">
        <f t="array" ref="AT467">INDEX($H467:$K467,0,MATCH(AT$451,$H$451:$K$451,0))*HLOOKUP(AT$450,$J$447:$R$448,2)</f>
        <v>0</v>
      </c>
      <c r="AU467" s="1003" cm="1">
        <f t="array" ref="AU467">INDEX($H467:$K467,0,MATCH(AU$451,$H$451:$K$451,0))*HLOOKUP(AU$450,$J$447:$R$448,2)</f>
        <v>0</v>
      </c>
      <c r="AV467" s="312"/>
      <c r="AW467" s="312"/>
      <c r="AX467" s="695"/>
      <c r="AY467" s="690"/>
      <c r="AZ467" s="690"/>
      <c r="BA467" s="690"/>
    </row>
    <row r="468" spans="1:53" s="76" customFormat="1" ht="15" outlineLevel="1" x14ac:dyDescent="0.25">
      <c r="A468" s="233"/>
      <c r="B468" s="234"/>
      <c r="C468" s="244"/>
      <c r="D468" s="244"/>
      <c r="E468" s="244"/>
      <c r="F468" s="252"/>
      <c r="G468" s="704" t="str">
        <f t="shared" si="76"/>
        <v>YYNBNb</v>
      </c>
      <c r="H468" s="356">
        <v>100</v>
      </c>
      <c r="I468" s="356">
        <v>120</v>
      </c>
      <c r="J468" s="356">
        <v>100</v>
      </c>
      <c r="K468" s="356">
        <v>0</v>
      </c>
      <c r="L468" s="1003" cm="1">
        <f t="array" ref="L468">INDEX($H468:$K468,0,MATCH(L$451,$H$451:$K$451,0))*HLOOKUP(L$450,$J$447:$R$448,2)</f>
        <v>100</v>
      </c>
      <c r="M468" s="1003" cm="1">
        <f t="array" ref="M468">INDEX($H468:$K468,0,MATCH(M$451,$H$451:$K$451,0))*HLOOKUP(M$450,$J$447:$R$448,2)</f>
        <v>120</v>
      </c>
      <c r="N468" s="1003" cm="1">
        <f t="array" ref="N468">INDEX($H468:$K468,0,MATCH(N$451,$H$451:$K$451,0))*HLOOKUP(N$450,$J$447:$R$448,2)</f>
        <v>100</v>
      </c>
      <c r="O468" s="1003" cm="1">
        <f t="array" ref="O468">INDEX($H468:$K468,0,MATCH(O$451,$H$451:$K$451,0))*HLOOKUP(O$450,$J$447:$R$448,2)</f>
        <v>0</v>
      </c>
      <c r="P468" s="1003" cm="1">
        <f t="array" ref="P468">INDEX($H468:$K468,0,MATCH(P$451,$H$451:$K$451,0))*HLOOKUP(P$450,$J$447:$R$448,2)</f>
        <v>100</v>
      </c>
      <c r="Q468" s="1003" cm="1">
        <f t="array" ref="Q468">INDEX($H468:$K468,0,MATCH(Q$451,$H$451:$K$451,0))*HLOOKUP(Q$450,$J$447:$R$448,2)</f>
        <v>120</v>
      </c>
      <c r="R468" s="1003" cm="1">
        <f t="array" ref="R468">INDEX($H468:$K468,0,MATCH(R$451,$H$451:$K$451,0))*HLOOKUP(R$450,$J$447:$R$448,2)</f>
        <v>100</v>
      </c>
      <c r="S468" s="1003" cm="1">
        <f t="array" ref="S468">INDEX($H468:$K468,0,MATCH(S$451,$H$451:$K$451,0))*HLOOKUP(S$450,$J$447:$R$448,2)</f>
        <v>0</v>
      </c>
      <c r="T468" s="1003" cm="1">
        <f t="array" ref="T468">INDEX($H468:$K468,0,MATCH(T$451,$H$451:$K$451,0))*HLOOKUP(T$450,$J$447:$R$448,2)</f>
        <v>100</v>
      </c>
      <c r="U468" s="1003" cm="1">
        <f t="array" ref="U468">INDEX($H468:$K468,0,MATCH(U$451,$H$451:$K$451,0))*HLOOKUP(U$450,$J$447:$R$448,2)</f>
        <v>120</v>
      </c>
      <c r="V468" s="1003" cm="1">
        <f t="array" ref="V468">INDEX($H468:$K468,0,MATCH(V$451,$H$451:$K$451,0))*HLOOKUP(V$450,$J$447:$R$448,2)</f>
        <v>100</v>
      </c>
      <c r="W468" s="1003" cm="1">
        <f t="array" ref="W468">INDEX($H468:$K468,0,MATCH(W$451,$H$451:$K$451,0))*HLOOKUP(W$450,$J$447:$R$448,2)</f>
        <v>0</v>
      </c>
      <c r="X468" s="1003" cm="1">
        <f t="array" ref="X468">INDEX($H468:$K468,0,MATCH(X$451,$H$451:$K$451,0))*HLOOKUP(X$450,$J$447:$R$448,2)</f>
        <v>100</v>
      </c>
      <c r="Y468" s="1003" cm="1">
        <f t="array" ref="Y468">INDEX($H468:$K468,0,MATCH(Y$451,$H$451:$K$451,0))*HLOOKUP(Y$450,$J$447:$R$448,2)</f>
        <v>120</v>
      </c>
      <c r="Z468" s="1003" cm="1">
        <f t="array" ref="Z468">INDEX($H468:$K468,0,MATCH(Z$451,$H$451:$K$451,0))*HLOOKUP(Z$450,$J$447:$R$448,2)</f>
        <v>100</v>
      </c>
      <c r="AA468" s="1003" cm="1">
        <f t="array" ref="AA468">INDEX($H468:$K468,0,MATCH(AA$451,$H$451:$K$451,0))*HLOOKUP(AA$450,$J$447:$R$448,2)</f>
        <v>0</v>
      </c>
      <c r="AB468" s="1003" cm="1">
        <f t="array" ref="AB468">INDEX($H468:$K468,0,MATCH(AB$451,$H$451:$K$451,0))*HLOOKUP(AB$450,$J$447:$R$448,2)</f>
        <v>100</v>
      </c>
      <c r="AC468" s="1003" cm="1">
        <f t="array" ref="AC468">INDEX($H468:$K468,0,MATCH(AC$451,$H$451:$K$451,0))*HLOOKUP(AC$450,$J$447:$R$448,2)</f>
        <v>120</v>
      </c>
      <c r="AD468" s="1003" cm="1">
        <f t="array" ref="AD468">INDEX($H468:$K468,0,MATCH(AD$451,$H$451:$K$451,0))*HLOOKUP(AD$450,$J$447:$R$448,2)</f>
        <v>100</v>
      </c>
      <c r="AE468" s="1003" cm="1">
        <f t="array" ref="AE468">INDEX($H468:$K468,0,MATCH(AE$451,$H$451:$K$451,0))*HLOOKUP(AE$450,$J$447:$R$448,2)</f>
        <v>0</v>
      </c>
      <c r="AF468" s="1003" cm="1">
        <f t="array" ref="AF468">INDEX($H468:$K468,0,MATCH(AF$451,$H$451:$K$451,0))*HLOOKUP(AF$450,$J$447:$R$448,2)</f>
        <v>100</v>
      </c>
      <c r="AG468" s="1003" cm="1">
        <f t="array" ref="AG468">INDEX($H468:$K468,0,MATCH(AG$451,$H$451:$K$451,0))*HLOOKUP(AG$450,$J$447:$R$448,2)</f>
        <v>120</v>
      </c>
      <c r="AH468" s="1003" cm="1">
        <f t="array" ref="AH468">INDEX($H468:$K468,0,MATCH(AH$451,$H$451:$K$451,0))*HLOOKUP(AH$450,$J$447:$R$448,2)</f>
        <v>100</v>
      </c>
      <c r="AI468" s="1003" cm="1">
        <f t="array" ref="AI468">INDEX($H468:$K468,0,MATCH(AI$451,$H$451:$K$451,0))*HLOOKUP(AI$450,$J$447:$R$448,2)</f>
        <v>0</v>
      </c>
      <c r="AJ468" s="1003" cm="1">
        <f t="array" ref="AJ468">INDEX($H468:$K468,0,MATCH(AJ$451,$H$451:$K$451,0))*HLOOKUP(AJ$450,$J$447:$R$448,2)</f>
        <v>100</v>
      </c>
      <c r="AK468" s="1003" cm="1">
        <f t="array" ref="AK468">INDEX($H468:$K468,0,MATCH(AK$451,$H$451:$K$451,0))*HLOOKUP(AK$450,$J$447:$R$448,2)</f>
        <v>120</v>
      </c>
      <c r="AL468" s="1003" cm="1">
        <f t="array" ref="AL468">INDEX($H468:$K468,0,MATCH(AL$451,$H$451:$K$451,0))*HLOOKUP(AL$450,$J$447:$R$448,2)</f>
        <v>100</v>
      </c>
      <c r="AM468" s="1003" cm="1">
        <f t="array" ref="AM468">INDEX($H468:$K468,0,MATCH(AM$451,$H$451:$K$451,0))*HLOOKUP(AM$450,$J$447:$R$448,2)</f>
        <v>0</v>
      </c>
      <c r="AN468" s="1003" cm="1">
        <f t="array" ref="AN468">INDEX($H468:$K468,0,MATCH(AN$451,$H$451:$K$451,0))*HLOOKUP(AN$450,$J$447:$R$448,2)</f>
        <v>100</v>
      </c>
      <c r="AO468" s="1003" cm="1">
        <f t="array" ref="AO468">INDEX($H468:$K468,0,MATCH(AO$451,$H$451:$K$451,0))*HLOOKUP(AO$450,$J$447:$R$448,2)</f>
        <v>120</v>
      </c>
      <c r="AP468" s="1003" cm="1">
        <f t="array" ref="AP468">INDEX($H468:$K468,0,MATCH(AP$451,$H$451:$K$451,0))*HLOOKUP(AP$450,$J$447:$R$448,2)</f>
        <v>100</v>
      </c>
      <c r="AQ468" s="1003" cm="1">
        <f t="array" ref="AQ468">INDEX($H468:$K468,0,MATCH(AQ$451,$H$451:$K$451,0))*HLOOKUP(AQ$450,$J$447:$R$448,2)</f>
        <v>0</v>
      </c>
      <c r="AR468" s="1003" cm="1">
        <f t="array" ref="AR468">INDEX($H468:$K468,0,MATCH(AR$451,$H$451:$K$451,0))*HLOOKUP(AR$450,$J$447:$R$448,2)</f>
        <v>100</v>
      </c>
      <c r="AS468" s="1003" cm="1">
        <f t="array" ref="AS468">INDEX($H468:$K468,0,MATCH(AS$451,$H$451:$K$451,0))*HLOOKUP(AS$450,$J$447:$R$448,2)</f>
        <v>120</v>
      </c>
      <c r="AT468" s="1003" cm="1">
        <f t="array" ref="AT468">INDEX($H468:$K468,0,MATCH(AT$451,$H$451:$K$451,0))*HLOOKUP(AT$450,$J$447:$R$448,2)</f>
        <v>100</v>
      </c>
      <c r="AU468" s="1003" cm="1">
        <f t="array" ref="AU468">INDEX($H468:$K468,0,MATCH(AU$451,$H$451:$K$451,0))*HLOOKUP(AU$450,$J$447:$R$448,2)</f>
        <v>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YYBNBz</v>
      </c>
      <c r="H469" s="356">
        <v>100</v>
      </c>
      <c r="I469" s="356">
        <v>150</v>
      </c>
      <c r="J469" s="356">
        <v>0</v>
      </c>
      <c r="K469" s="356">
        <v>150</v>
      </c>
      <c r="L469" s="1003" cm="1">
        <f t="array" ref="L469">INDEX($H469:$K469,0,MATCH(L$451,$H$451:$K$451,0))*HLOOKUP(L$450,$J$447:$R$448,2)</f>
        <v>100</v>
      </c>
      <c r="M469" s="1003" cm="1">
        <f t="array" ref="M469">INDEX($H469:$K469,0,MATCH(M$451,$H$451:$K$451,0))*HLOOKUP(M$450,$J$447:$R$448,2)</f>
        <v>150</v>
      </c>
      <c r="N469" s="1003" cm="1">
        <f t="array" ref="N469">INDEX($H469:$K469,0,MATCH(N$451,$H$451:$K$451,0))*HLOOKUP(N$450,$J$447:$R$448,2)</f>
        <v>0</v>
      </c>
      <c r="O469" s="1003" cm="1">
        <f t="array" ref="O469">INDEX($H469:$K469,0,MATCH(O$451,$H$451:$K$451,0))*HLOOKUP(O$450,$J$447:$R$448,2)</f>
        <v>150</v>
      </c>
      <c r="P469" s="1003" cm="1">
        <f t="array" ref="P469">INDEX($H469:$K469,0,MATCH(P$451,$H$451:$K$451,0))*HLOOKUP(P$450,$J$447:$R$448,2)</f>
        <v>100</v>
      </c>
      <c r="Q469" s="1003" cm="1">
        <f t="array" ref="Q469">INDEX($H469:$K469,0,MATCH(Q$451,$H$451:$K$451,0))*HLOOKUP(Q$450,$J$447:$R$448,2)</f>
        <v>150</v>
      </c>
      <c r="R469" s="1003" cm="1">
        <f t="array" ref="R469">INDEX($H469:$K469,0,MATCH(R$451,$H$451:$K$451,0))*HLOOKUP(R$450,$J$447:$R$448,2)</f>
        <v>0</v>
      </c>
      <c r="S469" s="1003" cm="1">
        <f t="array" ref="S469">INDEX($H469:$K469,0,MATCH(S$451,$H$451:$K$451,0))*HLOOKUP(S$450,$J$447:$R$448,2)</f>
        <v>150</v>
      </c>
      <c r="T469" s="1003" cm="1">
        <f t="array" ref="T469">INDEX($H469:$K469,0,MATCH(T$451,$H$451:$K$451,0))*HLOOKUP(T$450,$J$447:$R$448,2)</f>
        <v>100</v>
      </c>
      <c r="U469" s="1003" cm="1">
        <f t="array" ref="U469">INDEX($H469:$K469,0,MATCH(U$451,$H$451:$K$451,0))*HLOOKUP(U$450,$J$447:$R$448,2)</f>
        <v>150</v>
      </c>
      <c r="V469" s="1003" cm="1">
        <f t="array" ref="V469">INDEX($H469:$K469,0,MATCH(V$451,$H$451:$K$451,0))*HLOOKUP(V$450,$J$447:$R$448,2)</f>
        <v>0</v>
      </c>
      <c r="W469" s="1003" cm="1">
        <f t="array" ref="W469">INDEX($H469:$K469,0,MATCH(W$451,$H$451:$K$451,0))*HLOOKUP(W$450,$J$447:$R$448,2)</f>
        <v>150</v>
      </c>
      <c r="X469" s="1003" cm="1">
        <f t="array" ref="X469">INDEX($H469:$K469,0,MATCH(X$451,$H$451:$K$451,0))*HLOOKUP(X$450,$J$447:$R$448,2)</f>
        <v>100</v>
      </c>
      <c r="Y469" s="1003" cm="1">
        <f t="array" ref="Y469">INDEX($H469:$K469,0,MATCH(Y$451,$H$451:$K$451,0))*HLOOKUP(Y$450,$J$447:$R$448,2)</f>
        <v>150</v>
      </c>
      <c r="Z469" s="1003" cm="1">
        <f t="array" ref="Z469">INDEX($H469:$K469,0,MATCH(Z$451,$H$451:$K$451,0))*HLOOKUP(Z$450,$J$447:$R$448,2)</f>
        <v>0</v>
      </c>
      <c r="AA469" s="1003" cm="1">
        <f t="array" ref="AA469">INDEX($H469:$K469,0,MATCH(AA$451,$H$451:$K$451,0))*HLOOKUP(AA$450,$J$447:$R$448,2)</f>
        <v>150</v>
      </c>
      <c r="AB469" s="1003" cm="1">
        <f t="array" ref="AB469">INDEX($H469:$K469,0,MATCH(AB$451,$H$451:$K$451,0))*HLOOKUP(AB$450,$J$447:$R$448,2)</f>
        <v>100</v>
      </c>
      <c r="AC469" s="1003" cm="1">
        <f t="array" ref="AC469">INDEX($H469:$K469,0,MATCH(AC$451,$H$451:$K$451,0))*HLOOKUP(AC$450,$J$447:$R$448,2)</f>
        <v>150</v>
      </c>
      <c r="AD469" s="1003" cm="1">
        <f t="array" ref="AD469">INDEX($H469:$K469,0,MATCH(AD$451,$H$451:$K$451,0))*HLOOKUP(AD$450,$J$447:$R$448,2)</f>
        <v>0</v>
      </c>
      <c r="AE469" s="1003" cm="1">
        <f t="array" ref="AE469">INDEX($H469:$K469,0,MATCH(AE$451,$H$451:$K$451,0))*HLOOKUP(AE$450,$J$447:$R$448,2)</f>
        <v>150</v>
      </c>
      <c r="AF469" s="1003" cm="1">
        <f t="array" ref="AF469">INDEX($H469:$K469,0,MATCH(AF$451,$H$451:$K$451,0))*HLOOKUP(AF$450,$J$447:$R$448,2)</f>
        <v>100</v>
      </c>
      <c r="AG469" s="1003" cm="1">
        <f t="array" ref="AG469">INDEX($H469:$K469,0,MATCH(AG$451,$H$451:$K$451,0))*HLOOKUP(AG$450,$J$447:$R$448,2)</f>
        <v>150</v>
      </c>
      <c r="AH469" s="1003" cm="1">
        <f t="array" ref="AH469">INDEX($H469:$K469,0,MATCH(AH$451,$H$451:$K$451,0))*HLOOKUP(AH$450,$J$447:$R$448,2)</f>
        <v>0</v>
      </c>
      <c r="AI469" s="1003" cm="1">
        <f t="array" ref="AI469">INDEX($H469:$K469,0,MATCH(AI$451,$H$451:$K$451,0))*HLOOKUP(AI$450,$J$447:$R$448,2)</f>
        <v>150</v>
      </c>
      <c r="AJ469" s="1003" cm="1">
        <f t="array" ref="AJ469">INDEX($H469:$K469,0,MATCH(AJ$451,$H$451:$K$451,0))*HLOOKUP(AJ$450,$J$447:$R$448,2)</f>
        <v>100</v>
      </c>
      <c r="AK469" s="1003" cm="1">
        <f t="array" ref="AK469">INDEX($H469:$K469,0,MATCH(AK$451,$H$451:$K$451,0))*HLOOKUP(AK$450,$J$447:$R$448,2)</f>
        <v>150</v>
      </c>
      <c r="AL469" s="1003" cm="1">
        <f t="array" ref="AL469">INDEX($H469:$K469,0,MATCH(AL$451,$H$451:$K$451,0))*HLOOKUP(AL$450,$J$447:$R$448,2)</f>
        <v>0</v>
      </c>
      <c r="AM469" s="1003" cm="1">
        <f t="array" ref="AM469">INDEX($H469:$K469,0,MATCH(AM$451,$H$451:$K$451,0))*HLOOKUP(AM$450,$J$447:$R$448,2)</f>
        <v>150</v>
      </c>
      <c r="AN469" s="1003" cm="1">
        <f t="array" ref="AN469">INDEX($H469:$K469,0,MATCH(AN$451,$H$451:$K$451,0))*HLOOKUP(AN$450,$J$447:$R$448,2)</f>
        <v>100</v>
      </c>
      <c r="AO469" s="1003" cm="1">
        <f t="array" ref="AO469">INDEX($H469:$K469,0,MATCH(AO$451,$H$451:$K$451,0))*HLOOKUP(AO$450,$J$447:$R$448,2)</f>
        <v>150</v>
      </c>
      <c r="AP469" s="1003" cm="1">
        <f t="array" ref="AP469">INDEX($H469:$K469,0,MATCH(AP$451,$H$451:$K$451,0))*HLOOKUP(AP$450,$J$447:$R$448,2)</f>
        <v>0</v>
      </c>
      <c r="AQ469" s="1003" cm="1">
        <f t="array" ref="AQ469">INDEX($H469:$K469,0,MATCH(AQ$451,$H$451:$K$451,0))*HLOOKUP(AQ$450,$J$447:$R$448,2)</f>
        <v>150</v>
      </c>
      <c r="AR469" s="1003" cm="1">
        <f t="array" ref="AR469">INDEX($H469:$K469,0,MATCH(AR$451,$H$451:$K$451,0))*HLOOKUP(AR$450,$J$447:$R$448,2)</f>
        <v>100</v>
      </c>
      <c r="AS469" s="1003" cm="1">
        <f t="array" ref="AS469">INDEX($H469:$K469,0,MATCH(AS$451,$H$451:$K$451,0))*HLOOKUP(AS$450,$J$447:$R$448,2)</f>
        <v>150</v>
      </c>
      <c r="AT469" s="1003" cm="1">
        <f t="array" ref="AT469">INDEX($H469:$K469,0,MATCH(AT$451,$H$451:$K$451,0))*HLOOKUP(AT$450,$J$447:$R$448,2)</f>
        <v>0</v>
      </c>
      <c r="AU469" s="1003" cm="1">
        <f t="array" ref="AU469">INDEX($H469:$K469,0,MATCH(AU$451,$H$451:$K$451,0))*HLOOKUP(AU$450,$J$447:$R$448,2)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YYBNBr</v>
      </c>
      <c r="H470" s="356">
        <v>100</v>
      </c>
      <c r="I470" s="356">
        <v>150</v>
      </c>
      <c r="J470" s="356">
        <v>0</v>
      </c>
      <c r="K470" s="356">
        <v>150</v>
      </c>
      <c r="L470" s="1003" cm="1">
        <f t="array" ref="L470">INDEX($H470:$K470,0,MATCH(L$451,$H$451:$K$451,0))*HLOOKUP(L$450,$J$447:$R$448,2)</f>
        <v>100</v>
      </c>
      <c r="M470" s="1003" cm="1">
        <f t="array" ref="M470">INDEX($H470:$K470,0,MATCH(M$451,$H$451:$K$451,0))*HLOOKUP(M$450,$J$447:$R$448,2)</f>
        <v>150</v>
      </c>
      <c r="N470" s="1003" cm="1">
        <f t="array" ref="N470">INDEX($H470:$K470,0,MATCH(N$451,$H$451:$K$451,0))*HLOOKUP(N$450,$J$447:$R$448,2)</f>
        <v>0</v>
      </c>
      <c r="O470" s="1003" cm="1">
        <f t="array" ref="O470">INDEX($H470:$K470,0,MATCH(O$451,$H$451:$K$451,0))*HLOOKUP(O$450,$J$447:$R$448,2)</f>
        <v>150</v>
      </c>
      <c r="P470" s="1003" cm="1">
        <f t="array" ref="P470">INDEX($H470:$K470,0,MATCH(P$451,$H$451:$K$451,0))*HLOOKUP(P$450,$J$447:$R$448,2)</f>
        <v>100</v>
      </c>
      <c r="Q470" s="1003" cm="1">
        <f t="array" ref="Q470">INDEX($H470:$K470,0,MATCH(Q$451,$H$451:$K$451,0))*HLOOKUP(Q$450,$J$447:$R$448,2)</f>
        <v>150</v>
      </c>
      <c r="R470" s="1003" cm="1">
        <f t="array" ref="R470">INDEX($H470:$K470,0,MATCH(R$451,$H$451:$K$451,0))*HLOOKUP(R$450,$J$447:$R$448,2)</f>
        <v>0</v>
      </c>
      <c r="S470" s="1003" cm="1">
        <f t="array" ref="S470">INDEX($H470:$K470,0,MATCH(S$451,$H$451:$K$451,0))*HLOOKUP(S$450,$J$447:$R$448,2)</f>
        <v>150</v>
      </c>
      <c r="T470" s="1003" cm="1">
        <f t="array" ref="T470">INDEX($H470:$K470,0,MATCH(T$451,$H$451:$K$451,0))*HLOOKUP(T$450,$J$447:$R$448,2)</f>
        <v>100</v>
      </c>
      <c r="U470" s="1003" cm="1">
        <f t="array" ref="U470">INDEX($H470:$K470,0,MATCH(U$451,$H$451:$K$451,0))*HLOOKUP(U$450,$J$447:$R$448,2)</f>
        <v>150</v>
      </c>
      <c r="V470" s="1003" cm="1">
        <f t="array" ref="V470">INDEX($H470:$K470,0,MATCH(V$451,$H$451:$K$451,0))*HLOOKUP(V$450,$J$447:$R$448,2)</f>
        <v>0</v>
      </c>
      <c r="W470" s="1003" cm="1">
        <f t="array" ref="W470">INDEX($H470:$K470,0,MATCH(W$451,$H$451:$K$451,0))*HLOOKUP(W$450,$J$447:$R$448,2)</f>
        <v>150</v>
      </c>
      <c r="X470" s="1003" cm="1">
        <f t="array" ref="X470">INDEX($H470:$K470,0,MATCH(X$451,$H$451:$K$451,0))*HLOOKUP(X$450,$J$447:$R$448,2)</f>
        <v>100</v>
      </c>
      <c r="Y470" s="1003" cm="1">
        <f t="array" ref="Y470">INDEX($H470:$K470,0,MATCH(Y$451,$H$451:$K$451,0))*HLOOKUP(Y$450,$J$447:$R$448,2)</f>
        <v>150</v>
      </c>
      <c r="Z470" s="1003" cm="1">
        <f t="array" ref="Z470">INDEX($H470:$K470,0,MATCH(Z$451,$H$451:$K$451,0))*HLOOKUP(Z$450,$J$447:$R$448,2)</f>
        <v>0</v>
      </c>
      <c r="AA470" s="1003" cm="1">
        <f t="array" ref="AA470">INDEX($H470:$K470,0,MATCH(AA$451,$H$451:$K$451,0))*HLOOKUP(AA$450,$J$447:$R$448,2)</f>
        <v>150</v>
      </c>
      <c r="AB470" s="1003" cm="1">
        <f t="array" ref="AB470">INDEX($H470:$K470,0,MATCH(AB$451,$H$451:$K$451,0))*HLOOKUP(AB$450,$J$447:$R$448,2)</f>
        <v>100</v>
      </c>
      <c r="AC470" s="1003" cm="1">
        <f t="array" ref="AC470">INDEX($H470:$K470,0,MATCH(AC$451,$H$451:$K$451,0))*HLOOKUP(AC$450,$J$447:$R$448,2)</f>
        <v>150</v>
      </c>
      <c r="AD470" s="1003" cm="1">
        <f t="array" ref="AD470">INDEX($H470:$K470,0,MATCH(AD$451,$H$451:$K$451,0))*HLOOKUP(AD$450,$J$447:$R$448,2)</f>
        <v>0</v>
      </c>
      <c r="AE470" s="1003" cm="1">
        <f t="array" ref="AE470">INDEX($H470:$K470,0,MATCH(AE$451,$H$451:$K$451,0))*HLOOKUP(AE$450,$J$447:$R$448,2)</f>
        <v>150</v>
      </c>
      <c r="AF470" s="1003" cm="1">
        <f t="array" ref="AF470">INDEX($H470:$K470,0,MATCH(AF$451,$H$451:$K$451,0))*HLOOKUP(AF$450,$J$447:$R$448,2)</f>
        <v>100</v>
      </c>
      <c r="AG470" s="1003" cm="1">
        <f t="array" ref="AG470">INDEX($H470:$K470,0,MATCH(AG$451,$H$451:$K$451,0))*HLOOKUP(AG$450,$J$447:$R$448,2)</f>
        <v>150</v>
      </c>
      <c r="AH470" s="1003" cm="1">
        <f t="array" ref="AH470">INDEX($H470:$K470,0,MATCH(AH$451,$H$451:$K$451,0))*HLOOKUP(AH$450,$J$447:$R$448,2)</f>
        <v>0</v>
      </c>
      <c r="AI470" s="1003" cm="1">
        <f t="array" ref="AI470">INDEX($H470:$K470,0,MATCH(AI$451,$H$451:$K$451,0))*HLOOKUP(AI$450,$J$447:$R$448,2)</f>
        <v>150</v>
      </c>
      <c r="AJ470" s="1003" cm="1">
        <f t="array" ref="AJ470">INDEX($H470:$K470,0,MATCH(AJ$451,$H$451:$K$451,0))*HLOOKUP(AJ$450,$J$447:$R$448,2)</f>
        <v>100</v>
      </c>
      <c r="AK470" s="1003" cm="1">
        <f t="array" ref="AK470">INDEX($H470:$K470,0,MATCH(AK$451,$H$451:$K$451,0))*HLOOKUP(AK$450,$J$447:$R$448,2)</f>
        <v>150</v>
      </c>
      <c r="AL470" s="1003" cm="1">
        <f t="array" ref="AL470">INDEX($H470:$K470,0,MATCH(AL$451,$H$451:$K$451,0))*HLOOKUP(AL$450,$J$447:$R$448,2)</f>
        <v>0</v>
      </c>
      <c r="AM470" s="1003" cm="1">
        <f t="array" ref="AM470">INDEX($H470:$K470,0,MATCH(AM$451,$H$451:$K$451,0))*HLOOKUP(AM$450,$J$447:$R$448,2)</f>
        <v>150</v>
      </c>
      <c r="AN470" s="1003" cm="1">
        <f t="array" ref="AN470">INDEX($H470:$K470,0,MATCH(AN$451,$H$451:$K$451,0))*HLOOKUP(AN$450,$J$447:$R$448,2)</f>
        <v>100</v>
      </c>
      <c r="AO470" s="1003" cm="1">
        <f t="array" ref="AO470">INDEX($H470:$K470,0,MATCH(AO$451,$H$451:$K$451,0))*HLOOKUP(AO$450,$J$447:$R$448,2)</f>
        <v>150</v>
      </c>
      <c r="AP470" s="1003" cm="1">
        <f t="array" ref="AP470">INDEX($H470:$K470,0,MATCH(AP$451,$H$451:$K$451,0))*HLOOKUP(AP$450,$J$447:$R$448,2)</f>
        <v>0</v>
      </c>
      <c r="AQ470" s="1003" cm="1">
        <f t="array" ref="AQ470">INDEX($H470:$K470,0,MATCH(AQ$451,$H$451:$K$451,0))*HLOOKUP(AQ$450,$J$447:$R$448,2)</f>
        <v>150</v>
      </c>
      <c r="AR470" s="1003" cm="1">
        <f t="array" ref="AR470">INDEX($H470:$K470,0,MATCH(AR$451,$H$451:$K$451,0))*HLOOKUP(AR$450,$J$447:$R$448,2)</f>
        <v>100</v>
      </c>
      <c r="AS470" s="1003" cm="1">
        <f t="array" ref="AS470">INDEX($H470:$K470,0,MATCH(AS$451,$H$451:$K$451,0))*HLOOKUP(AS$450,$J$447:$R$448,2)</f>
        <v>150</v>
      </c>
      <c r="AT470" s="1003" cm="1">
        <f t="array" ref="AT470">INDEX($H470:$K470,0,MATCH(AT$451,$H$451:$K$451,0))*HLOOKUP(AT$450,$J$447:$R$448,2)</f>
        <v>0</v>
      </c>
      <c r="AU470" s="1003" cm="1">
        <f t="array" ref="AU470">INDEX($H470:$K470,0,MATCH(AU$451,$H$451:$K$451,0))*HLOOKUP(AU$450,$J$447:$R$448,2)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YYNWBr</v>
      </c>
      <c r="H471" s="356">
        <v>100</v>
      </c>
      <c r="I471" s="356">
        <v>150</v>
      </c>
      <c r="J471" s="356">
        <v>0</v>
      </c>
      <c r="K471" s="356">
        <v>150</v>
      </c>
      <c r="L471" s="1003" cm="1">
        <f t="array" ref="L471">INDEX($H471:$K471,0,MATCH(L$451,$H$451:$K$451,0))*HLOOKUP(L$450,$J$447:$R$448,2)</f>
        <v>100</v>
      </c>
      <c r="M471" s="1003" cm="1">
        <f t="array" ref="M471">INDEX($H471:$K471,0,MATCH(M$451,$H$451:$K$451,0))*HLOOKUP(M$450,$J$447:$R$448,2)</f>
        <v>150</v>
      </c>
      <c r="N471" s="1003" cm="1">
        <f t="array" ref="N471">INDEX($H471:$K471,0,MATCH(N$451,$H$451:$K$451,0))*HLOOKUP(N$450,$J$447:$R$448,2)</f>
        <v>0</v>
      </c>
      <c r="O471" s="1003" cm="1">
        <f t="array" ref="O471">INDEX($H471:$K471,0,MATCH(O$451,$H$451:$K$451,0))*HLOOKUP(O$450,$J$447:$R$448,2)</f>
        <v>150</v>
      </c>
      <c r="P471" s="1003" cm="1">
        <f t="array" ref="P471">INDEX($H471:$K471,0,MATCH(P$451,$H$451:$K$451,0))*HLOOKUP(P$450,$J$447:$R$448,2)</f>
        <v>100</v>
      </c>
      <c r="Q471" s="1003" cm="1">
        <f t="array" ref="Q471">INDEX($H471:$K471,0,MATCH(Q$451,$H$451:$K$451,0))*HLOOKUP(Q$450,$J$447:$R$448,2)</f>
        <v>150</v>
      </c>
      <c r="R471" s="1003" cm="1">
        <f t="array" ref="R471">INDEX($H471:$K471,0,MATCH(R$451,$H$451:$K$451,0))*HLOOKUP(R$450,$J$447:$R$448,2)</f>
        <v>0</v>
      </c>
      <c r="S471" s="1003" cm="1">
        <f t="array" ref="S471">INDEX($H471:$K471,0,MATCH(S$451,$H$451:$K$451,0))*HLOOKUP(S$450,$J$447:$R$448,2)</f>
        <v>150</v>
      </c>
      <c r="T471" s="1003" cm="1">
        <f t="array" ref="T471">INDEX($H471:$K471,0,MATCH(T$451,$H$451:$K$451,0))*HLOOKUP(T$450,$J$447:$R$448,2)</f>
        <v>100</v>
      </c>
      <c r="U471" s="1003" cm="1">
        <f t="array" ref="U471">INDEX($H471:$K471,0,MATCH(U$451,$H$451:$K$451,0))*HLOOKUP(U$450,$J$447:$R$448,2)</f>
        <v>150</v>
      </c>
      <c r="V471" s="1003" cm="1">
        <f t="array" ref="V471">INDEX($H471:$K471,0,MATCH(V$451,$H$451:$K$451,0))*HLOOKUP(V$450,$J$447:$R$448,2)</f>
        <v>0</v>
      </c>
      <c r="W471" s="1003" cm="1">
        <f t="array" ref="W471">INDEX($H471:$K471,0,MATCH(W$451,$H$451:$K$451,0))*HLOOKUP(W$450,$J$447:$R$448,2)</f>
        <v>150</v>
      </c>
      <c r="X471" s="1003" cm="1">
        <f t="array" ref="X471">INDEX($H471:$K471,0,MATCH(X$451,$H$451:$K$451,0))*HLOOKUP(X$450,$J$447:$R$448,2)</f>
        <v>100</v>
      </c>
      <c r="Y471" s="1003" cm="1">
        <f t="array" ref="Y471">INDEX($H471:$K471,0,MATCH(Y$451,$H$451:$K$451,0))*HLOOKUP(Y$450,$J$447:$R$448,2)</f>
        <v>150</v>
      </c>
      <c r="Z471" s="1003" cm="1">
        <f t="array" ref="Z471">INDEX($H471:$K471,0,MATCH(Z$451,$H$451:$K$451,0))*HLOOKUP(Z$450,$J$447:$R$448,2)</f>
        <v>0</v>
      </c>
      <c r="AA471" s="1003" cm="1">
        <f t="array" ref="AA471">INDEX($H471:$K471,0,MATCH(AA$451,$H$451:$K$451,0))*HLOOKUP(AA$450,$J$447:$R$448,2)</f>
        <v>150</v>
      </c>
      <c r="AB471" s="1003" cm="1">
        <f t="array" ref="AB471">INDEX($H471:$K471,0,MATCH(AB$451,$H$451:$K$451,0))*HLOOKUP(AB$450,$J$447:$R$448,2)</f>
        <v>100</v>
      </c>
      <c r="AC471" s="1003" cm="1">
        <f t="array" ref="AC471">INDEX($H471:$K471,0,MATCH(AC$451,$H$451:$K$451,0))*HLOOKUP(AC$450,$J$447:$R$448,2)</f>
        <v>150</v>
      </c>
      <c r="AD471" s="1003" cm="1">
        <f t="array" ref="AD471">INDEX($H471:$K471,0,MATCH(AD$451,$H$451:$K$451,0))*HLOOKUP(AD$450,$J$447:$R$448,2)</f>
        <v>0</v>
      </c>
      <c r="AE471" s="1003" cm="1">
        <f t="array" ref="AE471">INDEX($H471:$K471,0,MATCH(AE$451,$H$451:$K$451,0))*HLOOKUP(AE$450,$J$447:$R$448,2)</f>
        <v>150</v>
      </c>
      <c r="AF471" s="1003" cm="1">
        <f t="array" ref="AF471">INDEX($H471:$K471,0,MATCH(AF$451,$H$451:$K$451,0))*HLOOKUP(AF$450,$J$447:$R$448,2)</f>
        <v>100</v>
      </c>
      <c r="AG471" s="1003" cm="1">
        <f t="array" ref="AG471">INDEX($H471:$K471,0,MATCH(AG$451,$H$451:$K$451,0))*HLOOKUP(AG$450,$J$447:$R$448,2)</f>
        <v>150</v>
      </c>
      <c r="AH471" s="1003" cm="1">
        <f t="array" ref="AH471">INDEX($H471:$K471,0,MATCH(AH$451,$H$451:$K$451,0))*HLOOKUP(AH$450,$J$447:$R$448,2)</f>
        <v>0</v>
      </c>
      <c r="AI471" s="1003" cm="1">
        <f t="array" ref="AI471">INDEX($H471:$K471,0,MATCH(AI$451,$H$451:$K$451,0))*HLOOKUP(AI$450,$J$447:$R$448,2)</f>
        <v>150</v>
      </c>
      <c r="AJ471" s="1003" cm="1">
        <f t="array" ref="AJ471">INDEX($H471:$K471,0,MATCH(AJ$451,$H$451:$K$451,0))*HLOOKUP(AJ$450,$J$447:$R$448,2)</f>
        <v>100</v>
      </c>
      <c r="AK471" s="1003" cm="1">
        <f t="array" ref="AK471">INDEX($H471:$K471,0,MATCH(AK$451,$H$451:$K$451,0))*HLOOKUP(AK$450,$J$447:$R$448,2)</f>
        <v>150</v>
      </c>
      <c r="AL471" s="1003" cm="1">
        <f t="array" ref="AL471">INDEX($H471:$K471,0,MATCH(AL$451,$H$451:$K$451,0))*HLOOKUP(AL$450,$J$447:$R$448,2)</f>
        <v>0</v>
      </c>
      <c r="AM471" s="1003" cm="1">
        <f t="array" ref="AM471">INDEX($H471:$K471,0,MATCH(AM$451,$H$451:$K$451,0))*HLOOKUP(AM$450,$J$447:$R$448,2)</f>
        <v>150</v>
      </c>
      <c r="AN471" s="1003" cm="1">
        <f t="array" ref="AN471">INDEX($H471:$K471,0,MATCH(AN$451,$H$451:$K$451,0))*HLOOKUP(AN$450,$J$447:$R$448,2)</f>
        <v>100</v>
      </c>
      <c r="AO471" s="1003" cm="1">
        <f t="array" ref="AO471">INDEX($H471:$K471,0,MATCH(AO$451,$H$451:$K$451,0))*HLOOKUP(AO$450,$J$447:$R$448,2)</f>
        <v>150</v>
      </c>
      <c r="AP471" s="1003" cm="1">
        <f t="array" ref="AP471">INDEX($H471:$K471,0,MATCH(AP$451,$H$451:$K$451,0))*HLOOKUP(AP$450,$J$447:$R$448,2)</f>
        <v>0</v>
      </c>
      <c r="AQ471" s="1003" cm="1">
        <f t="array" ref="AQ471">INDEX($H471:$K471,0,MATCH(AQ$451,$H$451:$K$451,0))*HLOOKUP(AQ$450,$J$447:$R$448,2)</f>
        <v>150</v>
      </c>
      <c r="AR471" s="1003" cm="1">
        <f t="array" ref="AR471">INDEX($H471:$K471,0,MATCH(AR$451,$H$451:$K$451,0))*HLOOKUP(AR$450,$J$447:$R$448,2)</f>
        <v>100</v>
      </c>
      <c r="AS471" s="1003" cm="1">
        <f t="array" ref="AS471">INDEX($H471:$K471,0,MATCH(AS$451,$H$451:$K$451,0))*HLOOKUP(AS$450,$J$447:$R$448,2)</f>
        <v>150</v>
      </c>
      <c r="AT471" s="1003" cm="1">
        <f t="array" ref="AT471">INDEX($H471:$K471,0,MATCH(AT$451,$H$451:$K$451,0))*HLOOKUP(AT$450,$J$447:$R$448,2)</f>
        <v>0</v>
      </c>
      <c r="AU471" s="1003" cm="1">
        <f t="array" ref="AU471">INDEX($H471:$K471,0,MATCH(AU$451,$H$451:$K$451,0))*HLOOKUP(AU$450,$J$447:$R$448,2)</f>
        <v>150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YYWBNw</v>
      </c>
      <c r="H472" s="356">
        <v>100</v>
      </c>
      <c r="I472" s="356">
        <v>120</v>
      </c>
      <c r="J472" s="356">
        <v>100</v>
      </c>
      <c r="K472" s="356">
        <v>0</v>
      </c>
      <c r="L472" s="1003" cm="1">
        <f t="array" ref="L472">INDEX($H472:$K472,0,MATCH(L$451,$H$451:$K$451,0))*HLOOKUP(L$450,$J$447:$R$448,2)</f>
        <v>100</v>
      </c>
      <c r="M472" s="1003" cm="1">
        <f t="array" ref="M472">INDEX($H472:$K472,0,MATCH(M$451,$H$451:$K$451,0))*HLOOKUP(M$450,$J$447:$R$448,2)</f>
        <v>120</v>
      </c>
      <c r="N472" s="1003" cm="1">
        <f t="array" ref="N472">INDEX($H472:$K472,0,MATCH(N$451,$H$451:$K$451,0))*HLOOKUP(N$450,$J$447:$R$448,2)</f>
        <v>100</v>
      </c>
      <c r="O472" s="1003" cm="1">
        <f t="array" ref="O472">INDEX($H472:$K472,0,MATCH(O$451,$H$451:$K$451,0))*HLOOKUP(O$450,$J$447:$R$448,2)</f>
        <v>0</v>
      </c>
      <c r="P472" s="1003" cm="1">
        <f t="array" ref="P472">INDEX($H472:$K472,0,MATCH(P$451,$H$451:$K$451,0))*HLOOKUP(P$450,$J$447:$R$448,2)</f>
        <v>100</v>
      </c>
      <c r="Q472" s="1003" cm="1">
        <f t="array" ref="Q472">INDEX($H472:$K472,0,MATCH(Q$451,$H$451:$K$451,0))*HLOOKUP(Q$450,$J$447:$R$448,2)</f>
        <v>120</v>
      </c>
      <c r="R472" s="1003" cm="1">
        <f t="array" ref="R472">INDEX($H472:$K472,0,MATCH(R$451,$H$451:$K$451,0))*HLOOKUP(R$450,$J$447:$R$448,2)</f>
        <v>100</v>
      </c>
      <c r="S472" s="1003" cm="1">
        <f t="array" ref="S472">INDEX($H472:$K472,0,MATCH(S$451,$H$451:$K$451,0))*HLOOKUP(S$450,$J$447:$R$448,2)</f>
        <v>0</v>
      </c>
      <c r="T472" s="1003" cm="1">
        <f t="array" ref="T472">INDEX($H472:$K472,0,MATCH(T$451,$H$451:$K$451,0))*HLOOKUP(T$450,$J$447:$R$448,2)</f>
        <v>100</v>
      </c>
      <c r="U472" s="1003" cm="1">
        <f t="array" ref="U472">INDEX($H472:$K472,0,MATCH(U$451,$H$451:$K$451,0))*HLOOKUP(U$450,$J$447:$R$448,2)</f>
        <v>120</v>
      </c>
      <c r="V472" s="1003" cm="1">
        <f t="array" ref="V472">INDEX($H472:$K472,0,MATCH(V$451,$H$451:$K$451,0))*HLOOKUP(V$450,$J$447:$R$448,2)</f>
        <v>100</v>
      </c>
      <c r="W472" s="1003" cm="1">
        <f t="array" ref="W472">INDEX($H472:$K472,0,MATCH(W$451,$H$451:$K$451,0))*HLOOKUP(W$450,$J$447:$R$448,2)</f>
        <v>0</v>
      </c>
      <c r="X472" s="1003" cm="1">
        <f t="array" ref="X472">INDEX($H472:$K472,0,MATCH(X$451,$H$451:$K$451,0))*HLOOKUP(X$450,$J$447:$R$448,2)</f>
        <v>100</v>
      </c>
      <c r="Y472" s="1003" cm="1">
        <f t="array" ref="Y472">INDEX($H472:$K472,0,MATCH(Y$451,$H$451:$K$451,0))*HLOOKUP(Y$450,$J$447:$R$448,2)</f>
        <v>120</v>
      </c>
      <c r="Z472" s="1003" cm="1">
        <f t="array" ref="Z472">INDEX($H472:$K472,0,MATCH(Z$451,$H$451:$K$451,0))*HLOOKUP(Z$450,$J$447:$R$448,2)</f>
        <v>100</v>
      </c>
      <c r="AA472" s="1003" cm="1">
        <f t="array" ref="AA472">INDEX($H472:$K472,0,MATCH(AA$451,$H$451:$K$451,0))*HLOOKUP(AA$450,$J$447:$R$448,2)</f>
        <v>0</v>
      </c>
      <c r="AB472" s="1003" cm="1">
        <f t="array" ref="AB472">INDEX($H472:$K472,0,MATCH(AB$451,$H$451:$K$451,0))*HLOOKUP(AB$450,$J$447:$R$448,2)</f>
        <v>100</v>
      </c>
      <c r="AC472" s="1003" cm="1">
        <f t="array" ref="AC472">INDEX($H472:$K472,0,MATCH(AC$451,$H$451:$K$451,0))*HLOOKUP(AC$450,$J$447:$R$448,2)</f>
        <v>120</v>
      </c>
      <c r="AD472" s="1003" cm="1">
        <f t="array" ref="AD472">INDEX($H472:$K472,0,MATCH(AD$451,$H$451:$K$451,0))*HLOOKUP(AD$450,$J$447:$R$448,2)</f>
        <v>100</v>
      </c>
      <c r="AE472" s="1003" cm="1">
        <f t="array" ref="AE472">INDEX($H472:$K472,0,MATCH(AE$451,$H$451:$K$451,0))*HLOOKUP(AE$450,$J$447:$R$448,2)</f>
        <v>0</v>
      </c>
      <c r="AF472" s="1003" cm="1">
        <f t="array" ref="AF472">INDEX($H472:$K472,0,MATCH(AF$451,$H$451:$K$451,0))*HLOOKUP(AF$450,$J$447:$R$448,2)</f>
        <v>100</v>
      </c>
      <c r="AG472" s="1003" cm="1">
        <f t="array" ref="AG472">INDEX($H472:$K472,0,MATCH(AG$451,$H$451:$K$451,0))*HLOOKUP(AG$450,$J$447:$R$448,2)</f>
        <v>120</v>
      </c>
      <c r="AH472" s="1003" cm="1">
        <f t="array" ref="AH472">INDEX($H472:$K472,0,MATCH(AH$451,$H$451:$K$451,0))*HLOOKUP(AH$450,$J$447:$R$448,2)</f>
        <v>100</v>
      </c>
      <c r="AI472" s="1003" cm="1">
        <f t="array" ref="AI472">INDEX($H472:$K472,0,MATCH(AI$451,$H$451:$K$451,0))*HLOOKUP(AI$450,$J$447:$R$448,2)</f>
        <v>0</v>
      </c>
      <c r="AJ472" s="1003" cm="1">
        <f t="array" ref="AJ472">INDEX($H472:$K472,0,MATCH(AJ$451,$H$451:$K$451,0))*HLOOKUP(AJ$450,$J$447:$R$448,2)</f>
        <v>100</v>
      </c>
      <c r="AK472" s="1003" cm="1">
        <f t="array" ref="AK472">INDEX($H472:$K472,0,MATCH(AK$451,$H$451:$K$451,0))*HLOOKUP(AK$450,$J$447:$R$448,2)</f>
        <v>120</v>
      </c>
      <c r="AL472" s="1003" cm="1">
        <f t="array" ref="AL472">INDEX($H472:$K472,0,MATCH(AL$451,$H$451:$K$451,0))*HLOOKUP(AL$450,$J$447:$R$448,2)</f>
        <v>100</v>
      </c>
      <c r="AM472" s="1003" cm="1">
        <f t="array" ref="AM472">INDEX($H472:$K472,0,MATCH(AM$451,$H$451:$K$451,0))*HLOOKUP(AM$450,$J$447:$R$448,2)</f>
        <v>0</v>
      </c>
      <c r="AN472" s="1003" cm="1">
        <f t="array" ref="AN472">INDEX($H472:$K472,0,MATCH(AN$451,$H$451:$K$451,0))*HLOOKUP(AN$450,$J$447:$R$448,2)</f>
        <v>100</v>
      </c>
      <c r="AO472" s="1003" cm="1">
        <f t="array" ref="AO472">INDEX($H472:$K472,0,MATCH(AO$451,$H$451:$K$451,0))*HLOOKUP(AO$450,$J$447:$R$448,2)</f>
        <v>120</v>
      </c>
      <c r="AP472" s="1003" cm="1">
        <f t="array" ref="AP472">INDEX($H472:$K472,0,MATCH(AP$451,$H$451:$K$451,0))*HLOOKUP(AP$450,$J$447:$R$448,2)</f>
        <v>100</v>
      </c>
      <c r="AQ472" s="1003" cm="1">
        <f t="array" ref="AQ472">INDEX($H472:$K472,0,MATCH(AQ$451,$H$451:$K$451,0))*HLOOKUP(AQ$450,$J$447:$R$448,2)</f>
        <v>0</v>
      </c>
      <c r="AR472" s="1003" cm="1">
        <f t="array" ref="AR472">INDEX($H472:$K472,0,MATCH(AR$451,$H$451:$K$451,0))*HLOOKUP(AR$450,$J$447:$R$448,2)</f>
        <v>100</v>
      </c>
      <c r="AS472" s="1003" cm="1">
        <f t="array" ref="AS472">INDEX($H472:$K472,0,MATCH(AS$451,$H$451:$K$451,0))*HLOOKUP(AS$450,$J$447:$R$448,2)</f>
        <v>120</v>
      </c>
      <c r="AT472" s="1003" cm="1">
        <f t="array" ref="AT472">INDEX($H472:$K472,0,MATCH(AT$451,$H$451:$K$451,0))*HLOOKUP(AT$450,$J$447:$R$448,2)</f>
        <v>100</v>
      </c>
      <c r="AU472" s="1003" cm="1">
        <f t="array" ref="AU472">INDEX($H472:$K472,0,MATCH(AU$451,$H$451:$K$451,0))*HLOOKUP(AU$450,$J$447:$R$448,2)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YYBNWb</v>
      </c>
      <c r="H473" s="356">
        <v>100</v>
      </c>
      <c r="I473" s="356">
        <v>120</v>
      </c>
      <c r="J473" s="356">
        <v>100</v>
      </c>
      <c r="K473" s="356">
        <v>0</v>
      </c>
      <c r="L473" s="1003" cm="1">
        <f t="array" ref="L473">INDEX($H473:$K473,0,MATCH(L$451,$H$451:$K$451,0))*HLOOKUP(L$450,$J$447:$R$448,2)</f>
        <v>100</v>
      </c>
      <c r="M473" s="1003" cm="1">
        <f t="array" ref="M473">INDEX($H473:$K473,0,MATCH(M$451,$H$451:$K$451,0))*HLOOKUP(M$450,$J$447:$R$448,2)</f>
        <v>120</v>
      </c>
      <c r="N473" s="1003" cm="1">
        <f t="array" ref="N473">INDEX($H473:$K473,0,MATCH(N$451,$H$451:$K$451,0))*HLOOKUP(N$450,$J$447:$R$448,2)</f>
        <v>100</v>
      </c>
      <c r="O473" s="1003" cm="1">
        <f t="array" ref="O473">INDEX($H473:$K473,0,MATCH(O$451,$H$451:$K$451,0))*HLOOKUP(O$450,$J$447:$R$448,2)</f>
        <v>0</v>
      </c>
      <c r="P473" s="1003" cm="1">
        <f t="array" ref="P473">INDEX($H473:$K473,0,MATCH(P$451,$H$451:$K$451,0))*HLOOKUP(P$450,$J$447:$R$448,2)</f>
        <v>100</v>
      </c>
      <c r="Q473" s="1003" cm="1">
        <f t="array" ref="Q473">INDEX($H473:$K473,0,MATCH(Q$451,$H$451:$K$451,0))*HLOOKUP(Q$450,$J$447:$R$448,2)</f>
        <v>120</v>
      </c>
      <c r="R473" s="1003" cm="1">
        <f t="array" ref="R473">INDEX($H473:$K473,0,MATCH(R$451,$H$451:$K$451,0))*HLOOKUP(R$450,$J$447:$R$448,2)</f>
        <v>100</v>
      </c>
      <c r="S473" s="1003" cm="1">
        <f t="array" ref="S473">INDEX($H473:$K473,0,MATCH(S$451,$H$451:$K$451,0))*HLOOKUP(S$450,$J$447:$R$448,2)</f>
        <v>0</v>
      </c>
      <c r="T473" s="1003" cm="1">
        <f t="array" ref="T473">INDEX($H473:$K473,0,MATCH(T$451,$H$451:$K$451,0))*HLOOKUP(T$450,$J$447:$R$448,2)</f>
        <v>100</v>
      </c>
      <c r="U473" s="1003" cm="1">
        <f t="array" ref="U473">INDEX($H473:$K473,0,MATCH(U$451,$H$451:$K$451,0))*HLOOKUP(U$450,$J$447:$R$448,2)</f>
        <v>120</v>
      </c>
      <c r="V473" s="1003" cm="1">
        <f t="array" ref="V473">INDEX($H473:$K473,0,MATCH(V$451,$H$451:$K$451,0))*HLOOKUP(V$450,$J$447:$R$448,2)</f>
        <v>100</v>
      </c>
      <c r="W473" s="1003" cm="1">
        <f t="array" ref="W473">INDEX($H473:$K473,0,MATCH(W$451,$H$451:$K$451,0))*HLOOKUP(W$450,$J$447:$R$448,2)</f>
        <v>0</v>
      </c>
      <c r="X473" s="1003" cm="1">
        <f t="array" ref="X473">INDEX($H473:$K473,0,MATCH(X$451,$H$451:$K$451,0))*HLOOKUP(X$450,$J$447:$R$448,2)</f>
        <v>100</v>
      </c>
      <c r="Y473" s="1003" cm="1">
        <f t="array" ref="Y473">INDEX($H473:$K473,0,MATCH(Y$451,$H$451:$K$451,0))*HLOOKUP(Y$450,$J$447:$R$448,2)</f>
        <v>120</v>
      </c>
      <c r="Z473" s="1003" cm="1">
        <f t="array" ref="Z473">INDEX($H473:$K473,0,MATCH(Z$451,$H$451:$K$451,0))*HLOOKUP(Z$450,$J$447:$R$448,2)</f>
        <v>100</v>
      </c>
      <c r="AA473" s="1003" cm="1">
        <f t="array" ref="AA473">INDEX($H473:$K473,0,MATCH(AA$451,$H$451:$K$451,0))*HLOOKUP(AA$450,$J$447:$R$448,2)</f>
        <v>0</v>
      </c>
      <c r="AB473" s="1003" cm="1">
        <f t="array" ref="AB473">INDEX($H473:$K473,0,MATCH(AB$451,$H$451:$K$451,0))*HLOOKUP(AB$450,$J$447:$R$448,2)</f>
        <v>100</v>
      </c>
      <c r="AC473" s="1003" cm="1">
        <f t="array" ref="AC473">INDEX($H473:$K473,0,MATCH(AC$451,$H$451:$K$451,0))*HLOOKUP(AC$450,$J$447:$R$448,2)</f>
        <v>120</v>
      </c>
      <c r="AD473" s="1003" cm="1">
        <f t="array" ref="AD473">INDEX($H473:$K473,0,MATCH(AD$451,$H$451:$K$451,0))*HLOOKUP(AD$450,$J$447:$R$448,2)</f>
        <v>100</v>
      </c>
      <c r="AE473" s="1003" cm="1">
        <f t="array" ref="AE473">INDEX($H473:$K473,0,MATCH(AE$451,$H$451:$K$451,0))*HLOOKUP(AE$450,$J$447:$R$448,2)</f>
        <v>0</v>
      </c>
      <c r="AF473" s="1003" cm="1">
        <f t="array" ref="AF473">INDEX($H473:$K473,0,MATCH(AF$451,$H$451:$K$451,0))*HLOOKUP(AF$450,$J$447:$R$448,2)</f>
        <v>100</v>
      </c>
      <c r="AG473" s="1003" cm="1">
        <f t="array" ref="AG473">INDEX($H473:$K473,0,MATCH(AG$451,$H$451:$K$451,0))*HLOOKUP(AG$450,$J$447:$R$448,2)</f>
        <v>120</v>
      </c>
      <c r="AH473" s="1003" cm="1">
        <f t="array" ref="AH473">INDEX($H473:$K473,0,MATCH(AH$451,$H$451:$K$451,0))*HLOOKUP(AH$450,$J$447:$R$448,2)</f>
        <v>100</v>
      </c>
      <c r="AI473" s="1003" cm="1">
        <f t="array" ref="AI473">INDEX($H473:$K473,0,MATCH(AI$451,$H$451:$K$451,0))*HLOOKUP(AI$450,$J$447:$R$448,2)</f>
        <v>0</v>
      </c>
      <c r="AJ473" s="1003" cm="1">
        <f t="array" ref="AJ473">INDEX($H473:$K473,0,MATCH(AJ$451,$H$451:$K$451,0))*HLOOKUP(AJ$450,$J$447:$R$448,2)</f>
        <v>100</v>
      </c>
      <c r="AK473" s="1003" cm="1">
        <f t="array" ref="AK473">INDEX($H473:$K473,0,MATCH(AK$451,$H$451:$K$451,0))*HLOOKUP(AK$450,$J$447:$R$448,2)</f>
        <v>120</v>
      </c>
      <c r="AL473" s="1003" cm="1">
        <f t="array" ref="AL473">INDEX($H473:$K473,0,MATCH(AL$451,$H$451:$K$451,0))*HLOOKUP(AL$450,$J$447:$R$448,2)</f>
        <v>100</v>
      </c>
      <c r="AM473" s="1003" cm="1">
        <f t="array" ref="AM473">INDEX($H473:$K473,0,MATCH(AM$451,$H$451:$K$451,0))*HLOOKUP(AM$450,$J$447:$R$448,2)</f>
        <v>0</v>
      </c>
      <c r="AN473" s="1003" cm="1">
        <f t="array" ref="AN473">INDEX($H473:$K473,0,MATCH(AN$451,$H$451:$K$451,0))*HLOOKUP(AN$450,$J$447:$R$448,2)</f>
        <v>100</v>
      </c>
      <c r="AO473" s="1003" cm="1">
        <f t="array" ref="AO473">INDEX($H473:$K473,0,MATCH(AO$451,$H$451:$K$451,0))*HLOOKUP(AO$450,$J$447:$R$448,2)</f>
        <v>120</v>
      </c>
      <c r="AP473" s="1003" cm="1">
        <f t="array" ref="AP473">INDEX($H473:$K473,0,MATCH(AP$451,$H$451:$K$451,0))*HLOOKUP(AP$450,$J$447:$R$448,2)</f>
        <v>100</v>
      </c>
      <c r="AQ473" s="1003" cm="1">
        <f t="array" ref="AQ473">INDEX($H473:$K473,0,MATCH(AQ$451,$H$451:$K$451,0))*HLOOKUP(AQ$450,$J$447:$R$448,2)</f>
        <v>0</v>
      </c>
      <c r="AR473" s="1003" cm="1">
        <f t="array" ref="AR473">INDEX($H473:$K473,0,MATCH(AR$451,$H$451:$K$451,0))*HLOOKUP(AR$450,$J$447:$R$448,2)</f>
        <v>100</v>
      </c>
      <c r="AS473" s="1003" cm="1">
        <f t="array" ref="AS473">INDEX($H473:$K473,0,MATCH(AS$451,$H$451:$K$451,0))*HLOOKUP(AS$450,$J$447:$R$448,2)</f>
        <v>120</v>
      </c>
      <c r="AT473" s="1003" cm="1">
        <f t="array" ref="AT473">INDEX($H473:$K473,0,MATCH(AT$451,$H$451:$K$451,0))*HLOOKUP(AT$450,$J$447:$R$448,2)</f>
        <v>100</v>
      </c>
      <c r="AU473" s="1003" cm="1">
        <f t="array" ref="AU473">INDEX($H473:$K473,0,MATCH(AU$451,$H$451:$K$451,0))*HLOOKUP(AU$450,$J$447:$R$448,2)</f>
        <v>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AAAA2A1z</v>
      </c>
      <c r="H474" s="356">
        <v>100</v>
      </c>
      <c r="I474" s="356">
        <v>100</v>
      </c>
      <c r="J474" s="356">
        <v>0</v>
      </c>
      <c r="K474" s="356">
        <v>50</v>
      </c>
      <c r="L474" s="1003" cm="1">
        <f t="array" ref="L474">INDEX($H474:$K474,0,MATCH(L$451,$H$451:$K$451,0))*HLOOKUP(L$450,$J$447:$R$448,2)</f>
        <v>100</v>
      </c>
      <c r="M474" s="1003" cm="1">
        <f t="array" ref="M474">INDEX($H474:$K474,0,MATCH(M$451,$H$451:$K$451,0))*HLOOKUP(M$450,$J$447:$R$448,2)</f>
        <v>100</v>
      </c>
      <c r="N474" s="1003" cm="1">
        <f t="array" ref="N474">INDEX($H474:$K474,0,MATCH(N$451,$H$451:$K$451,0))*HLOOKUP(N$450,$J$447:$R$448,2)</f>
        <v>0</v>
      </c>
      <c r="O474" s="1003" cm="1">
        <f t="array" ref="O474">INDEX($H474:$K474,0,MATCH(O$451,$H$451:$K$451,0))*HLOOKUP(O$450,$J$447:$R$448,2)</f>
        <v>50</v>
      </c>
      <c r="P474" s="1003" cm="1">
        <f t="array" ref="P474">INDEX($H474:$K474,0,MATCH(P$451,$H$451:$K$451,0))*HLOOKUP(P$450,$J$447:$R$448,2)</f>
        <v>100</v>
      </c>
      <c r="Q474" s="1003" cm="1">
        <f t="array" ref="Q474">INDEX($H474:$K474,0,MATCH(Q$451,$H$451:$K$451,0))*HLOOKUP(Q$450,$J$447:$R$448,2)</f>
        <v>100</v>
      </c>
      <c r="R474" s="1003" cm="1">
        <f t="array" ref="R474">INDEX($H474:$K474,0,MATCH(R$451,$H$451:$K$451,0))*HLOOKUP(R$450,$J$447:$R$448,2)</f>
        <v>0</v>
      </c>
      <c r="S474" s="1003" cm="1">
        <f t="array" ref="S474">INDEX($H474:$K474,0,MATCH(S$451,$H$451:$K$451,0))*HLOOKUP(S$450,$J$447:$R$448,2)</f>
        <v>50</v>
      </c>
      <c r="T474" s="1003" cm="1">
        <f t="array" ref="T474">INDEX($H474:$K474,0,MATCH(T$451,$H$451:$K$451,0))*HLOOKUP(T$450,$J$447:$R$448,2)</f>
        <v>100</v>
      </c>
      <c r="U474" s="1003" cm="1">
        <f t="array" ref="U474">INDEX($H474:$K474,0,MATCH(U$451,$H$451:$K$451,0))*HLOOKUP(U$450,$J$447:$R$448,2)</f>
        <v>100</v>
      </c>
      <c r="V474" s="1003" cm="1">
        <f t="array" ref="V474">INDEX($H474:$K474,0,MATCH(V$451,$H$451:$K$451,0))*HLOOKUP(V$450,$J$447:$R$448,2)</f>
        <v>0</v>
      </c>
      <c r="W474" s="1003" cm="1">
        <f t="array" ref="W474">INDEX($H474:$K474,0,MATCH(W$451,$H$451:$K$451,0))*HLOOKUP(W$450,$J$447:$R$448,2)</f>
        <v>50</v>
      </c>
      <c r="X474" s="1003" cm="1">
        <f t="array" ref="X474">INDEX($H474:$K474,0,MATCH(X$451,$H$451:$K$451,0))*HLOOKUP(X$450,$J$447:$R$448,2)</f>
        <v>100</v>
      </c>
      <c r="Y474" s="1003" cm="1">
        <f t="array" ref="Y474">INDEX($H474:$K474,0,MATCH(Y$451,$H$451:$K$451,0))*HLOOKUP(Y$450,$J$447:$R$448,2)</f>
        <v>100</v>
      </c>
      <c r="Z474" s="1003" cm="1">
        <f t="array" ref="Z474">INDEX($H474:$K474,0,MATCH(Z$451,$H$451:$K$451,0))*HLOOKUP(Z$450,$J$447:$R$448,2)</f>
        <v>0</v>
      </c>
      <c r="AA474" s="1003" cm="1">
        <f t="array" ref="AA474">INDEX($H474:$K474,0,MATCH(AA$451,$H$451:$K$451,0))*HLOOKUP(AA$450,$J$447:$R$448,2)</f>
        <v>50</v>
      </c>
      <c r="AB474" s="1003" cm="1">
        <f t="array" ref="AB474">INDEX($H474:$K474,0,MATCH(AB$451,$H$451:$K$451,0))*HLOOKUP(AB$450,$J$447:$R$448,2)</f>
        <v>100</v>
      </c>
      <c r="AC474" s="1003" cm="1">
        <f t="array" ref="AC474">INDEX($H474:$K474,0,MATCH(AC$451,$H$451:$K$451,0))*HLOOKUP(AC$450,$J$447:$R$448,2)</f>
        <v>100</v>
      </c>
      <c r="AD474" s="1003" cm="1">
        <f t="array" ref="AD474">INDEX($H474:$K474,0,MATCH(AD$451,$H$451:$K$451,0))*HLOOKUP(AD$450,$J$447:$R$448,2)</f>
        <v>0</v>
      </c>
      <c r="AE474" s="1003" cm="1">
        <f t="array" ref="AE474">INDEX($H474:$K474,0,MATCH(AE$451,$H$451:$K$451,0))*HLOOKUP(AE$450,$J$447:$R$448,2)</f>
        <v>50</v>
      </c>
      <c r="AF474" s="1003" cm="1">
        <f t="array" ref="AF474">INDEX($H474:$K474,0,MATCH(AF$451,$H$451:$K$451,0))*HLOOKUP(AF$450,$J$447:$R$448,2)</f>
        <v>100</v>
      </c>
      <c r="AG474" s="1003" cm="1">
        <f t="array" ref="AG474">INDEX($H474:$K474,0,MATCH(AG$451,$H$451:$K$451,0))*HLOOKUP(AG$450,$J$447:$R$448,2)</f>
        <v>100</v>
      </c>
      <c r="AH474" s="1003" cm="1">
        <f t="array" ref="AH474">INDEX($H474:$K474,0,MATCH(AH$451,$H$451:$K$451,0))*HLOOKUP(AH$450,$J$447:$R$448,2)</f>
        <v>0</v>
      </c>
      <c r="AI474" s="1003" cm="1">
        <f t="array" ref="AI474">INDEX($H474:$K474,0,MATCH(AI$451,$H$451:$K$451,0))*HLOOKUP(AI$450,$J$447:$R$448,2)</f>
        <v>50</v>
      </c>
      <c r="AJ474" s="1003" cm="1">
        <f t="array" ref="AJ474">INDEX($H474:$K474,0,MATCH(AJ$451,$H$451:$K$451,0))*HLOOKUP(AJ$450,$J$447:$R$448,2)</f>
        <v>100</v>
      </c>
      <c r="AK474" s="1003" cm="1">
        <f t="array" ref="AK474">INDEX($H474:$K474,0,MATCH(AK$451,$H$451:$K$451,0))*HLOOKUP(AK$450,$J$447:$R$448,2)</f>
        <v>100</v>
      </c>
      <c r="AL474" s="1003" cm="1">
        <f t="array" ref="AL474">INDEX($H474:$K474,0,MATCH(AL$451,$H$451:$K$451,0))*HLOOKUP(AL$450,$J$447:$R$448,2)</f>
        <v>0</v>
      </c>
      <c r="AM474" s="1003" cm="1">
        <f t="array" ref="AM474">INDEX($H474:$K474,0,MATCH(AM$451,$H$451:$K$451,0))*HLOOKUP(AM$450,$J$447:$R$448,2)</f>
        <v>50</v>
      </c>
      <c r="AN474" s="1003" cm="1">
        <f t="array" ref="AN474">INDEX($H474:$K474,0,MATCH(AN$451,$H$451:$K$451,0))*HLOOKUP(AN$450,$J$447:$R$448,2)</f>
        <v>100</v>
      </c>
      <c r="AO474" s="1003" cm="1">
        <f t="array" ref="AO474">INDEX($H474:$K474,0,MATCH(AO$451,$H$451:$K$451,0))*HLOOKUP(AO$450,$J$447:$R$448,2)</f>
        <v>100</v>
      </c>
      <c r="AP474" s="1003" cm="1">
        <f t="array" ref="AP474">INDEX($H474:$K474,0,MATCH(AP$451,$H$451:$K$451,0))*HLOOKUP(AP$450,$J$447:$R$448,2)</f>
        <v>0</v>
      </c>
      <c r="AQ474" s="1003" cm="1">
        <f t="array" ref="AQ474">INDEX($H474:$K474,0,MATCH(AQ$451,$H$451:$K$451,0))*HLOOKUP(AQ$450,$J$447:$R$448,2)</f>
        <v>50</v>
      </c>
      <c r="AR474" s="1003" cm="1">
        <f t="array" ref="AR474">INDEX($H474:$K474,0,MATCH(AR$451,$H$451:$K$451,0))*HLOOKUP(AR$450,$J$447:$R$448,2)</f>
        <v>100</v>
      </c>
      <c r="AS474" s="1003" cm="1">
        <f t="array" ref="AS474">INDEX($H474:$K474,0,MATCH(AS$451,$H$451:$K$451,0))*HLOOKUP(AS$450,$J$447:$R$448,2)</f>
        <v>100</v>
      </c>
      <c r="AT474" s="1003" cm="1">
        <f t="array" ref="AT474">INDEX($H474:$K474,0,MATCH(AT$451,$H$451:$K$451,0))*HLOOKUP(AT$450,$J$447:$R$448,2)</f>
        <v>0</v>
      </c>
      <c r="AU474" s="1003" cm="1">
        <f t="array" ref="AU474">INDEX($H474:$K474,0,MATCH(AU$451,$H$451:$K$451,0))*HLOOKUP(AU$450,$J$447:$R$448,2)</f>
        <v>50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AAAA2Nw</v>
      </c>
      <c r="H475" s="356">
        <v>100</v>
      </c>
      <c r="I475" s="356">
        <v>100</v>
      </c>
      <c r="J475" s="356">
        <v>60</v>
      </c>
      <c r="K475" s="356">
        <v>0</v>
      </c>
      <c r="L475" s="1003" cm="1">
        <f t="array" ref="L475">INDEX($H475:$K475,0,MATCH(L$451,$H$451:$K$451,0))*HLOOKUP(L$450,$J$447:$R$448,2)</f>
        <v>100</v>
      </c>
      <c r="M475" s="1003" cm="1">
        <f t="array" ref="M475">INDEX($H475:$K475,0,MATCH(M$451,$H$451:$K$451,0))*HLOOKUP(M$450,$J$447:$R$448,2)</f>
        <v>100</v>
      </c>
      <c r="N475" s="1003" cm="1">
        <f t="array" ref="N475">INDEX($H475:$K475,0,MATCH(N$451,$H$451:$K$451,0))*HLOOKUP(N$450,$J$447:$R$448,2)</f>
        <v>60</v>
      </c>
      <c r="O475" s="1003" cm="1">
        <f t="array" ref="O475">INDEX($H475:$K475,0,MATCH(O$451,$H$451:$K$451,0))*HLOOKUP(O$450,$J$447:$R$448,2)</f>
        <v>0</v>
      </c>
      <c r="P475" s="1003" cm="1">
        <f t="array" ref="P475">INDEX($H475:$K475,0,MATCH(P$451,$H$451:$K$451,0))*HLOOKUP(P$450,$J$447:$R$448,2)</f>
        <v>100</v>
      </c>
      <c r="Q475" s="1003" cm="1">
        <f t="array" ref="Q475">INDEX($H475:$K475,0,MATCH(Q$451,$H$451:$K$451,0))*HLOOKUP(Q$450,$J$447:$R$448,2)</f>
        <v>100</v>
      </c>
      <c r="R475" s="1003" cm="1">
        <f t="array" ref="R475">INDEX($H475:$K475,0,MATCH(R$451,$H$451:$K$451,0))*HLOOKUP(R$450,$J$447:$R$448,2)</f>
        <v>60</v>
      </c>
      <c r="S475" s="1003" cm="1">
        <f t="array" ref="S475">INDEX($H475:$K475,0,MATCH(S$451,$H$451:$K$451,0))*HLOOKUP(S$450,$J$447:$R$448,2)</f>
        <v>0</v>
      </c>
      <c r="T475" s="1003" cm="1">
        <f t="array" ref="T475">INDEX($H475:$K475,0,MATCH(T$451,$H$451:$K$451,0))*HLOOKUP(T$450,$J$447:$R$448,2)</f>
        <v>100</v>
      </c>
      <c r="U475" s="1003" cm="1">
        <f t="array" ref="U475">INDEX($H475:$K475,0,MATCH(U$451,$H$451:$K$451,0))*HLOOKUP(U$450,$J$447:$R$448,2)</f>
        <v>100</v>
      </c>
      <c r="V475" s="1003" cm="1">
        <f t="array" ref="V475">INDEX($H475:$K475,0,MATCH(V$451,$H$451:$K$451,0))*HLOOKUP(V$450,$J$447:$R$448,2)</f>
        <v>60</v>
      </c>
      <c r="W475" s="1003" cm="1">
        <f t="array" ref="W475">INDEX($H475:$K475,0,MATCH(W$451,$H$451:$K$451,0))*HLOOKUP(W$450,$J$447:$R$448,2)</f>
        <v>0</v>
      </c>
      <c r="X475" s="1003" cm="1">
        <f t="array" ref="X475">INDEX($H475:$K475,0,MATCH(X$451,$H$451:$K$451,0))*HLOOKUP(X$450,$J$447:$R$448,2)</f>
        <v>100</v>
      </c>
      <c r="Y475" s="1003" cm="1">
        <f t="array" ref="Y475">INDEX($H475:$K475,0,MATCH(Y$451,$H$451:$K$451,0))*HLOOKUP(Y$450,$J$447:$R$448,2)</f>
        <v>100</v>
      </c>
      <c r="Z475" s="1003" cm="1">
        <f t="array" ref="Z475">INDEX($H475:$K475,0,MATCH(Z$451,$H$451:$K$451,0))*HLOOKUP(Z$450,$J$447:$R$448,2)</f>
        <v>60</v>
      </c>
      <c r="AA475" s="1003" cm="1">
        <f t="array" ref="AA475">INDEX($H475:$K475,0,MATCH(AA$451,$H$451:$K$451,0))*HLOOKUP(AA$450,$J$447:$R$448,2)</f>
        <v>0</v>
      </c>
      <c r="AB475" s="1003" cm="1">
        <f t="array" ref="AB475">INDEX($H475:$K475,0,MATCH(AB$451,$H$451:$K$451,0))*HLOOKUP(AB$450,$J$447:$R$448,2)</f>
        <v>100</v>
      </c>
      <c r="AC475" s="1003" cm="1">
        <f t="array" ref="AC475">INDEX($H475:$K475,0,MATCH(AC$451,$H$451:$K$451,0))*HLOOKUP(AC$450,$J$447:$R$448,2)</f>
        <v>100</v>
      </c>
      <c r="AD475" s="1003" cm="1">
        <f t="array" ref="AD475">INDEX($H475:$K475,0,MATCH(AD$451,$H$451:$K$451,0))*HLOOKUP(AD$450,$J$447:$R$448,2)</f>
        <v>60</v>
      </c>
      <c r="AE475" s="1003" cm="1">
        <f t="array" ref="AE475">INDEX($H475:$K475,0,MATCH(AE$451,$H$451:$K$451,0))*HLOOKUP(AE$450,$J$447:$R$448,2)</f>
        <v>0</v>
      </c>
      <c r="AF475" s="1003" cm="1">
        <f t="array" ref="AF475">INDEX($H475:$K475,0,MATCH(AF$451,$H$451:$K$451,0))*HLOOKUP(AF$450,$J$447:$R$448,2)</f>
        <v>100</v>
      </c>
      <c r="AG475" s="1003" cm="1">
        <f t="array" ref="AG475">INDEX($H475:$K475,0,MATCH(AG$451,$H$451:$K$451,0))*HLOOKUP(AG$450,$J$447:$R$448,2)</f>
        <v>100</v>
      </c>
      <c r="AH475" s="1003" cm="1">
        <f t="array" ref="AH475">INDEX($H475:$K475,0,MATCH(AH$451,$H$451:$K$451,0))*HLOOKUP(AH$450,$J$447:$R$448,2)</f>
        <v>60</v>
      </c>
      <c r="AI475" s="1003" cm="1">
        <f t="array" ref="AI475">INDEX($H475:$K475,0,MATCH(AI$451,$H$451:$K$451,0))*HLOOKUP(AI$450,$J$447:$R$448,2)</f>
        <v>0</v>
      </c>
      <c r="AJ475" s="1003" cm="1">
        <f t="array" ref="AJ475">INDEX($H475:$K475,0,MATCH(AJ$451,$H$451:$K$451,0))*HLOOKUP(AJ$450,$J$447:$R$448,2)</f>
        <v>100</v>
      </c>
      <c r="AK475" s="1003" cm="1">
        <f t="array" ref="AK475">INDEX($H475:$K475,0,MATCH(AK$451,$H$451:$K$451,0))*HLOOKUP(AK$450,$J$447:$R$448,2)</f>
        <v>100</v>
      </c>
      <c r="AL475" s="1003" cm="1">
        <f t="array" ref="AL475">INDEX($H475:$K475,0,MATCH(AL$451,$H$451:$K$451,0))*HLOOKUP(AL$450,$J$447:$R$448,2)</f>
        <v>60</v>
      </c>
      <c r="AM475" s="1003" cm="1">
        <f t="array" ref="AM475">INDEX($H475:$K475,0,MATCH(AM$451,$H$451:$K$451,0))*HLOOKUP(AM$450,$J$447:$R$448,2)</f>
        <v>0</v>
      </c>
      <c r="AN475" s="1003" cm="1">
        <f t="array" ref="AN475">INDEX($H475:$K475,0,MATCH(AN$451,$H$451:$K$451,0))*HLOOKUP(AN$450,$J$447:$R$448,2)</f>
        <v>100</v>
      </c>
      <c r="AO475" s="1003" cm="1">
        <f t="array" ref="AO475">INDEX($H475:$K475,0,MATCH(AO$451,$H$451:$K$451,0))*HLOOKUP(AO$450,$J$447:$R$448,2)</f>
        <v>100</v>
      </c>
      <c r="AP475" s="1003" cm="1">
        <f t="array" ref="AP475">INDEX($H475:$K475,0,MATCH(AP$451,$H$451:$K$451,0))*HLOOKUP(AP$450,$J$447:$R$448,2)</f>
        <v>60</v>
      </c>
      <c r="AQ475" s="1003" cm="1">
        <f t="array" ref="AQ475">INDEX($H475:$K475,0,MATCH(AQ$451,$H$451:$K$451,0))*HLOOKUP(AQ$450,$J$447:$R$448,2)</f>
        <v>0</v>
      </c>
      <c r="AR475" s="1003" cm="1">
        <f t="array" ref="AR475">INDEX($H475:$K475,0,MATCH(AR$451,$H$451:$K$451,0))*HLOOKUP(AR$450,$J$447:$R$448,2)</f>
        <v>100</v>
      </c>
      <c r="AS475" s="1003" cm="1">
        <f t="array" ref="AS475">INDEX($H475:$K475,0,MATCH(AS$451,$H$451:$K$451,0))*HLOOKUP(AS$450,$J$447:$R$448,2)</f>
        <v>100</v>
      </c>
      <c r="AT475" s="1003" cm="1">
        <f t="array" ref="AT475">INDEX($H475:$K475,0,MATCH(AT$451,$H$451:$K$451,0))*HLOOKUP(AT$450,$J$447:$R$448,2)</f>
        <v>60</v>
      </c>
      <c r="AU475" s="1003" cm="1">
        <f t="array" ref="AU475">INDEX($H475:$K475,0,MATCH(AU$451,$H$451:$K$451,0))*HLOOKUP(AU$450,$J$447:$R$448,2)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AAANWb</v>
      </c>
      <c r="H476" s="356">
        <v>100</v>
      </c>
      <c r="I476" s="356">
        <v>120</v>
      </c>
      <c r="J476" s="356">
        <v>80</v>
      </c>
      <c r="K476" s="356">
        <v>0</v>
      </c>
      <c r="L476" s="1003" cm="1">
        <f t="array" ref="L476">INDEX($H476:$K476,0,MATCH(L$451,$H$451:$K$451,0))*HLOOKUP(L$450,$J$447:$R$448,2)</f>
        <v>100</v>
      </c>
      <c r="M476" s="1003" cm="1">
        <f t="array" ref="M476">INDEX($H476:$K476,0,MATCH(M$451,$H$451:$K$451,0))*HLOOKUP(M$450,$J$447:$R$448,2)</f>
        <v>120</v>
      </c>
      <c r="N476" s="1003" cm="1">
        <f t="array" ref="N476">INDEX($H476:$K476,0,MATCH(N$451,$H$451:$K$451,0))*HLOOKUP(N$450,$J$447:$R$448,2)</f>
        <v>80</v>
      </c>
      <c r="O476" s="1003" cm="1">
        <f t="array" ref="O476">INDEX($H476:$K476,0,MATCH(O$451,$H$451:$K$451,0))*HLOOKUP(O$450,$J$447:$R$448,2)</f>
        <v>0</v>
      </c>
      <c r="P476" s="1003" cm="1">
        <f t="array" ref="P476">INDEX($H476:$K476,0,MATCH(P$451,$H$451:$K$451,0))*HLOOKUP(P$450,$J$447:$R$448,2)</f>
        <v>100</v>
      </c>
      <c r="Q476" s="1003" cm="1">
        <f t="array" ref="Q476">INDEX($H476:$K476,0,MATCH(Q$451,$H$451:$K$451,0))*HLOOKUP(Q$450,$J$447:$R$448,2)</f>
        <v>120</v>
      </c>
      <c r="R476" s="1003" cm="1">
        <f t="array" ref="R476">INDEX($H476:$K476,0,MATCH(R$451,$H$451:$K$451,0))*HLOOKUP(R$450,$J$447:$R$448,2)</f>
        <v>80</v>
      </c>
      <c r="S476" s="1003" cm="1">
        <f t="array" ref="S476">INDEX($H476:$K476,0,MATCH(S$451,$H$451:$K$451,0))*HLOOKUP(S$450,$J$447:$R$448,2)</f>
        <v>0</v>
      </c>
      <c r="T476" s="1003" cm="1">
        <f t="array" ref="T476">INDEX($H476:$K476,0,MATCH(T$451,$H$451:$K$451,0))*HLOOKUP(T$450,$J$447:$R$448,2)</f>
        <v>100</v>
      </c>
      <c r="U476" s="1003" cm="1">
        <f t="array" ref="U476">INDEX($H476:$K476,0,MATCH(U$451,$H$451:$K$451,0))*HLOOKUP(U$450,$J$447:$R$448,2)</f>
        <v>120</v>
      </c>
      <c r="V476" s="1003" cm="1">
        <f t="array" ref="V476">INDEX($H476:$K476,0,MATCH(V$451,$H$451:$K$451,0))*HLOOKUP(V$450,$J$447:$R$448,2)</f>
        <v>80</v>
      </c>
      <c r="W476" s="1003" cm="1">
        <f t="array" ref="W476">INDEX($H476:$K476,0,MATCH(W$451,$H$451:$K$451,0))*HLOOKUP(W$450,$J$447:$R$448,2)</f>
        <v>0</v>
      </c>
      <c r="X476" s="1003" cm="1">
        <f t="array" ref="X476">INDEX($H476:$K476,0,MATCH(X$451,$H$451:$K$451,0))*HLOOKUP(X$450,$J$447:$R$448,2)</f>
        <v>100</v>
      </c>
      <c r="Y476" s="1003" cm="1">
        <f t="array" ref="Y476">INDEX($H476:$K476,0,MATCH(Y$451,$H$451:$K$451,0))*HLOOKUP(Y$450,$J$447:$R$448,2)</f>
        <v>120</v>
      </c>
      <c r="Z476" s="1003" cm="1">
        <f t="array" ref="Z476">INDEX($H476:$K476,0,MATCH(Z$451,$H$451:$K$451,0))*HLOOKUP(Z$450,$J$447:$R$448,2)</f>
        <v>80</v>
      </c>
      <c r="AA476" s="1003" cm="1">
        <f t="array" ref="AA476">INDEX($H476:$K476,0,MATCH(AA$451,$H$451:$K$451,0))*HLOOKUP(AA$450,$J$447:$R$448,2)</f>
        <v>0</v>
      </c>
      <c r="AB476" s="1003" cm="1">
        <f t="array" ref="AB476">INDEX($H476:$K476,0,MATCH(AB$451,$H$451:$K$451,0))*HLOOKUP(AB$450,$J$447:$R$448,2)</f>
        <v>100</v>
      </c>
      <c r="AC476" s="1003" cm="1">
        <f t="array" ref="AC476">INDEX($H476:$K476,0,MATCH(AC$451,$H$451:$K$451,0))*HLOOKUP(AC$450,$J$447:$R$448,2)</f>
        <v>120</v>
      </c>
      <c r="AD476" s="1003" cm="1">
        <f t="array" ref="AD476">INDEX($H476:$K476,0,MATCH(AD$451,$H$451:$K$451,0))*HLOOKUP(AD$450,$J$447:$R$448,2)</f>
        <v>80</v>
      </c>
      <c r="AE476" s="1003" cm="1">
        <f t="array" ref="AE476">INDEX($H476:$K476,0,MATCH(AE$451,$H$451:$K$451,0))*HLOOKUP(AE$450,$J$447:$R$448,2)</f>
        <v>0</v>
      </c>
      <c r="AF476" s="1003" cm="1">
        <f t="array" ref="AF476">INDEX($H476:$K476,0,MATCH(AF$451,$H$451:$K$451,0))*HLOOKUP(AF$450,$J$447:$R$448,2)</f>
        <v>100</v>
      </c>
      <c r="AG476" s="1003" cm="1">
        <f t="array" ref="AG476">INDEX($H476:$K476,0,MATCH(AG$451,$H$451:$K$451,0))*HLOOKUP(AG$450,$J$447:$R$448,2)</f>
        <v>120</v>
      </c>
      <c r="AH476" s="1003" cm="1">
        <f t="array" ref="AH476">INDEX($H476:$K476,0,MATCH(AH$451,$H$451:$K$451,0))*HLOOKUP(AH$450,$J$447:$R$448,2)</f>
        <v>80</v>
      </c>
      <c r="AI476" s="1003" cm="1">
        <f t="array" ref="AI476">INDEX($H476:$K476,0,MATCH(AI$451,$H$451:$K$451,0))*HLOOKUP(AI$450,$J$447:$R$448,2)</f>
        <v>0</v>
      </c>
      <c r="AJ476" s="1003" cm="1">
        <f t="array" ref="AJ476">INDEX($H476:$K476,0,MATCH(AJ$451,$H$451:$K$451,0))*HLOOKUP(AJ$450,$J$447:$R$448,2)</f>
        <v>100</v>
      </c>
      <c r="AK476" s="1003" cm="1">
        <f t="array" ref="AK476">INDEX($H476:$K476,0,MATCH(AK$451,$H$451:$K$451,0))*HLOOKUP(AK$450,$J$447:$R$448,2)</f>
        <v>120</v>
      </c>
      <c r="AL476" s="1003" cm="1">
        <f t="array" ref="AL476">INDEX($H476:$K476,0,MATCH(AL$451,$H$451:$K$451,0))*HLOOKUP(AL$450,$J$447:$R$448,2)</f>
        <v>80</v>
      </c>
      <c r="AM476" s="1003" cm="1">
        <f t="array" ref="AM476">INDEX($H476:$K476,0,MATCH(AM$451,$H$451:$K$451,0))*HLOOKUP(AM$450,$J$447:$R$448,2)</f>
        <v>0</v>
      </c>
      <c r="AN476" s="1003" cm="1">
        <f t="array" ref="AN476">INDEX($H476:$K476,0,MATCH(AN$451,$H$451:$K$451,0))*HLOOKUP(AN$450,$J$447:$R$448,2)</f>
        <v>100</v>
      </c>
      <c r="AO476" s="1003" cm="1">
        <f t="array" ref="AO476">INDEX($H476:$K476,0,MATCH(AO$451,$H$451:$K$451,0))*HLOOKUP(AO$450,$J$447:$R$448,2)</f>
        <v>120</v>
      </c>
      <c r="AP476" s="1003" cm="1">
        <f t="array" ref="AP476">INDEX($H476:$K476,0,MATCH(AP$451,$H$451:$K$451,0))*HLOOKUP(AP$450,$J$447:$R$448,2)</f>
        <v>80</v>
      </c>
      <c r="AQ476" s="1003" cm="1">
        <f t="array" ref="AQ476">INDEX($H476:$K476,0,MATCH(AQ$451,$H$451:$K$451,0))*HLOOKUP(AQ$450,$J$447:$R$448,2)</f>
        <v>0</v>
      </c>
      <c r="AR476" s="1003" cm="1">
        <f t="array" ref="AR476">INDEX($H476:$K476,0,MATCH(AR$451,$H$451:$K$451,0))*HLOOKUP(AR$450,$J$447:$R$448,2)</f>
        <v>100</v>
      </c>
      <c r="AS476" s="1003" cm="1">
        <f t="array" ref="AS476">INDEX($H476:$K476,0,MATCH(AS$451,$H$451:$K$451,0))*HLOOKUP(AS$450,$J$447:$R$448,2)</f>
        <v>120</v>
      </c>
      <c r="AT476" s="1003" cm="1">
        <f t="array" ref="AT476">INDEX($H476:$K476,0,MATCH(AT$451,$H$451:$K$451,0))*HLOOKUP(AT$450,$J$447:$R$448,2)</f>
        <v>80</v>
      </c>
      <c r="AU476" s="1003" cm="1">
        <f t="array" ref="AU476">INDEX($H476:$K476,0,MATCH(AU$451,$H$451:$K$451,0))*HLOOKUP(AU$450,$J$447:$R$448,2)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AANWBa</v>
      </c>
      <c r="H477" s="356">
        <v>0</v>
      </c>
      <c r="I477" s="356">
        <v>0</v>
      </c>
      <c r="J477" s="356">
        <v>0</v>
      </c>
      <c r="K477" s="356">
        <v>0</v>
      </c>
      <c r="L477" s="1003" cm="1">
        <f t="array" ref="L477">INDEX($H477:$K477,0,MATCH(L$451,$H$451:$K$451,0))*HLOOKUP(L$450,$J$447:$R$448,2)</f>
        <v>0</v>
      </c>
      <c r="M477" s="1003" cm="1">
        <f t="array" ref="M477">INDEX($H477:$K477,0,MATCH(M$451,$H$451:$K$451,0))*HLOOKUP(M$450,$J$447:$R$448,2)</f>
        <v>0</v>
      </c>
      <c r="N477" s="1003" cm="1">
        <f t="array" ref="N477">INDEX($H477:$K477,0,MATCH(N$451,$H$451:$K$451,0))*HLOOKUP(N$450,$J$447:$R$448,2)</f>
        <v>0</v>
      </c>
      <c r="O477" s="1003" cm="1">
        <f t="array" ref="O477">INDEX($H477:$K477,0,MATCH(O$451,$H$451:$K$451,0))*HLOOKUP(O$450,$J$447:$R$448,2)</f>
        <v>0</v>
      </c>
      <c r="P477" s="1003" cm="1">
        <f t="array" ref="P477">INDEX($H477:$K477,0,MATCH(P$451,$H$451:$K$451,0))*HLOOKUP(P$450,$J$447:$R$448,2)</f>
        <v>0</v>
      </c>
      <c r="Q477" s="1003" cm="1">
        <f t="array" ref="Q477">INDEX($H477:$K477,0,MATCH(Q$451,$H$451:$K$451,0))*HLOOKUP(Q$450,$J$447:$R$448,2)</f>
        <v>0</v>
      </c>
      <c r="R477" s="1003" cm="1">
        <f t="array" ref="R477">INDEX($H477:$K477,0,MATCH(R$451,$H$451:$K$451,0))*HLOOKUP(R$450,$J$447:$R$448,2)</f>
        <v>0</v>
      </c>
      <c r="S477" s="1003" cm="1">
        <f t="array" ref="S477">INDEX($H477:$K477,0,MATCH(S$451,$H$451:$K$451,0))*HLOOKUP(S$450,$J$447:$R$448,2)</f>
        <v>0</v>
      </c>
      <c r="T477" s="1003" cm="1">
        <f t="array" ref="T477">INDEX($H477:$K477,0,MATCH(T$451,$H$451:$K$451,0))*HLOOKUP(T$450,$J$447:$R$448,2)</f>
        <v>0</v>
      </c>
      <c r="U477" s="1003" cm="1">
        <f t="array" ref="U477">INDEX($H477:$K477,0,MATCH(U$451,$H$451:$K$451,0))*HLOOKUP(U$450,$J$447:$R$448,2)</f>
        <v>0</v>
      </c>
      <c r="V477" s="1003" cm="1">
        <f t="array" ref="V477">INDEX($H477:$K477,0,MATCH(V$451,$H$451:$K$451,0))*HLOOKUP(V$450,$J$447:$R$448,2)</f>
        <v>0</v>
      </c>
      <c r="W477" s="1003" cm="1">
        <f t="array" ref="W477">INDEX($H477:$K477,0,MATCH(W$451,$H$451:$K$451,0))*HLOOKUP(W$450,$J$447:$R$448,2)</f>
        <v>0</v>
      </c>
      <c r="X477" s="1003" cm="1">
        <f t="array" ref="X477">INDEX($H477:$K477,0,MATCH(X$451,$H$451:$K$451,0))*HLOOKUP(X$450,$J$447:$R$448,2)</f>
        <v>0</v>
      </c>
      <c r="Y477" s="1003" cm="1">
        <f t="array" ref="Y477">INDEX($H477:$K477,0,MATCH(Y$451,$H$451:$K$451,0))*HLOOKUP(Y$450,$J$447:$R$448,2)</f>
        <v>0</v>
      </c>
      <c r="Z477" s="1003" cm="1">
        <f t="array" ref="Z477">INDEX($H477:$K477,0,MATCH(Z$451,$H$451:$K$451,0))*HLOOKUP(Z$450,$J$447:$R$448,2)</f>
        <v>0</v>
      </c>
      <c r="AA477" s="1003" cm="1">
        <f t="array" ref="AA477">INDEX($H477:$K477,0,MATCH(AA$451,$H$451:$K$451,0))*HLOOKUP(AA$450,$J$447:$R$448,2)</f>
        <v>0</v>
      </c>
      <c r="AB477" s="1003" cm="1">
        <f t="array" ref="AB477">INDEX($H477:$K477,0,MATCH(AB$451,$H$451:$K$451,0))*HLOOKUP(AB$450,$J$447:$R$448,2)</f>
        <v>0</v>
      </c>
      <c r="AC477" s="1003" cm="1">
        <f t="array" ref="AC477">INDEX($H477:$K477,0,MATCH(AC$451,$H$451:$K$451,0))*HLOOKUP(AC$450,$J$447:$R$448,2)</f>
        <v>0</v>
      </c>
      <c r="AD477" s="1003" cm="1">
        <f t="array" ref="AD477">INDEX($H477:$K477,0,MATCH(AD$451,$H$451:$K$451,0))*HLOOKUP(AD$450,$J$447:$R$448,2)</f>
        <v>0</v>
      </c>
      <c r="AE477" s="1003" cm="1">
        <f t="array" ref="AE477">INDEX($H477:$K477,0,MATCH(AE$451,$H$451:$K$451,0))*HLOOKUP(AE$450,$J$447:$R$448,2)</f>
        <v>0</v>
      </c>
      <c r="AF477" s="1003" cm="1">
        <f t="array" ref="AF477">INDEX($H477:$K477,0,MATCH(AF$451,$H$451:$K$451,0))*HLOOKUP(AF$450,$J$447:$R$448,2)</f>
        <v>0</v>
      </c>
      <c r="AG477" s="1003" cm="1">
        <f t="array" ref="AG477">INDEX($H477:$K477,0,MATCH(AG$451,$H$451:$K$451,0))*HLOOKUP(AG$450,$J$447:$R$448,2)</f>
        <v>0</v>
      </c>
      <c r="AH477" s="1003" cm="1">
        <f t="array" ref="AH477">INDEX($H477:$K477,0,MATCH(AH$451,$H$451:$K$451,0))*HLOOKUP(AH$450,$J$447:$R$448,2)</f>
        <v>0</v>
      </c>
      <c r="AI477" s="1003" cm="1">
        <f t="array" ref="AI477">INDEX($H477:$K477,0,MATCH(AI$451,$H$451:$K$451,0))*HLOOKUP(AI$450,$J$447:$R$448,2)</f>
        <v>0</v>
      </c>
      <c r="AJ477" s="1003" cm="1">
        <f t="array" ref="AJ477">INDEX($H477:$K477,0,MATCH(AJ$451,$H$451:$K$451,0))*HLOOKUP(AJ$450,$J$447:$R$448,2)</f>
        <v>0</v>
      </c>
      <c r="AK477" s="1003" cm="1">
        <f t="array" ref="AK477">INDEX($H477:$K477,0,MATCH(AK$451,$H$451:$K$451,0))*HLOOKUP(AK$450,$J$447:$R$448,2)</f>
        <v>0</v>
      </c>
      <c r="AL477" s="1003" cm="1">
        <f t="array" ref="AL477">INDEX($H477:$K477,0,MATCH(AL$451,$H$451:$K$451,0))*HLOOKUP(AL$450,$J$447:$R$448,2)</f>
        <v>0</v>
      </c>
      <c r="AM477" s="1003" cm="1">
        <f t="array" ref="AM477">INDEX($H477:$K477,0,MATCH(AM$451,$H$451:$K$451,0))*HLOOKUP(AM$450,$J$447:$R$448,2)</f>
        <v>0</v>
      </c>
      <c r="AN477" s="1003" cm="1">
        <f t="array" ref="AN477">INDEX($H477:$K477,0,MATCH(AN$451,$H$451:$K$451,0))*HLOOKUP(AN$450,$J$447:$R$448,2)</f>
        <v>0</v>
      </c>
      <c r="AO477" s="1003" cm="1">
        <f t="array" ref="AO477">INDEX($H477:$K477,0,MATCH(AO$451,$H$451:$K$451,0))*HLOOKUP(AO$450,$J$447:$R$448,2)</f>
        <v>0</v>
      </c>
      <c r="AP477" s="1003" cm="1">
        <f t="array" ref="AP477">INDEX($H477:$K477,0,MATCH(AP$451,$H$451:$K$451,0))*HLOOKUP(AP$450,$J$447:$R$448,2)</f>
        <v>0</v>
      </c>
      <c r="AQ477" s="1003" cm="1">
        <f t="array" ref="AQ477">INDEX($H477:$K477,0,MATCH(AQ$451,$H$451:$K$451,0))*HLOOKUP(AQ$450,$J$447:$R$448,2)</f>
        <v>0</v>
      </c>
      <c r="AR477" s="1003" cm="1">
        <f t="array" ref="AR477">INDEX($H477:$K477,0,MATCH(AR$451,$H$451:$K$451,0))*HLOOKUP(AR$450,$J$447:$R$448,2)</f>
        <v>0</v>
      </c>
      <c r="AS477" s="1003" cm="1">
        <f t="array" ref="AS477">INDEX($H477:$K477,0,MATCH(AS$451,$H$451:$K$451,0))*HLOOKUP(AS$450,$J$447:$R$448,2)</f>
        <v>0</v>
      </c>
      <c r="AT477" s="1003" cm="1">
        <f t="array" ref="AT477">INDEX($H477:$K477,0,MATCH(AT$451,$H$451:$K$451,0))*HLOOKUP(AT$450,$J$447:$R$448,2)</f>
        <v>0</v>
      </c>
      <c r="AU477" s="1003" cm="1">
        <f t="array" ref="AU477">INDEX($H477:$K477,0,MATCH(AU$451,$H$451:$K$451,0))*HLOOKUP(AU$450,$J$447:$R$448,2)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AYWBA1a</v>
      </c>
      <c r="H478" s="356">
        <v>0</v>
      </c>
      <c r="I478" s="356">
        <v>0</v>
      </c>
      <c r="J478" s="356">
        <v>0</v>
      </c>
      <c r="K478" s="356">
        <v>0</v>
      </c>
      <c r="L478" s="1003" cm="1">
        <f t="array" ref="L478">INDEX($H478:$K478,0,MATCH(L$451,$H$451:$K$451,0))*HLOOKUP(L$450,$J$447:$R$448,2)</f>
        <v>0</v>
      </c>
      <c r="M478" s="1003" cm="1">
        <f t="array" ref="M478">INDEX($H478:$K478,0,MATCH(M$451,$H$451:$K$451,0))*HLOOKUP(M$450,$J$447:$R$448,2)</f>
        <v>0</v>
      </c>
      <c r="N478" s="1003" cm="1">
        <f t="array" ref="N478">INDEX($H478:$K478,0,MATCH(N$451,$H$451:$K$451,0))*HLOOKUP(N$450,$J$447:$R$448,2)</f>
        <v>0</v>
      </c>
      <c r="O478" s="1003" cm="1">
        <f t="array" ref="O478">INDEX($H478:$K478,0,MATCH(O$451,$H$451:$K$451,0))*HLOOKUP(O$450,$J$447:$R$448,2)</f>
        <v>0</v>
      </c>
      <c r="P478" s="1003" cm="1">
        <f t="array" ref="P478">INDEX($H478:$K478,0,MATCH(P$451,$H$451:$K$451,0))*HLOOKUP(P$450,$J$447:$R$448,2)</f>
        <v>0</v>
      </c>
      <c r="Q478" s="1003" cm="1">
        <f t="array" ref="Q478">INDEX($H478:$K478,0,MATCH(Q$451,$H$451:$K$451,0))*HLOOKUP(Q$450,$J$447:$R$448,2)</f>
        <v>0</v>
      </c>
      <c r="R478" s="1003" cm="1">
        <f t="array" ref="R478">INDEX($H478:$K478,0,MATCH(R$451,$H$451:$K$451,0))*HLOOKUP(R$450,$J$447:$R$448,2)</f>
        <v>0</v>
      </c>
      <c r="S478" s="1003" cm="1">
        <f t="array" ref="S478">INDEX($H478:$K478,0,MATCH(S$451,$H$451:$K$451,0))*HLOOKUP(S$450,$J$447:$R$448,2)</f>
        <v>0</v>
      </c>
      <c r="T478" s="1003" cm="1">
        <f t="array" ref="T478">INDEX($H478:$K478,0,MATCH(T$451,$H$451:$K$451,0))*HLOOKUP(T$450,$J$447:$R$448,2)</f>
        <v>0</v>
      </c>
      <c r="U478" s="1003" cm="1">
        <f t="array" ref="U478">INDEX($H478:$K478,0,MATCH(U$451,$H$451:$K$451,0))*HLOOKUP(U$450,$J$447:$R$448,2)</f>
        <v>0</v>
      </c>
      <c r="V478" s="1003" cm="1">
        <f t="array" ref="V478">INDEX($H478:$K478,0,MATCH(V$451,$H$451:$K$451,0))*HLOOKUP(V$450,$J$447:$R$448,2)</f>
        <v>0</v>
      </c>
      <c r="W478" s="1003" cm="1">
        <f t="array" ref="W478">INDEX($H478:$K478,0,MATCH(W$451,$H$451:$K$451,0))*HLOOKUP(W$450,$J$447:$R$448,2)</f>
        <v>0</v>
      </c>
      <c r="X478" s="1003" cm="1">
        <f t="array" ref="X478">INDEX($H478:$K478,0,MATCH(X$451,$H$451:$K$451,0))*HLOOKUP(X$450,$J$447:$R$448,2)</f>
        <v>0</v>
      </c>
      <c r="Y478" s="1003" cm="1">
        <f t="array" ref="Y478">INDEX($H478:$K478,0,MATCH(Y$451,$H$451:$K$451,0))*HLOOKUP(Y$450,$J$447:$R$448,2)</f>
        <v>0</v>
      </c>
      <c r="Z478" s="1003" cm="1">
        <f t="array" ref="Z478">INDEX($H478:$K478,0,MATCH(Z$451,$H$451:$K$451,0))*HLOOKUP(Z$450,$J$447:$R$448,2)</f>
        <v>0</v>
      </c>
      <c r="AA478" s="1003" cm="1">
        <f t="array" ref="AA478">INDEX($H478:$K478,0,MATCH(AA$451,$H$451:$K$451,0))*HLOOKUP(AA$450,$J$447:$R$448,2)</f>
        <v>0</v>
      </c>
      <c r="AB478" s="1003" cm="1">
        <f t="array" ref="AB478">INDEX($H478:$K478,0,MATCH(AB$451,$H$451:$K$451,0))*HLOOKUP(AB$450,$J$447:$R$448,2)</f>
        <v>0</v>
      </c>
      <c r="AC478" s="1003" cm="1">
        <f t="array" ref="AC478">INDEX($H478:$K478,0,MATCH(AC$451,$H$451:$K$451,0))*HLOOKUP(AC$450,$J$447:$R$448,2)</f>
        <v>0</v>
      </c>
      <c r="AD478" s="1003" cm="1">
        <f t="array" ref="AD478">INDEX($H478:$K478,0,MATCH(AD$451,$H$451:$K$451,0))*HLOOKUP(AD$450,$J$447:$R$448,2)</f>
        <v>0</v>
      </c>
      <c r="AE478" s="1003" cm="1">
        <f t="array" ref="AE478">INDEX($H478:$K478,0,MATCH(AE$451,$H$451:$K$451,0))*HLOOKUP(AE$450,$J$447:$R$448,2)</f>
        <v>0</v>
      </c>
      <c r="AF478" s="1003" cm="1">
        <f t="array" ref="AF478">INDEX($H478:$K478,0,MATCH(AF$451,$H$451:$K$451,0))*HLOOKUP(AF$450,$J$447:$R$448,2)</f>
        <v>0</v>
      </c>
      <c r="AG478" s="1003" cm="1">
        <f t="array" ref="AG478">INDEX($H478:$K478,0,MATCH(AG$451,$H$451:$K$451,0))*HLOOKUP(AG$450,$J$447:$R$448,2)</f>
        <v>0</v>
      </c>
      <c r="AH478" s="1003" cm="1">
        <f t="array" ref="AH478">INDEX($H478:$K478,0,MATCH(AH$451,$H$451:$K$451,0))*HLOOKUP(AH$450,$J$447:$R$448,2)</f>
        <v>0</v>
      </c>
      <c r="AI478" s="1003" cm="1">
        <f t="array" ref="AI478">INDEX($H478:$K478,0,MATCH(AI$451,$H$451:$K$451,0))*HLOOKUP(AI$450,$J$447:$R$448,2)</f>
        <v>0</v>
      </c>
      <c r="AJ478" s="1003" cm="1">
        <f t="array" ref="AJ478">INDEX($H478:$K478,0,MATCH(AJ$451,$H$451:$K$451,0))*HLOOKUP(AJ$450,$J$447:$R$448,2)</f>
        <v>0</v>
      </c>
      <c r="AK478" s="1003" cm="1">
        <f t="array" ref="AK478">INDEX($H478:$K478,0,MATCH(AK$451,$H$451:$K$451,0))*HLOOKUP(AK$450,$J$447:$R$448,2)</f>
        <v>0</v>
      </c>
      <c r="AL478" s="1003" cm="1">
        <f t="array" ref="AL478">INDEX($H478:$K478,0,MATCH(AL$451,$H$451:$K$451,0))*HLOOKUP(AL$450,$J$447:$R$448,2)</f>
        <v>0</v>
      </c>
      <c r="AM478" s="1003" cm="1">
        <f t="array" ref="AM478">INDEX($H478:$K478,0,MATCH(AM$451,$H$451:$K$451,0))*HLOOKUP(AM$450,$J$447:$R$448,2)</f>
        <v>0</v>
      </c>
      <c r="AN478" s="1003" cm="1">
        <f t="array" ref="AN478">INDEX($H478:$K478,0,MATCH(AN$451,$H$451:$K$451,0))*HLOOKUP(AN$450,$J$447:$R$448,2)</f>
        <v>0</v>
      </c>
      <c r="AO478" s="1003" cm="1">
        <f t="array" ref="AO478">INDEX($H478:$K478,0,MATCH(AO$451,$H$451:$K$451,0))*HLOOKUP(AO$450,$J$447:$R$448,2)</f>
        <v>0</v>
      </c>
      <c r="AP478" s="1003" cm="1">
        <f t="array" ref="AP478">INDEX($H478:$K478,0,MATCH(AP$451,$H$451:$K$451,0))*HLOOKUP(AP$450,$J$447:$R$448,2)</f>
        <v>0</v>
      </c>
      <c r="AQ478" s="1003" cm="1">
        <f t="array" ref="AQ478">INDEX($H478:$K478,0,MATCH(AQ$451,$H$451:$K$451,0))*HLOOKUP(AQ$450,$J$447:$R$448,2)</f>
        <v>0</v>
      </c>
      <c r="AR478" s="1003" cm="1">
        <f t="array" ref="AR478">INDEX($H478:$K478,0,MATCH(AR$451,$H$451:$K$451,0))*HLOOKUP(AR$450,$J$447:$R$448,2)</f>
        <v>0</v>
      </c>
      <c r="AS478" s="1003" cm="1">
        <f t="array" ref="AS478">INDEX($H478:$K478,0,MATCH(AS$451,$H$451:$K$451,0))*HLOOKUP(AS$450,$J$447:$R$448,2)</f>
        <v>0</v>
      </c>
      <c r="AT478" s="1003" cm="1">
        <f t="array" ref="AT478">INDEX($H478:$K478,0,MATCH(AT$451,$H$451:$K$451,0))*HLOOKUP(AT$450,$J$447:$R$448,2)</f>
        <v>0</v>
      </c>
      <c r="AU478" s="1003" cm="1">
        <f t="array" ref="AU478">INDEX($H478:$K478,0,MATCH(AU$451,$H$451:$K$451,0))*HLOOKUP(AU$450,$J$447:$R$448,2)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YYBA2A1a</v>
      </c>
      <c r="H479" s="356">
        <v>0</v>
      </c>
      <c r="I479" s="356">
        <v>0</v>
      </c>
      <c r="J479" s="356">
        <v>0</v>
      </c>
      <c r="K479" s="356">
        <v>0</v>
      </c>
      <c r="L479" s="1003" cm="1">
        <f t="array" ref="L479">INDEX($H479:$K479,0,MATCH(L$451,$H$451:$K$451,0))*HLOOKUP(L$450,$J$447:$R$448,2)</f>
        <v>0</v>
      </c>
      <c r="M479" s="1003" cm="1">
        <f t="array" ref="M479">INDEX($H479:$K479,0,MATCH(M$451,$H$451:$K$451,0))*HLOOKUP(M$450,$J$447:$R$448,2)</f>
        <v>0</v>
      </c>
      <c r="N479" s="1003" cm="1">
        <f t="array" ref="N479">INDEX($H479:$K479,0,MATCH(N$451,$H$451:$K$451,0))*HLOOKUP(N$450,$J$447:$R$448,2)</f>
        <v>0</v>
      </c>
      <c r="O479" s="1003" cm="1">
        <f t="array" ref="O479">INDEX($H479:$K479,0,MATCH(O$451,$H$451:$K$451,0))*HLOOKUP(O$450,$J$447:$R$448,2)</f>
        <v>0</v>
      </c>
      <c r="P479" s="1003" cm="1">
        <f t="array" ref="P479">INDEX($H479:$K479,0,MATCH(P$451,$H$451:$K$451,0))*HLOOKUP(P$450,$J$447:$R$448,2)</f>
        <v>0</v>
      </c>
      <c r="Q479" s="1003" cm="1">
        <f t="array" ref="Q479">INDEX($H479:$K479,0,MATCH(Q$451,$H$451:$K$451,0))*HLOOKUP(Q$450,$J$447:$R$448,2)</f>
        <v>0</v>
      </c>
      <c r="R479" s="1003" cm="1">
        <f t="array" ref="R479">INDEX($H479:$K479,0,MATCH(R$451,$H$451:$K$451,0))*HLOOKUP(R$450,$J$447:$R$448,2)</f>
        <v>0</v>
      </c>
      <c r="S479" s="1003" cm="1">
        <f t="array" ref="S479">INDEX($H479:$K479,0,MATCH(S$451,$H$451:$K$451,0))*HLOOKUP(S$450,$J$447:$R$448,2)</f>
        <v>0</v>
      </c>
      <c r="T479" s="1003" cm="1">
        <f t="array" ref="T479">INDEX($H479:$K479,0,MATCH(T$451,$H$451:$K$451,0))*HLOOKUP(T$450,$J$447:$R$448,2)</f>
        <v>0</v>
      </c>
      <c r="U479" s="1003" cm="1">
        <f t="array" ref="U479">INDEX($H479:$K479,0,MATCH(U$451,$H$451:$K$451,0))*HLOOKUP(U$450,$J$447:$R$448,2)</f>
        <v>0</v>
      </c>
      <c r="V479" s="1003" cm="1">
        <f t="array" ref="V479">INDEX($H479:$K479,0,MATCH(V$451,$H$451:$K$451,0))*HLOOKUP(V$450,$J$447:$R$448,2)</f>
        <v>0</v>
      </c>
      <c r="W479" s="1003" cm="1">
        <f t="array" ref="W479">INDEX($H479:$K479,0,MATCH(W$451,$H$451:$K$451,0))*HLOOKUP(W$450,$J$447:$R$448,2)</f>
        <v>0</v>
      </c>
      <c r="X479" s="1003" cm="1">
        <f t="array" ref="X479">INDEX($H479:$K479,0,MATCH(X$451,$H$451:$K$451,0))*HLOOKUP(X$450,$J$447:$R$448,2)</f>
        <v>0</v>
      </c>
      <c r="Y479" s="1003" cm="1">
        <f t="array" ref="Y479">INDEX($H479:$K479,0,MATCH(Y$451,$H$451:$K$451,0))*HLOOKUP(Y$450,$J$447:$R$448,2)</f>
        <v>0</v>
      </c>
      <c r="Z479" s="1003" cm="1">
        <f t="array" ref="Z479">INDEX($H479:$K479,0,MATCH(Z$451,$H$451:$K$451,0))*HLOOKUP(Z$450,$J$447:$R$448,2)</f>
        <v>0</v>
      </c>
      <c r="AA479" s="1003" cm="1">
        <f t="array" ref="AA479">INDEX($H479:$K479,0,MATCH(AA$451,$H$451:$K$451,0))*HLOOKUP(AA$450,$J$447:$R$448,2)</f>
        <v>0</v>
      </c>
      <c r="AB479" s="1003" cm="1">
        <f t="array" ref="AB479">INDEX($H479:$K479,0,MATCH(AB$451,$H$451:$K$451,0))*HLOOKUP(AB$450,$J$447:$R$448,2)</f>
        <v>0</v>
      </c>
      <c r="AC479" s="1003" cm="1">
        <f t="array" ref="AC479">INDEX($H479:$K479,0,MATCH(AC$451,$H$451:$K$451,0))*HLOOKUP(AC$450,$J$447:$R$448,2)</f>
        <v>0</v>
      </c>
      <c r="AD479" s="1003" cm="1">
        <f t="array" ref="AD479">INDEX($H479:$K479,0,MATCH(AD$451,$H$451:$K$451,0))*HLOOKUP(AD$450,$J$447:$R$448,2)</f>
        <v>0</v>
      </c>
      <c r="AE479" s="1003" cm="1">
        <f t="array" ref="AE479">INDEX($H479:$K479,0,MATCH(AE$451,$H$451:$K$451,0))*HLOOKUP(AE$450,$J$447:$R$448,2)</f>
        <v>0</v>
      </c>
      <c r="AF479" s="1003" cm="1">
        <f t="array" ref="AF479">INDEX($H479:$K479,0,MATCH(AF$451,$H$451:$K$451,0))*HLOOKUP(AF$450,$J$447:$R$448,2)</f>
        <v>0</v>
      </c>
      <c r="AG479" s="1003" cm="1">
        <f t="array" ref="AG479">INDEX($H479:$K479,0,MATCH(AG$451,$H$451:$K$451,0))*HLOOKUP(AG$450,$J$447:$R$448,2)</f>
        <v>0</v>
      </c>
      <c r="AH479" s="1003" cm="1">
        <f t="array" ref="AH479">INDEX($H479:$K479,0,MATCH(AH$451,$H$451:$K$451,0))*HLOOKUP(AH$450,$J$447:$R$448,2)</f>
        <v>0</v>
      </c>
      <c r="AI479" s="1003" cm="1">
        <f t="array" ref="AI479">INDEX($H479:$K479,0,MATCH(AI$451,$H$451:$K$451,0))*HLOOKUP(AI$450,$J$447:$R$448,2)</f>
        <v>0</v>
      </c>
      <c r="AJ479" s="1003" cm="1">
        <f t="array" ref="AJ479">INDEX($H479:$K479,0,MATCH(AJ$451,$H$451:$K$451,0))*HLOOKUP(AJ$450,$J$447:$R$448,2)</f>
        <v>0</v>
      </c>
      <c r="AK479" s="1003" cm="1">
        <f t="array" ref="AK479">INDEX($H479:$K479,0,MATCH(AK$451,$H$451:$K$451,0))*HLOOKUP(AK$450,$J$447:$R$448,2)</f>
        <v>0</v>
      </c>
      <c r="AL479" s="1003" cm="1">
        <f t="array" ref="AL479">INDEX($H479:$K479,0,MATCH(AL$451,$H$451:$K$451,0))*HLOOKUP(AL$450,$J$447:$R$448,2)</f>
        <v>0</v>
      </c>
      <c r="AM479" s="1003" cm="1">
        <f t="array" ref="AM479">INDEX($H479:$K479,0,MATCH(AM$451,$H$451:$K$451,0))*HLOOKUP(AM$450,$J$447:$R$448,2)</f>
        <v>0</v>
      </c>
      <c r="AN479" s="1003" cm="1">
        <f t="array" ref="AN479">INDEX($H479:$K479,0,MATCH(AN$451,$H$451:$K$451,0))*HLOOKUP(AN$450,$J$447:$R$448,2)</f>
        <v>0</v>
      </c>
      <c r="AO479" s="1003" cm="1">
        <f t="array" ref="AO479">INDEX($H479:$K479,0,MATCH(AO$451,$H$451:$K$451,0))*HLOOKUP(AO$450,$J$447:$R$448,2)</f>
        <v>0</v>
      </c>
      <c r="AP479" s="1003" cm="1">
        <f t="array" ref="AP479">INDEX($H479:$K479,0,MATCH(AP$451,$H$451:$K$451,0))*HLOOKUP(AP$450,$J$447:$R$448,2)</f>
        <v>0</v>
      </c>
      <c r="AQ479" s="1003" cm="1">
        <f t="array" ref="AQ479">INDEX($H479:$K479,0,MATCH(AQ$451,$H$451:$K$451,0))*HLOOKUP(AQ$450,$J$447:$R$448,2)</f>
        <v>0</v>
      </c>
      <c r="AR479" s="1003" cm="1">
        <f t="array" ref="AR479">INDEX($H479:$K479,0,MATCH(AR$451,$H$451:$K$451,0))*HLOOKUP(AR$450,$J$447:$R$448,2)</f>
        <v>0</v>
      </c>
      <c r="AS479" s="1003" cm="1">
        <f t="array" ref="AS479">INDEX($H479:$K479,0,MATCH(AS$451,$H$451:$K$451,0))*HLOOKUP(AS$450,$J$447:$R$448,2)</f>
        <v>0</v>
      </c>
      <c r="AT479" s="1003" cm="1">
        <f t="array" ref="AT479">INDEX($H479:$K479,0,MATCH(AT$451,$H$451:$K$451,0))*HLOOKUP(AT$450,$J$447:$R$448,2)</f>
        <v>0</v>
      </c>
      <c r="AU479" s="1003" cm="1">
        <f t="array" ref="AU479">INDEX($H479:$K479,0,MATCH(AU$451,$H$451:$K$451,0))*HLOOKUP(AU$450,$J$447:$R$448,2)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YYAA2A1a</v>
      </c>
      <c r="H480" s="356">
        <v>0</v>
      </c>
      <c r="I480" s="356">
        <v>0</v>
      </c>
      <c r="J480" s="356">
        <v>0</v>
      </c>
      <c r="K480" s="356">
        <v>0</v>
      </c>
      <c r="L480" s="1003" cm="1">
        <f t="array" ref="L480">INDEX($H480:$K480,0,MATCH(L$451,$H$451:$K$451,0))*HLOOKUP(L$450,$J$447:$R$448,2)</f>
        <v>0</v>
      </c>
      <c r="M480" s="1003" cm="1">
        <f t="array" ref="M480">INDEX($H480:$K480,0,MATCH(M$451,$H$451:$K$451,0))*HLOOKUP(M$450,$J$447:$R$448,2)</f>
        <v>0</v>
      </c>
      <c r="N480" s="1003" cm="1">
        <f t="array" ref="N480">INDEX($H480:$K480,0,MATCH(N$451,$H$451:$K$451,0))*HLOOKUP(N$450,$J$447:$R$448,2)</f>
        <v>0</v>
      </c>
      <c r="O480" s="1003" cm="1">
        <f t="array" ref="O480">INDEX($H480:$K480,0,MATCH(O$451,$H$451:$K$451,0))*HLOOKUP(O$450,$J$447:$R$448,2)</f>
        <v>0</v>
      </c>
      <c r="P480" s="1003" cm="1">
        <f t="array" ref="P480">INDEX($H480:$K480,0,MATCH(P$451,$H$451:$K$451,0))*HLOOKUP(P$450,$J$447:$R$448,2)</f>
        <v>0</v>
      </c>
      <c r="Q480" s="1003" cm="1">
        <f t="array" ref="Q480">INDEX($H480:$K480,0,MATCH(Q$451,$H$451:$K$451,0))*HLOOKUP(Q$450,$J$447:$R$448,2)</f>
        <v>0</v>
      </c>
      <c r="R480" s="1003" cm="1">
        <f t="array" ref="R480">INDEX($H480:$K480,0,MATCH(R$451,$H$451:$K$451,0))*HLOOKUP(R$450,$J$447:$R$448,2)</f>
        <v>0</v>
      </c>
      <c r="S480" s="1003" cm="1">
        <f t="array" ref="S480">INDEX($H480:$K480,0,MATCH(S$451,$H$451:$K$451,0))*HLOOKUP(S$450,$J$447:$R$448,2)</f>
        <v>0</v>
      </c>
      <c r="T480" s="1003" cm="1">
        <f t="array" ref="T480">INDEX($H480:$K480,0,MATCH(T$451,$H$451:$K$451,0))*HLOOKUP(T$450,$J$447:$R$448,2)</f>
        <v>0</v>
      </c>
      <c r="U480" s="1003" cm="1">
        <f t="array" ref="U480">INDEX($H480:$K480,0,MATCH(U$451,$H$451:$K$451,0))*HLOOKUP(U$450,$J$447:$R$448,2)</f>
        <v>0</v>
      </c>
      <c r="V480" s="1003" cm="1">
        <f t="array" ref="V480">INDEX($H480:$K480,0,MATCH(V$451,$H$451:$K$451,0))*HLOOKUP(V$450,$J$447:$R$448,2)</f>
        <v>0</v>
      </c>
      <c r="W480" s="1003" cm="1">
        <f t="array" ref="W480">INDEX($H480:$K480,0,MATCH(W$451,$H$451:$K$451,0))*HLOOKUP(W$450,$J$447:$R$448,2)</f>
        <v>0</v>
      </c>
      <c r="X480" s="1003" cm="1">
        <f t="array" ref="X480">INDEX($H480:$K480,0,MATCH(X$451,$H$451:$K$451,0))*HLOOKUP(X$450,$J$447:$R$448,2)</f>
        <v>0</v>
      </c>
      <c r="Y480" s="1003" cm="1">
        <f t="array" ref="Y480">INDEX($H480:$K480,0,MATCH(Y$451,$H$451:$K$451,0))*HLOOKUP(Y$450,$J$447:$R$448,2)</f>
        <v>0</v>
      </c>
      <c r="Z480" s="1003" cm="1">
        <f t="array" ref="Z480">INDEX($H480:$K480,0,MATCH(Z$451,$H$451:$K$451,0))*HLOOKUP(Z$450,$J$447:$R$448,2)</f>
        <v>0</v>
      </c>
      <c r="AA480" s="1003" cm="1">
        <f t="array" ref="AA480">INDEX($H480:$K480,0,MATCH(AA$451,$H$451:$K$451,0))*HLOOKUP(AA$450,$J$447:$R$448,2)</f>
        <v>0</v>
      </c>
      <c r="AB480" s="1003" cm="1">
        <f t="array" ref="AB480">INDEX($H480:$K480,0,MATCH(AB$451,$H$451:$K$451,0))*HLOOKUP(AB$450,$J$447:$R$448,2)</f>
        <v>0</v>
      </c>
      <c r="AC480" s="1003" cm="1">
        <f t="array" ref="AC480">INDEX($H480:$K480,0,MATCH(AC$451,$H$451:$K$451,0))*HLOOKUP(AC$450,$J$447:$R$448,2)</f>
        <v>0</v>
      </c>
      <c r="AD480" s="1003" cm="1">
        <f t="array" ref="AD480">INDEX($H480:$K480,0,MATCH(AD$451,$H$451:$K$451,0))*HLOOKUP(AD$450,$J$447:$R$448,2)</f>
        <v>0</v>
      </c>
      <c r="AE480" s="1003" cm="1">
        <f t="array" ref="AE480">INDEX($H480:$K480,0,MATCH(AE$451,$H$451:$K$451,0))*HLOOKUP(AE$450,$J$447:$R$448,2)</f>
        <v>0</v>
      </c>
      <c r="AF480" s="1003" cm="1">
        <f t="array" ref="AF480">INDEX($H480:$K480,0,MATCH(AF$451,$H$451:$K$451,0))*HLOOKUP(AF$450,$J$447:$R$448,2)</f>
        <v>0</v>
      </c>
      <c r="AG480" s="1003" cm="1">
        <f t="array" ref="AG480">INDEX($H480:$K480,0,MATCH(AG$451,$H$451:$K$451,0))*HLOOKUP(AG$450,$J$447:$R$448,2)</f>
        <v>0</v>
      </c>
      <c r="AH480" s="1003" cm="1">
        <f t="array" ref="AH480">INDEX($H480:$K480,0,MATCH(AH$451,$H$451:$K$451,0))*HLOOKUP(AH$450,$J$447:$R$448,2)</f>
        <v>0</v>
      </c>
      <c r="AI480" s="1003" cm="1">
        <f t="array" ref="AI480">INDEX($H480:$K480,0,MATCH(AI$451,$H$451:$K$451,0))*HLOOKUP(AI$450,$J$447:$R$448,2)</f>
        <v>0</v>
      </c>
      <c r="AJ480" s="1003" cm="1">
        <f t="array" ref="AJ480">INDEX($H480:$K480,0,MATCH(AJ$451,$H$451:$K$451,0))*HLOOKUP(AJ$450,$J$447:$R$448,2)</f>
        <v>0</v>
      </c>
      <c r="AK480" s="1003" cm="1">
        <f t="array" ref="AK480">INDEX($H480:$K480,0,MATCH(AK$451,$H$451:$K$451,0))*HLOOKUP(AK$450,$J$447:$R$448,2)</f>
        <v>0</v>
      </c>
      <c r="AL480" s="1003" cm="1">
        <f t="array" ref="AL480">INDEX($H480:$K480,0,MATCH(AL$451,$H$451:$K$451,0))*HLOOKUP(AL$450,$J$447:$R$448,2)</f>
        <v>0</v>
      </c>
      <c r="AM480" s="1003" cm="1">
        <f t="array" ref="AM480">INDEX($H480:$K480,0,MATCH(AM$451,$H$451:$K$451,0))*HLOOKUP(AM$450,$J$447:$R$448,2)</f>
        <v>0</v>
      </c>
      <c r="AN480" s="1003" cm="1">
        <f t="array" ref="AN480">INDEX($H480:$K480,0,MATCH(AN$451,$H$451:$K$451,0))*HLOOKUP(AN$450,$J$447:$R$448,2)</f>
        <v>0</v>
      </c>
      <c r="AO480" s="1003" cm="1">
        <f t="array" ref="AO480">INDEX($H480:$K480,0,MATCH(AO$451,$H$451:$K$451,0))*HLOOKUP(AO$450,$J$447:$R$448,2)</f>
        <v>0</v>
      </c>
      <c r="AP480" s="1003" cm="1">
        <f t="array" ref="AP480">INDEX($H480:$K480,0,MATCH(AP$451,$H$451:$K$451,0))*HLOOKUP(AP$450,$J$447:$R$448,2)</f>
        <v>0</v>
      </c>
      <c r="AQ480" s="1003" cm="1">
        <f t="array" ref="AQ480">INDEX($H480:$K480,0,MATCH(AQ$451,$H$451:$K$451,0))*HLOOKUP(AQ$450,$J$447:$R$448,2)</f>
        <v>0</v>
      </c>
      <c r="AR480" s="1003" cm="1">
        <f t="array" ref="AR480">INDEX($H480:$K480,0,MATCH(AR$451,$H$451:$K$451,0))*HLOOKUP(AR$450,$J$447:$R$448,2)</f>
        <v>0</v>
      </c>
      <c r="AS480" s="1003" cm="1">
        <f t="array" ref="AS480">INDEX($H480:$K480,0,MATCH(AS$451,$H$451:$K$451,0))*HLOOKUP(AS$450,$J$447:$R$448,2)</f>
        <v>0</v>
      </c>
      <c r="AT480" s="1003" cm="1">
        <f t="array" ref="AT480">INDEX($H480:$K480,0,MATCH(AT$451,$H$451:$K$451,0))*HLOOKUP(AT$450,$J$447:$R$448,2)</f>
        <v>0</v>
      </c>
      <c r="AU480" s="1003" cm="1">
        <f t="array" ref="AU480">INDEX($H480:$K480,0,MATCH(AU$451,$H$451:$K$451,0))*HLOOKUP(AU$450,$J$447:$R$448,2)</f>
        <v>0</v>
      </c>
      <c r="AV480" s="312"/>
      <c r="AW480" s="312"/>
      <c r="AX480" s="243"/>
      <c r="AY480" s="235"/>
      <c r="AZ480" s="235"/>
      <c r="BA480" s="235"/>
    </row>
    <row r="481" spans="1:53" s="76" customFormat="1" ht="15" outlineLevel="1" x14ac:dyDescent="0.25">
      <c r="A481" s="233"/>
      <c r="B481" s="234"/>
      <c r="C481" s="244"/>
      <c r="D481" s="244"/>
      <c r="E481" s="244"/>
      <c r="F481" s="252"/>
      <c r="G481" s="704" t="str">
        <f t="shared" si="76"/>
        <v>YAAA2A1a</v>
      </c>
      <c r="H481" s="356">
        <v>0</v>
      </c>
      <c r="I481" s="356">
        <v>0</v>
      </c>
      <c r="J481" s="356">
        <v>0</v>
      </c>
      <c r="K481" s="356">
        <v>0</v>
      </c>
      <c r="L481" s="1003" cm="1">
        <f t="array" ref="L481">INDEX($H481:$K481,0,MATCH(L$451,$H$451:$K$451,0))*HLOOKUP(L$450,$J$447:$R$448,2)</f>
        <v>0</v>
      </c>
      <c r="M481" s="1003" cm="1">
        <f t="array" ref="M481">INDEX($H481:$K481,0,MATCH(M$451,$H$451:$K$451,0))*HLOOKUP(M$450,$J$447:$R$448,2)</f>
        <v>0</v>
      </c>
      <c r="N481" s="1003" cm="1">
        <f t="array" ref="N481">INDEX($H481:$K481,0,MATCH(N$451,$H$451:$K$451,0))*HLOOKUP(N$450,$J$447:$R$448,2)</f>
        <v>0</v>
      </c>
      <c r="O481" s="1003" cm="1">
        <f t="array" ref="O481">INDEX($H481:$K481,0,MATCH(O$451,$H$451:$K$451,0))*HLOOKUP(O$450,$J$447:$R$448,2)</f>
        <v>0</v>
      </c>
      <c r="P481" s="1003" cm="1">
        <f t="array" ref="P481">INDEX($H481:$K481,0,MATCH(P$451,$H$451:$K$451,0))*HLOOKUP(P$450,$J$447:$R$448,2)</f>
        <v>0</v>
      </c>
      <c r="Q481" s="1003" cm="1">
        <f t="array" ref="Q481">INDEX($H481:$K481,0,MATCH(Q$451,$H$451:$K$451,0))*HLOOKUP(Q$450,$J$447:$R$448,2)</f>
        <v>0</v>
      </c>
      <c r="R481" s="1003" cm="1">
        <f t="array" ref="R481">INDEX($H481:$K481,0,MATCH(R$451,$H$451:$K$451,0))*HLOOKUP(R$450,$J$447:$R$448,2)</f>
        <v>0</v>
      </c>
      <c r="S481" s="1003" cm="1">
        <f t="array" ref="S481">INDEX($H481:$K481,0,MATCH(S$451,$H$451:$K$451,0))*HLOOKUP(S$450,$J$447:$R$448,2)</f>
        <v>0</v>
      </c>
      <c r="T481" s="1003" cm="1">
        <f t="array" ref="T481">INDEX($H481:$K481,0,MATCH(T$451,$H$451:$K$451,0))*HLOOKUP(T$450,$J$447:$R$448,2)</f>
        <v>0</v>
      </c>
      <c r="U481" s="1003" cm="1">
        <f t="array" ref="U481">INDEX($H481:$K481,0,MATCH(U$451,$H$451:$K$451,0))*HLOOKUP(U$450,$J$447:$R$448,2)</f>
        <v>0</v>
      </c>
      <c r="V481" s="1003" cm="1">
        <f t="array" ref="V481">INDEX($H481:$K481,0,MATCH(V$451,$H$451:$K$451,0))*HLOOKUP(V$450,$J$447:$R$448,2)</f>
        <v>0</v>
      </c>
      <c r="W481" s="1003" cm="1">
        <f t="array" ref="W481">INDEX($H481:$K481,0,MATCH(W$451,$H$451:$K$451,0))*HLOOKUP(W$450,$J$447:$R$448,2)</f>
        <v>0</v>
      </c>
      <c r="X481" s="1003" cm="1">
        <f t="array" ref="X481">INDEX($H481:$K481,0,MATCH(X$451,$H$451:$K$451,0))*HLOOKUP(X$450,$J$447:$R$448,2)</f>
        <v>0</v>
      </c>
      <c r="Y481" s="1003" cm="1">
        <f t="array" ref="Y481">INDEX($H481:$K481,0,MATCH(Y$451,$H$451:$K$451,0))*HLOOKUP(Y$450,$J$447:$R$448,2)</f>
        <v>0</v>
      </c>
      <c r="Z481" s="1003" cm="1">
        <f t="array" ref="Z481">INDEX($H481:$K481,0,MATCH(Z$451,$H$451:$K$451,0))*HLOOKUP(Z$450,$J$447:$R$448,2)</f>
        <v>0</v>
      </c>
      <c r="AA481" s="1003" cm="1">
        <f t="array" ref="AA481">INDEX($H481:$K481,0,MATCH(AA$451,$H$451:$K$451,0))*HLOOKUP(AA$450,$J$447:$R$448,2)</f>
        <v>0</v>
      </c>
      <c r="AB481" s="1003" cm="1">
        <f t="array" ref="AB481">INDEX($H481:$K481,0,MATCH(AB$451,$H$451:$K$451,0))*HLOOKUP(AB$450,$J$447:$R$448,2)</f>
        <v>0</v>
      </c>
      <c r="AC481" s="1003" cm="1">
        <f t="array" ref="AC481">INDEX($H481:$K481,0,MATCH(AC$451,$H$451:$K$451,0))*HLOOKUP(AC$450,$J$447:$R$448,2)</f>
        <v>0</v>
      </c>
      <c r="AD481" s="1003" cm="1">
        <f t="array" ref="AD481">INDEX($H481:$K481,0,MATCH(AD$451,$H$451:$K$451,0))*HLOOKUP(AD$450,$J$447:$R$448,2)</f>
        <v>0</v>
      </c>
      <c r="AE481" s="1003" cm="1">
        <f t="array" ref="AE481">INDEX($H481:$K481,0,MATCH(AE$451,$H$451:$K$451,0))*HLOOKUP(AE$450,$J$447:$R$448,2)</f>
        <v>0</v>
      </c>
      <c r="AF481" s="1003" cm="1">
        <f t="array" ref="AF481">INDEX($H481:$K481,0,MATCH(AF$451,$H$451:$K$451,0))*HLOOKUP(AF$450,$J$447:$R$448,2)</f>
        <v>0</v>
      </c>
      <c r="AG481" s="1003" cm="1">
        <f t="array" ref="AG481">INDEX($H481:$K481,0,MATCH(AG$451,$H$451:$K$451,0))*HLOOKUP(AG$450,$J$447:$R$448,2)</f>
        <v>0</v>
      </c>
      <c r="AH481" s="1003" cm="1">
        <f t="array" ref="AH481">INDEX($H481:$K481,0,MATCH(AH$451,$H$451:$K$451,0))*HLOOKUP(AH$450,$J$447:$R$448,2)</f>
        <v>0</v>
      </c>
      <c r="AI481" s="1003" cm="1">
        <f t="array" ref="AI481">INDEX($H481:$K481,0,MATCH(AI$451,$H$451:$K$451,0))*HLOOKUP(AI$450,$J$447:$R$448,2)</f>
        <v>0</v>
      </c>
      <c r="AJ481" s="1003" cm="1">
        <f t="array" ref="AJ481">INDEX($H481:$K481,0,MATCH(AJ$451,$H$451:$K$451,0))*HLOOKUP(AJ$450,$J$447:$R$448,2)</f>
        <v>0</v>
      </c>
      <c r="AK481" s="1003" cm="1">
        <f t="array" ref="AK481">INDEX($H481:$K481,0,MATCH(AK$451,$H$451:$K$451,0))*HLOOKUP(AK$450,$J$447:$R$448,2)</f>
        <v>0</v>
      </c>
      <c r="AL481" s="1003" cm="1">
        <f t="array" ref="AL481">INDEX($H481:$K481,0,MATCH(AL$451,$H$451:$K$451,0))*HLOOKUP(AL$450,$J$447:$R$448,2)</f>
        <v>0</v>
      </c>
      <c r="AM481" s="1003" cm="1">
        <f t="array" ref="AM481">INDEX($H481:$K481,0,MATCH(AM$451,$H$451:$K$451,0))*HLOOKUP(AM$450,$J$447:$R$448,2)</f>
        <v>0</v>
      </c>
      <c r="AN481" s="1003" cm="1">
        <f t="array" ref="AN481">INDEX($H481:$K481,0,MATCH(AN$451,$H$451:$K$451,0))*HLOOKUP(AN$450,$J$447:$R$448,2)</f>
        <v>0</v>
      </c>
      <c r="AO481" s="1003" cm="1">
        <f t="array" ref="AO481">INDEX($H481:$K481,0,MATCH(AO$451,$H$451:$K$451,0))*HLOOKUP(AO$450,$J$447:$R$448,2)</f>
        <v>0</v>
      </c>
      <c r="AP481" s="1003" cm="1">
        <f t="array" ref="AP481">INDEX($H481:$K481,0,MATCH(AP$451,$H$451:$K$451,0))*HLOOKUP(AP$450,$J$447:$R$448,2)</f>
        <v>0</v>
      </c>
      <c r="AQ481" s="1003" cm="1">
        <f t="array" ref="AQ481">INDEX($H481:$K481,0,MATCH(AQ$451,$H$451:$K$451,0))*HLOOKUP(AQ$450,$J$447:$R$448,2)</f>
        <v>0</v>
      </c>
      <c r="AR481" s="1003" cm="1">
        <f t="array" ref="AR481">INDEX($H481:$K481,0,MATCH(AR$451,$H$451:$K$451,0))*HLOOKUP(AR$450,$J$447:$R$448,2)</f>
        <v>0</v>
      </c>
      <c r="AS481" s="1003" cm="1">
        <f t="array" ref="AS481">INDEX($H481:$K481,0,MATCH(AS$451,$H$451:$K$451,0))*HLOOKUP(AS$450,$J$447:$R$448,2)</f>
        <v>0</v>
      </c>
      <c r="AT481" s="1003" cm="1">
        <f t="array" ref="AT481">INDEX($H481:$K481,0,MATCH(AT$451,$H$451:$K$451,0))*HLOOKUP(AT$450,$J$447:$R$448,2)</f>
        <v>0</v>
      </c>
      <c r="AU481" s="1003" cm="1">
        <f t="array" ref="AU481">INDEX($H481:$K481,0,MATCH(AU$451,$H$451:$K$451,0))*HLOOKUP(AU$450,$J$447:$R$448,2)</f>
        <v>0</v>
      </c>
      <c r="AV481" s="312"/>
      <c r="AW481" s="312"/>
      <c r="AX481" s="243"/>
      <c r="AY481" s="235"/>
      <c r="AZ481" s="235"/>
      <c r="BA481" s="235"/>
    </row>
    <row r="482" spans="1:53" s="687" customFormat="1" ht="15" outlineLevel="1" x14ac:dyDescent="0.25">
      <c r="A482" s="691"/>
      <c r="B482" s="688"/>
      <c r="C482" s="700"/>
      <c r="D482" s="700"/>
      <c r="E482" s="700"/>
      <c r="F482" s="704"/>
      <c r="G482" s="704" t="str">
        <f t="shared" si="76"/>
        <v>YYFWBz</v>
      </c>
      <c r="H482" s="356">
        <v>100</v>
      </c>
      <c r="I482" s="356">
        <v>150</v>
      </c>
      <c r="J482" s="356">
        <v>0</v>
      </c>
      <c r="K482" s="356">
        <v>150</v>
      </c>
      <c r="L482" s="1003" cm="1">
        <f t="array" ref="L482">INDEX($H482:$K482,0,MATCH(L$451,$H$451:$K$451,0))*HLOOKUP(L$450,$J$447:$R$448,2)</f>
        <v>100</v>
      </c>
      <c r="M482" s="1003" cm="1">
        <f t="array" ref="M482">INDEX($H482:$K482,0,MATCH(M$451,$H$451:$K$451,0))*HLOOKUP(M$450,$J$447:$R$448,2)</f>
        <v>150</v>
      </c>
      <c r="N482" s="1003" cm="1">
        <f t="array" ref="N482">INDEX($H482:$K482,0,MATCH(N$451,$H$451:$K$451,0))*HLOOKUP(N$450,$J$447:$R$448,2)</f>
        <v>0</v>
      </c>
      <c r="O482" s="1003" cm="1">
        <f t="array" ref="O482">INDEX($H482:$K482,0,MATCH(O$451,$H$451:$K$451,0))*HLOOKUP(O$450,$J$447:$R$448,2)</f>
        <v>150</v>
      </c>
      <c r="P482" s="1003" cm="1">
        <f t="array" ref="P482">INDEX($H482:$K482,0,MATCH(P$451,$H$451:$K$451,0))*HLOOKUP(P$450,$J$447:$R$448,2)</f>
        <v>100</v>
      </c>
      <c r="Q482" s="1003" cm="1">
        <f t="array" ref="Q482">INDEX($H482:$K482,0,MATCH(Q$451,$H$451:$K$451,0))*HLOOKUP(Q$450,$J$447:$R$448,2)</f>
        <v>150</v>
      </c>
      <c r="R482" s="1003" cm="1">
        <f t="array" ref="R482">INDEX($H482:$K482,0,MATCH(R$451,$H$451:$K$451,0))*HLOOKUP(R$450,$J$447:$R$448,2)</f>
        <v>0</v>
      </c>
      <c r="S482" s="1003" cm="1">
        <f t="array" ref="S482">INDEX($H482:$K482,0,MATCH(S$451,$H$451:$K$451,0))*HLOOKUP(S$450,$J$447:$R$448,2)</f>
        <v>150</v>
      </c>
      <c r="T482" s="1003" cm="1">
        <f t="array" ref="T482">INDEX($H482:$K482,0,MATCH(T$451,$H$451:$K$451,0))*HLOOKUP(T$450,$J$447:$R$448,2)</f>
        <v>100</v>
      </c>
      <c r="U482" s="1003" cm="1">
        <f t="array" ref="U482">INDEX($H482:$K482,0,MATCH(U$451,$H$451:$K$451,0))*HLOOKUP(U$450,$J$447:$R$448,2)</f>
        <v>150</v>
      </c>
      <c r="V482" s="1003" cm="1">
        <f t="array" ref="V482">INDEX($H482:$K482,0,MATCH(V$451,$H$451:$K$451,0))*HLOOKUP(V$450,$J$447:$R$448,2)</f>
        <v>0</v>
      </c>
      <c r="W482" s="1003" cm="1">
        <f t="array" ref="W482">INDEX($H482:$K482,0,MATCH(W$451,$H$451:$K$451,0))*HLOOKUP(W$450,$J$447:$R$448,2)</f>
        <v>150</v>
      </c>
      <c r="X482" s="1003" cm="1">
        <f t="array" ref="X482">INDEX($H482:$K482,0,MATCH(X$451,$H$451:$K$451,0))*HLOOKUP(X$450,$J$447:$R$448,2)</f>
        <v>100</v>
      </c>
      <c r="Y482" s="1003" cm="1">
        <f t="array" ref="Y482">INDEX($H482:$K482,0,MATCH(Y$451,$H$451:$K$451,0))*HLOOKUP(Y$450,$J$447:$R$448,2)</f>
        <v>150</v>
      </c>
      <c r="Z482" s="1003" cm="1">
        <f t="array" ref="Z482">INDEX($H482:$K482,0,MATCH(Z$451,$H$451:$K$451,0))*HLOOKUP(Z$450,$J$447:$R$448,2)</f>
        <v>0</v>
      </c>
      <c r="AA482" s="1003" cm="1">
        <f t="array" ref="AA482">INDEX($H482:$K482,0,MATCH(AA$451,$H$451:$K$451,0))*HLOOKUP(AA$450,$J$447:$R$448,2)</f>
        <v>150</v>
      </c>
      <c r="AB482" s="1003" cm="1">
        <f t="array" ref="AB482">INDEX($H482:$K482,0,MATCH(AB$451,$H$451:$K$451,0))*HLOOKUP(AB$450,$J$447:$R$448,2)</f>
        <v>100</v>
      </c>
      <c r="AC482" s="1003" cm="1">
        <f t="array" ref="AC482">INDEX($H482:$K482,0,MATCH(AC$451,$H$451:$K$451,0))*HLOOKUP(AC$450,$J$447:$R$448,2)</f>
        <v>150</v>
      </c>
      <c r="AD482" s="1003" cm="1">
        <f t="array" ref="AD482">INDEX($H482:$K482,0,MATCH(AD$451,$H$451:$K$451,0))*HLOOKUP(AD$450,$J$447:$R$448,2)</f>
        <v>0</v>
      </c>
      <c r="AE482" s="1003" cm="1">
        <f t="array" ref="AE482">INDEX($H482:$K482,0,MATCH(AE$451,$H$451:$K$451,0))*HLOOKUP(AE$450,$J$447:$R$448,2)</f>
        <v>150</v>
      </c>
      <c r="AF482" s="1003" cm="1">
        <f t="array" ref="AF482">INDEX($H482:$K482,0,MATCH(AF$451,$H$451:$K$451,0))*HLOOKUP(AF$450,$J$447:$R$448,2)</f>
        <v>100</v>
      </c>
      <c r="AG482" s="1003" cm="1">
        <f t="array" ref="AG482">INDEX($H482:$K482,0,MATCH(AG$451,$H$451:$K$451,0))*HLOOKUP(AG$450,$J$447:$R$448,2)</f>
        <v>150</v>
      </c>
      <c r="AH482" s="1003" cm="1">
        <f t="array" ref="AH482">INDEX($H482:$K482,0,MATCH(AH$451,$H$451:$K$451,0))*HLOOKUP(AH$450,$J$447:$R$448,2)</f>
        <v>0</v>
      </c>
      <c r="AI482" s="1003" cm="1">
        <f t="array" ref="AI482">INDEX($H482:$K482,0,MATCH(AI$451,$H$451:$K$451,0))*HLOOKUP(AI$450,$J$447:$R$448,2)</f>
        <v>150</v>
      </c>
      <c r="AJ482" s="1003" cm="1">
        <f t="array" ref="AJ482">INDEX($H482:$K482,0,MATCH(AJ$451,$H$451:$K$451,0))*HLOOKUP(AJ$450,$J$447:$R$448,2)</f>
        <v>100</v>
      </c>
      <c r="AK482" s="1003" cm="1">
        <f t="array" ref="AK482">INDEX($H482:$K482,0,MATCH(AK$451,$H$451:$K$451,0))*HLOOKUP(AK$450,$J$447:$R$448,2)</f>
        <v>150</v>
      </c>
      <c r="AL482" s="1003" cm="1">
        <f t="array" ref="AL482">INDEX($H482:$K482,0,MATCH(AL$451,$H$451:$K$451,0))*HLOOKUP(AL$450,$J$447:$R$448,2)</f>
        <v>0</v>
      </c>
      <c r="AM482" s="1003" cm="1">
        <f t="array" ref="AM482">INDEX($H482:$K482,0,MATCH(AM$451,$H$451:$K$451,0))*HLOOKUP(AM$450,$J$447:$R$448,2)</f>
        <v>150</v>
      </c>
      <c r="AN482" s="1003" cm="1">
        <f t="array" ref="AN482">INDEX($H482:$K482,0,MATCH(AN$451,$H$451:$K$451,0))*HLOOKUP(AN$450,$J$447:$R$448,2)</f>
        <v>100</v>
      </c>
      <c r="AO482" s="1003" cm="1">
        <f t="array" ref="AO482">INDEX($H482:$K482,0,MATCH(AO$451,$H$451:$K$451,0))*HLOOKUP(AO$450,$J$447:$R$448,2)</f>
        <v>150</v>
      </c>
      <c r="AP482" s="1003" cm="1">
        <f t="array" ref="AP482">INDEX($H482:$K482,0,MATCH(AP$451,$H$451:$K$451,0))*HLOOKUP(AP$450,$J$447:$R$448,2)</f>
        <v>0</v>
      </c>
      <c r="AQ482" s="1003" cm="1">
        <f t="array" ref="AQ482">INDEX($H482:$K482,0,MATCH(AQ$451,$H$451:$K$451,0))*HLOOKUP(AQ$450,$J$447:$R$448,2)</f>
        <v>150</v>
      </c>
      <c r="AR482" s="1003" cm="1">
        <f t="array" ref="AR482">INDEX($H482:$K482,0,MATCH(AR$451,$H$451:$K$451,0))*HLOOKUP(AR$450,$J$447:$R$448,2)</f>
        <v>100</v>
      </c>
      <c r="AS482" s="1003" cm="1">
        <f t="array" ref="AS482">INDEX($H482:$K482,0,MATCH(AS$451,$H$451:$K$451,0))*HLOOKUP(AS$450,$J$447:$R$448,2)</f>
        <v>150</v>
      </c>
      <c r="AT482" s="1003" cm="1">
        <f t="array" ref="AT482">INDEX($H482:$K482,0,MATCH(AT$451,$H$451:$K$451,0))*HLOOKUP(AT$450,$J$447:$R$448,2)</f>
        <v>0</v>
      </c>
      <c r="AU482" s="1003" cm="1">
        <f t="array" ref="AU482">INDEX($H482:$K482,0,MATCH(AU$451,$H$451:$K$451,0))*HLOOKUP(AU$450,$J$447:$R$448,2)</f>
        <v>150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YYBNWf</v>
      </c>
      <c r="H483" s="356">
        <v>100</v>
      </c>
      <c r="I483" s="356">
        <v>0</v>
      </c>
      <c r="J483" s="356">
        <v>0</v>
      </c>
      <c r="K483" s="356">
        <v>0</v>
      </c>
      <c r="L483" s="1003" cm="1">
        <f t="array" ref="L483">INDEX($H483:$K483,0,MATCH(L$451,$H$451:$K$451,0))*HLOOKUP(L$450,$J$447:$R$448,2)</f>
        <v>100</v>
      </c>
      <c r="M483" s="1003" cm="1">
        <f t="array" ref="M483">INDEX($H483:$K483,0,MATCH(M$451,$H$451:$K$451,0))*HLOOKUP(M$450,$J$447:$R$448,2)</f>
        <v>0</v>
      </c>
      <c r="N483" s="1003" cm="1">
        <f t="array" ref="N483">INDEX($H483:$K483,0,MATCH(N$451,$H$451:$K$451,0))*HLOOKUP(N$450,$J$447:$R$448,2)</f>
        <v>0</v>
      </c>
      <c r="O483" s="1003" cm="1">
        <f t="array" ref="O483">INDEX($H483:$K483,0,MATCH(O$451,$H$451:$K$451,0))*HLOOKUP(O$450,$J$447:$R$448,2)</f>
        <v>0</v>
      </c>
      <c r="P483" s="1003" cm="1">
        <f t="array" ref="P483">INDEX($H483:$K483,0,MATCH(P$451,$H$451:$K$451,0))*HLOOKUP(P$450,$J$447:$R$448,2)</f>
        <v>100</v>
      </c>
      <c r="Q483" s="1003" cm="1">
        <f t="array" ref="Q483">INDEX($H483:$K483,0,MATCH(Q$451,$H$451:$K$451,0))*HLOOKUP(Q$450,$J$447:$R$448,2)</f>
        <v>0</v>
      </c>
      <c r="R483" s="1003" cm="1">
        <f t="array" ref="R483">INDEX($H483:$K483,0,MATCH(R$451,$H$451:$K$451,0))*HLOOKUP(R$450,$J$447:$R$448,2)</f>
        <v>0</v>
      </c>
      <c r="S483" s="1003" cm="1">
        <f t="array" ref="S483">INDEX($H483:$K483,0,MATCH(S$451,$H$451:$K$451,0))*HLOOKUP(S$450,$J$447:$R$448,2)</f>
        <v>0</v>
      </c>
      <c r="T483" s="1003" cm="1">
        <f t="array" ref="T483">INDEX($H483:$K483,0,MATCH(T$451,$H$451:$K$451,0))*HLOOKUP(T$450,$J$447:$R$448,2)</f>
        <v>100</v>
      </c>
      <c r="U483" s="1003" cm="1">
        <f t="array" ref="U483">INDEX($H483:$K483,0,MATCH(U$451,$H$451:$K$451,0))*HLOOKUP(U$450,$J$447:$R$448,2)</f>
        <v>0</v>
      </c>
      <c r="V483" s="1003" cm="1">
        <f t="array" ref="V483">INDEX($H483:$K483,0,MATCH(V$451,$H$451:$K$451,0))*HLOOKUP(V$450,$J$447:$R$448,2)</f>
        <v>0</v>
      </c>
      <c r="W483" s="1003" cm="1">
        <f t="array" ref="W483">INDEX($H483:$K483,0,MATCH(W$451,$H$451:$K$451,0))*HLOOKUP(W$450,$J$447:$R$448,2)</f>
        <v>0</v>
      </c>
      <c r="X483" s="1003" cm="1">
        <f t="array" ref="X483">INDEX($H483:$K483,0,MATCH(X$451,$H$451:$K$451,0))*HLOOKUP(X$450,$J$447:$R$448,2)</f>
        <v>100</v>
      </c>
      <c r="Y483" s="1003" cm="1">
        <f t="array" ref="Y483">INDEX($H483:$K483,0,MATCH(Y$451,$H$451:$K$451,0))*HLOOKUP(Y$450,$J$447:$R$448,2)</f>
        <v>0</v>
      </c>
      <c r="Z483" s="1003" cm="1">
        <f t="array" ref="Z483">INDEX($H483:$K483,0,MATCH(Z$451,$H$451:$K$451,0))*HLOOKUP(Z$450,$J$447:$R$448,2)</f>
        <v>0</v>
      </c>
      <c r="AA483" s="1003" cm="1">
        <f t="array" ref="AA483">INDEX($H483:$K483,0,MATCH(AA$451,$H$451:$K$451,0))*HLOOKUP(AA$450,$J$447:$R$448,2)</f>
        <v>0</v>
      </c>
      <c r="AB483" s="1003" cm="1">
        <f t="array" ref="AB483">INDEX($H483:$K483,0,MATCH(AB$451,$H$451:$K$451,0))*HLOOKUP(AB$450,$J$447:$R$448,2)</f>
        <v>100</v>
      </c>
      <c r="AC483" s="1003" cm="1">
        <f t="array" ref="AC483">INDEX($H483:$K483,0,MATCH(AC$451,$H$451:$K$451,0))*HLOOKUP(AC$450,$J$447:$R$448,2)</f>
        <v>0</v>
      </c>
      <c r="AD483" s="1003" cm="1">
        <f t="array" ref="AD483">INDEX($H483:$K483,0,MATCH(AD$451,$H$451:$K$451,0))*HLOOKUP(AD$450,$J$447:$R$448,2)</f>
        <v>0</v>
      </c>
      <c r="AE483" s="1003" cm="1">
        <f t="array" ref="AE483">INDEX($H483:$K483,0,MATCH(AE$451,$H$451:$K$451,0))*HLOOKUP(AE$450,$J$447:$R$448,2)</f>
        <v>0</v>
      </c>
      <c r="AF483" s="1003" cm="1">
        <f t="array" ref="AF483">INDEX($H483:$K483,0,MATCH(AF$451,$H$451:$K$451,0))*HLOOKUP(AF$450,$J$447:$R$448,2)</f>
        <v>100</v>
      </c>
      <c r="AG483" s="1003" cm="1">
        <f t="array" ref="AG483">INDEX($H483:$K483,0,MATCH(AG$451,$H$451:$K$451,0))*HLOOKUP(AG$450,$J$447:$R$448,2)</f>
        <v>0</v>
      </c>
      <c r="AH483" s="1003" cm="1">
        <f t="array" ref="AH483">INDEX($H483:$K483,0,MATCH(AH$451,$H$451:$K$451,0))*HLOOKUP(AH$450,$J$447:$R$448,2)</f>
        <v>0</v>
      </c>
      <c r="AI483" s="1003" cm="1">
        <f t="array" ref="AI483">INDEX($H483:$K483,0,MATCH(AI$451,$H$451:$K$451,0))*HLOOKUP(AI$450,$J$447:$R$448,2)</f>
        <v>0</v>
      </c>
      <c r="AJ483" s="1003" cm="1">
        <f t="array" ref="AJ483">INDEX($H483:$K483,0,MATCH(AJ$451,$H$451:$K$451,0))*HLOOKUP(AJ$450,$J$447:$R$448,2)</f>
        <v>100</v>
      </c>
      <c r="AK483" s="1003" cm="1">
        <f t="array" ref="AK483">INDEX($H483:$K483,0,MATCH(AK$451,$H$451:$K$451,0))*HLOOKUP(AK$450,$J$447:$R$448,2)</f>
        <v>0</v>
      </c>
      <c r="AL483" s="1003" cm="1">
        <f t="array" ref="AL483">INDEX($H483:$K483,0,MATCH(AL$451,$H$451:$K$451,0))*HLOOKUP(AL$450,$J$447:$R$448,2)</f>
        <v>0</v>
      </c>
      <c r="AM483" s="1003" cm="1">
        <f t="array" ref="AM483">INDEX($H483:$K483,0,MATCH(AM$451,$H$451:$K$451,0))*HLOOKUP(AM$450,$J$447:$R$448,2)</f>
        <v>0</v>
      </c>
      <c r="AN483" s="1003" cm="1">
        <f t="array" ref="AN483">INDEX($H483:$K483,0,MATCH(AN$451,$H$451:$K$451,0))*HLOOKUP(AN$450,$J$447:$R$448,2)</f>
        <v>100</v>
      </c>
      <c r="AO483" s="1003" cm="1">
        <f t="array" ref="AO483">INDEX($H483:$K483,0,MATCH(AO$451,$H$451:$K$451,0))*HLOOKUP(AO$450,$J$447:$R$448,2)</f>
        <v>0</v>
      </c>
      <c r="AP483" s="1003" cm="1">
        <f t="array" ref="AP483">INDEX($H483:$K483,0,MATCH(AP$451,$H$451:$K$451,0))*HLOOKUP(AP$450,$J$447:$R$448,2)</f>
        <v>0</v>
      </c>
      <c r="AQ483" s="1003" cm="1">
        <f t="array" ref="AQ483">INDEX($H483:$K483,0,MATCH(AQ$451,$H$451:$K$451,0))*HLOOKUP(AQ$450,$J$447:$R$448,2)</f>
        <v>0</v>
      </c>
      <c r="AR483" s="1003" cm="1">
        <f t="array" ref="AR483">INDEX($H483:$K483,0,MATCH(AR$451,$H$451:$K$451,0))*HLOOKUP(AR$450,$J$447:$R$448,2)</f>
        <v>100</v>
      </c>
      <c r="AS483" s="1003" cm="1">
        <f t="array" ref="AS483">INDEX($H483:$K483,0,MATCH(AS$451,$H$451:$K$451,0))*HLOOKUP(AS$450,$J$447:$R$448,2)</f>
        <v>0</v>
      </c>
      <c r="AT483" s="1003" cm="1">
        <f t="array" ref="AT483">INDEX($H483:$K483,0,MATCH(AT$451,$H$451:$K$451,0))*HLOOKUP(AT$450,$J$447:$R$448,2)</f>
        <v>0</v>
      </c>
      <c r="AU483" s="1003" cm="1">
        <f t="array" ref="AU483">INDEX($H483:$K483,0,MATCH(AU$451,$H$451:$K$451,0))*HLOOKUP(AU$450,$J$447:$R$448,2)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YYNWFw</v>
      </c>
      <c r="H484" s="356">
        <v>100</v>
      </c>
      <c r="I484" s="356">
        <v>100</v>
      </c>
      <c r="J484" s="356">
        <v>40</v>
      </c>
      <c r="K484" s="356">
        <v>0</v>
      </c>
      <c r="L484" s="1003" cm="1">
        <f t="array" ref="L484">INDEX($H484:$K484,0,MATCH(L$451,$H$451:$K$451,0))*HLOOKUP(L$450,$J$447:$R$448,2)</f>
        <v>100</v>
      </c>
      <c r="M484" s="1003" cm="1">
        <f t="array" ref="M484">INDEX($H484:$K484,0,MATCH(M$451,$H$451:$K$451,0))*HLOOKUP(M$450,$J$447:$R$448,2)</f>
        <v>100</v>
      </c>
      <c r="N484" s="1003" cm="1">
        <f t="array" ref="N484">INDEX($H484:$K484,0,MATCH(N$451,$H$451:$K$451,0))*HLOOKUP(N$450,$J$447:$R$448,2)</f>
        <v>40</v>
      </c>
      <c r="O484" s="1003" cm="1">
        <f t="array" ref="O484">INDEX($H484:$K484,0,MATCH(O$451,$H$451:$K$451,0))*HLOOKUP(O$450,$J$447:$R$448,2)</f>
        <v>0</v>
      </c>
      <c r="P484" s="1003" cm="1">
        <f t="array" ref="P484">INDEX($H484:$K484,0,MATCH(P$451,$H$451:$K$451,0))*HLOOKUP(P$450,$J$447:$R$448,2)</f>
        <v>100</v>
      </c>
      <c r="Q484" s="1003" cm="1">
        <f t="array" ref="Q484">INDEX($H484:$K484,0,MATCH(Q$451,$H$451:$K$451,0))*HLOOKUP(Q$450,$J$447:$R$448,2)</f>
        <v>100</v>
      </c>
      <c r="R484" s="1003" cm="1">
        <f t="array" ref="R484">INDEX($H484:$K484,0,MATCH(R$451,$H$451:$K$451,0))*HLOOKUP(R$450,$J$447:$R$448,2)</f>
        <v>40</v>
      </c>
      <c r="S484" s="1003" cm="1">
        <f t="array" ref="S484">INDEX($H484:$K484,0,MATCH(S$451,$H$451:$K$451,0))*HLOOKUP(S$450,$J$447:$R$448,2)</f>
        <v>0</v>
      </c>
      <c r="T484" s="1003" cm="1">
        <f t="array" ref="T484">INDEX($H484:$K484,0,MATCH(T$451,$H$451:$K$451,0))*HLOOKUP(T$450,$J$447:$R$448,2)</f>
        <v>100</v>
      </c>
      <c r="U484" s="1003" cm="1">
        <f t="array" ref="U484">INDEX($H484:$K484,0,MATCH(U$451,$H$451:$K$451,0))*HLOOKUP(U$450,$J$447:$R$448,2)</f>
        <v>100</v>
      </c>
      <c r="V484" s="1003" cm="1">
        <f t="array" ref="V484">INDEX($H484:$K484,0,MATCH(V$451,$H$451:$K$451,0))*HLOOKUP(V$450,$J$447:$R$448,2)</f>
        <v>40</v>
      </c>
      <c r="W484" s="1003" cm="1">
        <f t="array" ref="W484">INDEX($H484:$K484,0,MATCH(W$451,$H$451:$K$451,0))*HLOOKUP(W$450,$J$447:$R$448,2)</f>
        <v>0</v>
      </c>
      <c r="X484" s="1003" cm="1">
        <f t="array" ref="X484">INDEX($H484:$K484,0,MATCH(X$451,$H$451:$K$451,0))*HLOOKUP(X$450,$J$447:$R$448,2)</f>
        <v>100</v>
      </c>
      <c r="Y484" s="1003" cm="1">
        <f t="array" ref="Y484">INDEX($H484:$K484,0,MATCH(Y$451,$H$451:$K$451,0))*HLOOKUP(Y$450,$J$447:$R$448,2)</f>
        <v>100</v>
      </c>
      <c r="Z484" s="1003" cm="1">
        <f t="array" ref="Z484">INDEX($H484:$K484,0,MATCH(Z$451,$H$451:$K$451,0))*HLOOKUP(Z$450,$J$447:$R$448,2)</f>
        <v>40</v>
      </c>
      <c r="AA484" s="1003" cm="1">
        <f t="array" ref="AA484">INDEX($H484:$K484,0,MATCH(AA$451,$H$451:$K$451,0))*HLOOKUP(AA$450,$J$447:$R$448,2)</f>
        <v>0</v>
      </c>
      <c r="AB484" s="1003" cm="1">
        <f t="array" ref="AB484">INDEX($H484:$K484,0,MATCH(AB$451,$H$451:$K$451,0))*HLOOKUP(AB$450,$J$447:$R$448,2)</f>
        <v>100</v>
      </c>
      <c r="AC484" s="1003" cm="1">
        <f t="array" ref="AC484">INDEX($H484:$K484,0,MATCH(AC$451,$H$451:$K$451,0))*HLOOKUP(AC$450,$J$447:$R$448,2)</f>
        <v>100</v>
      </c>
      <c r="AD484" s="1003" cm="1">
        <f t="array" ref="AD484">INDEX($H484:$K484,0,MATCH(AD$451,$H$451:$K$451,0))*HLOOKUP(AD$450,$J$447:$R$448,2)</f>
        <v>40</v>
      </c>
      <c r="AE484" s="1003" cm="1">
        <f t="array" ref="AE484">INDEX($H484:$K484,0,MATCH(AE$451,$H$451:$K$451,0))*HLOOKUP(AE$450,$J$447:$R$448,2)</f>
        <v>0</v>
      </c>
      <c r="AF484" s="1003" cm="1">
        <f t="array" ref="AF484">INDEX($H484:$K484,0,MATCH(AF$451,$H$451:$K$451,0))*HLOOKUP(AF$450,$J$447:$R$448,2)</f>
        <v>100</v>
      </c>
      <c r="AG484" s="1003" cm="1">
        <f t="array" ref="AG484">INDEX($H484:$K484,0,MATCH(AG$451,$H$451:$K$451,0))*HLOOKUP(AG$450,$J$447:$R$448,2)</f>
        <v>100</v>
      </c>
      <c r="AH484" s="1003" cm="1">
        <f t="array" ref="AH484">INDEX($H484:$K484,0,MATCH(AH$451,$H$451:$K$451,0))*HLOOKUP(AH$450,$J$447:$R$448,2)</f>
        <v>40</v>
      </c>
      <c r="AI484" s="1003" cm="1">
        <f t="array" ref="AI484">INDEX($H484:$K484,0,MATCH(AI$451,$H$451:$K$451,0))*HLOOKUP(AI$450,$J$447:$R$448,2)</f>
        <v>0</v>
      </c>
      <c r="AJ484" s="1003" cm="1">
        <f t="array" ref="AJ484">INDEX($H484:$K484,0,MATCH(AJ$451,$H$451:$K$451,0))*HLOOKUP(AJ$450,$J$447:$R$448,2)</f>
        <v>100</v>
      </c>
      <c r="AK484" s="1003" cm="1">
        <f t="array" ref="AK484">INDEX($H484:$K484,0,MATCH(AK$451,$H$451:$K$451,0))*HLOOKUP(AK$450,$J$447:$R$448,2)</f>
        <v>100</v>
      </c>
      <c r="AL484" s="1003" cm="1">
        <f t="array" ref="AL484">INDEX($H484:$K484,0,MATCH(AL$451,$H$451:$K$451,0))*HLOOKUP(AL$450,$J$447:$R$448,2)</f>
        <v>40</v>
      </c>
      <c r="AM484" s="1003" cm="1">
        <f t="array" ref="AM484">INDEX($H484:$K484,0,MATCH(AM$451,$H$451:$K$451,0))*HLOOKUP(AM$450,$J$447:$R$448,2)</f>
        <v>0</v>
      </c>
      <c r="AN484" s="1003" cm="1">
        <f t="array" ref="AN484">INDEX($H484:$K484,0,MATCH(AN$451,$H$451:$K$451,0))*HLOOKUP(AN$450,$J$447:$R$448,2)</f>
        <v>100</v>
      </c>
      <c r="AO484" s="1003" cm="1">
        <f t="array" ref="AO484">INDEX($H484:$K484,0,MATCH(AO$451,$H$451:$K$451,0))*HLOOKUP(AO$450,$J$447:$R$448,2)</f>
        <v>100</v>
      </c>
      <c r="AP484" s="1003" cm="1">
        <f t="array" ref="AP484">INDEX($H484:$K484,0,MATCH(AP$451,$H$451:$K$451,0))*HLOOKUP(AP$450,$J$447:$R$448,2)</f>
        <v>40</v>
      </c>
      <c r="AQ484" s="1003" cm="1">
        <f t="array" ref="AQ484">INDEX($H484:$K484,0,MATCH(AQ$451,$H$451:$K$451,0))*HLOOKUP(AQ$450,$J$447:$R$448,2)</f>
        <v>0</v>
      </c>
      <c r="AR484" s="1003" cm="1">
        <f t="array" ref="AR484">INDEX($H484:$K484,0,MATCH(AR$451,$H$451:$K$451,0))*HLOOKUP(AR$450,$J$447:$R$448,2)</f>
        <v>100</v>
      </c>
      <c r="AS484" s="1003" cm="1">
        <f t="array" ref="AS484">INDEX($H484:$K484,0,MATCH(AS$451,$H$451:$K$451,0))*HLOOKUP(AS$450,$J$447:$R$448,2)</f>
        <v>100</v>
      </c>
      <c r="AT484" s="1003" cm="1">
        <f t="array" ref="AT484">INDEX($H484:$K484,0,MATCH(AT$451,$H$451:$K$451,0))*HLOOKUP(AT$450,$J$447:$R$448,2)</f>
        <v>40</v>
      </c>
      <c r="AU484" s="1003" cm="1">
        <f t="array" ref="AU484">INDEX($H484:$K484,0,MATCH(AU$451,$H$451:$K$451,0))*HLOOKUP(AU$450,$J$447:$R$448,2)</f>
        <v>0</v>
      </c>
      <c r="AV484" s="312"/>
      <c r="AW484" s="312"/>
      <c r="AX484" s="695"/>
      <c r="AY484" s="690"/>
      <c r="AZ484" s="690"/>
      <c r="BA484" s="690"/>
    </row>
    <row r="485" spans="1:53" s="687" customFormat="1" ht="15" outlineLevel="1" x14ac:dyDescent="0.25">
      <c r="A485" s="691"/>
      <c r="B485" s="688"/>
      <c r="C485" s="700"/>
      <c r="D485" s="700"/>
      <c r="E485" s="700"/>
      <c r="F485" s="704"/>
      <c r="G485" s="704" t="str">
        <f t="shared" si="76"/>
        <v>YYWFWb</v>
      </c>
      <c r="H485" s="356">
        <v>100</v>
      </c>
      <c r="I485" s="356">
        <v>120</v>
      </c>
      <c r="J485" s="356">
        <v>100</v>
      </c>
      <c r="K485" s="356">
        <v>0</v>
      </c>
      <c r="L485" s="1003" cm="1">
        <f t="array" ref="L485">INDEX($H485:$K485,0,MATCH(L$451,$H$451:$K$451,0))*HLOOKUP(L$450,$J$447:$R$448,2)</f>
        <v>100</v>
      </c>
      <c r="M485" s="1003" cm="1">
        <f t="array" ref="M485">INDEX($H485:$K485,0,MATCH(M$451,$H$451:$K$451,0))*HLOOKUP(M$450,$J$447:$R$448,2)</f>
        <v>120</v>
      </c>
      <c r="N485" s="1003" cm="1">
        <f t="array" ref="N485">INDEX($H485:$K485,0,MATCH(N$451,$H$451:$K$451,0))*HLOOKUP(N$450,$J$447:$R$448,2)</f>
        <v>100</v>
      </c>
      <c r="O485" s="1003" cm="1">
        <f t="array" ref="O485">INDEX($H485:$K485,0,MATCH(O$451,$H$451:$K$451,0))*HLOOKUP(O$450,$J$447:$R$448,2)</f>
        <v>0</v>
      </c>
      <c r="P485" s="1003" cm="1">
        <f t="array" ref="P485">INDEX($H485:$K485,0,MATCH(P$451,$H$451:$K$451,0))*HLOOKUP(P$450,$J$447:$R$448,2)</f>
        <v>100</v>
      </c>
      <c r="Q485" s="1003" cm="1">
        <f t="array" ref="Q485">INDEX($H485:$K485,0,MATCH(Q$451,$H$451:$K$451,0))*HLOOKUP(Q$450,$J$447:$R$448,2)</f>
        <v>120</v>
      </c>
      <c r="R485" s="1003" cm="1">
        <f t="array" ref="R485">INDEX($H485:$K485,0,MATCH(R$451,$H$451:$K$451,0))*HLOOKUP(R$450,$J$447:$R$448,2)</f>
        <v>100</v>
      </c>
      <c r="S485" s="1003" cm="1">
        <f t="array" ref="S485">INDEX($H485:$K485,0,MATCH(S$451,$H$451:$K$451,0))*HLOOKUP(S$450,$J$447:$R$448,2)</f>
        <v>0</v>
      </c>
      <c r="T485" s="1003" cm="1">
        <f t="array" ref="T485">INDEX($H485:$K485,0,MATCH(T$451,$H$451:$K$451,0))*HLOOKUP(T$450,$J$447:$R$448,2)</f>
        <v>100</v>
      </c>
      <c r="U485" s="1003" cm="1">
        <f t="array" ref="U485">INDEX($H485:$K485,0,MATCH(U$451,$H$451:$K$451,0))*HLOOKUP(U$450,$J$447:$R$448,2)</f>
        <v>120</v>
      </c>
      <c r="V485" s="1003" cm="1">
        <f t="array" ref="V485">INDEX($H485:$K485,0,MATCH(V$451,$H$451:$K$451,0))*HLOOKUP(V$450,$J$447:$R$448,2)</f>
        <v>100</v>
      </c>
      <c r="W485" s="1003" cm="1">
        <f t="array" ref="W485">INDEX($H485:$K485,0,MATCH(W$451,$H$451:$K$451,0))*HLOOKUP(W$450,$J$447:$R$448,2)</f>
        <v>0</v>
      </c>
      <c r="X485" s="1003" cm="1">
        <f t="array" ref="X485">INDEX($H485:$K485,0,MATCH(X$451,$H$451:$K$451,0))*HLOOKUP(X$450,$J$447:$R$448,2)</f>
        <v>100</v>
      </c>
      <c r="Y485" s="1003" cm="1">
        <f t="array" ref="Y485">INDEX($H485:$K485,0,MATCH(Y$451,$H$451:$K$451,0))*HLOOKUP(Y$450,$J$447:$R$448,2)</f>
        <v>120</v>
      </c>
      <c r="Z485" s="1003" cm="1">
        <f t="array" ref="Z485">INDEX($H485:$K485,0,MATCH(Z$451,$H$451:$K$451,0))*HLOOKUP(Z$450,$J$447:$R$448,2)</f>
        <v>100</v>
      </c>
      <c r="AA485" s="1003" cm="1">
        <f t="array" ref="AA485">INDEX($H485:$K485,0,MATCH(AA$451,$H$451:$K$451,0))*HLOOKUP(AA$450,$J$447:$R$448,2)</f>
        <v>0</v>
      </c>
      <c r="AB485" s="1003" cm="1">
        <f t="array" ref="AB485">INDEX($H485:$K485,0,MATCH(AB$451,$H$451:$K$451,0))*HLOOKUP(AB$450,$J$447:$R$448,2)</f>
        <v>100</v>
      </c>
      <c r="AC485" s="1003" cm="1">
        <f t="array" ref="AC485">INDEX($H485:$K485,0,MATCH(AC$451,$H$451:$K$451,0))*HLOOKUP(AC$450,$J$447:$R$448,2)</f>
        <v>120</v>
      </c>
      <c r="AD485" s="1003" cm="1">
        <f t="array" ref="AD485">INDEX($H485:$K485,0,MATCH(AD$451,$H$451:$K$451,0))*HLOOKUP(AD$450,$J$447:$R$448,2)</f>
        <v>100</v>
      </c>
      <c r="AE485" s="1003" cm="1">
        <f t="array" ref="AE485">INDEX($H485:$K485,0,MATCH(AE$451,$H$451:$K$451,0))*HLOOKUP(AE$450,$J$447:$R$448,2)</f>
        <v>0</v>
      </c>
      <c r="AF485" s="1003" cm="1">
        <f t="array" ref="AF485">INDEX($H485:$K485,0,MATCH(AF$451,$H$451:$K$451,0))*HLOOKUP(AF$450,$J$447:$R$448,2)</f>
        <v>100</v>
      </c>
      <c r="AG485" s="1003" cm="1">
        <f t="array" ref="AG485">INDEX($H485:$K485,0,MATCH(AG$451,$H$451:$K$451,0))*HLOOKUP(AG$450,$J$447:$R$448,2)</f>
        <v>120</v>
      </c>
      <c r="AH485" s="1003" cm="1">
        <f t="array" ref="AH485">INDEX($H485:$K485,0,MATCH(AH$451,$H$451:$K$451,0))*HLOOKUP(AH$450,$J$447:$R$448,2)</f>
        <v>100</v>
      </c>
      <c r="AI485" s="1003" cm="1">
        <f t="array" ref="AI485">INDEX($H485:$K485,0,MATCH(AI$451,$H$451:$K$451,0))*HLOOKUP(AI$450,$J$447:$R$448,2)</f>
        <v>0</v>
      </c>
      <c r="AJ485" s="1003" cm="1">
        <f t="array" ref="AJ485">INDEX($H485:$K485,0,MATCH(AJ$451,$H$451:$K$451,0))*HLOOKUP(AJ$450,$J$447:$R$448,2)</f>
        <v>100</v>
      </c>
      <c r="AK485" s="1003" cm="1">
        <f t="array" ref="AK485">INDEX($H485:$K485,0,MATCH(AK$451,$H$451:$K$451,0))*HLOOKUP(AK$450,$J$447:$R$448,2)</f>
        <v>120</v>
      </c>
      <c r="AL485" s="1003" cm="1">
        <f t="array" ref="AL485">INDEX($H485:$K485,0,MATCH(AL$451,$H$451:$K$451,0))*HLOOKUP(AL$450,$J$447:$R$448,2)</f>
        <v>100</v>
      </c>
      <c r="AM485" s="1003" cm="1">
        <f t="array" ref="AM485">INDEX($H485:$K485,0,MATCH(AM$451,$H$451:$K$451,0))*HLOOKUP(AM$450,$J$447:$R$448,2)</f>
        <v>0</v>
      </c>
      <c r="AN485" s="1003" cm="1">
        <f t="array" ref="AN485">INDEX($H485:$K485,0,MATCH(AN$451,$H$451:$K$451,0))*HLOOKUP(AN$450,$J$447:$R$448,2)</f>
        <v>100</v>
      </c>
      <c r="AO485" s="1003" cm="1">
        <f t="array" ref="AO485">INDEX($H485:$K485,0,MATCH(AO$451,$H$451:$K$451,0))*HLOOKUP(AO$450,$J$447:$R$448,2)</f>
        <v>120</v>
      </c>
      <c r="AP485" s="1003" cm="1">
        <f t="array" ref="AP485">INDEX($H485:$K485,0,MATCH(AP$451,$H$451:$K$451,0))*HLOOKUP(AP$450,$J$447:$R$448,2)</f>
        <v>100</v>
      </c>
      <c r="AQ485" s="1003" cm="1">
        <f t="array" ref="AQ485">INDEX($H485:$K485,0,MATCH(AQ$451,$H$451:$K$451,0))*HLOOKUP(AQ$450,$J$447:$R$448,2)</f>
        <v>0</v>
      </c>
      <c r="AR485" s="1003" cm="1">
        <f t="array" ref="AR485">INDEX($H485:$K485,0,MATCH(AR$451,$H$451:$K$451,0))*HLOOKUP(AR$450,$J$447:$R$448,2)</f>
        <v>100</v>
      </c>
      <c r="AS485" s="1003" cm="1">
        <f t="array" ref="AS485">INDEX($H485:$K485,0,MATCH(AS$451,$H$451:$K$451,0))*HLOOKUP(AS$450,$J$447:$R$448,2)</f>
        <v>120</v>
      </c>
      <c r="AT485" s="1003" cm="1">
        <f t="array" ref="AT485">INDEX($H485:$K485,0,MATCH(AT$451,$H$451:$K$451,0))*HLOOKUP(AT$450,$J$447:$R$448,2)</f>
        <v>100</v>
      </c>
      <c r="AU485" s="1003" cm="1">
        <f t="array" ref="AU485">INDEX($H485:$K485,0,MATCH(AU$451,$H$451:$K$451,0))*HLOOKUP(AU$450,$J$447:$R$448,2)</f>
        <v>0</v>
      </c>
      <c r="AV485" s="312"/>
      <c r="AW485" s="312"/>
      <c r="AX485" s="695"/>
      <c r="AY485" s="690"/>
      <c r="AZ485" s="690"/>
      <c r="BA485" s="690"/>
    </row>
    <row r="486" spans="1:53" s="76" customFormat="1" ht="15" outlineLevel="1" x14ac:dyDescent="0.25">
      <c r="A486" s="233"/>
      <c r="B486" s="234"/>
      <c r="C486" s="244"/>
      <c r="D486" s="244"/>
      <c r="E486" s="244"/>
      <c r="F486" s="252"/>
      <c r="G486" s="704" t="str">
        <f t="shared" si="76"/>
        <v>YYWNWl</v>
      </c>
      <c r="H486" s="356">
        <v>0</v>
      </c>
      <c r="I486" s="356">
        <v>0</v>
      </c>
      <c r="J486" s="356">
        <v>0</v>
      </c>
      <c r="K486" s="356">
        <v>0</v>
      </c>
      <c r="L486" s="1003" cm="1">
        <f t="array" ref="L486">INDEX($H486:$K486,0,MATCH(L$451,$H$451:$K$451,0))*HLOOKUP(L$450,$J$447:$R$448,2)</f>
        <v>0</v>
      </c>
      <c r="M486" s="1003" cm="1">
        <f t="array" ref="M486">INDEX($H486:$K486,0,MATCH(M$451,$H$451:$K$451,0))*HLOOKUP(M$450,$J$447:$R$448,2)</f>
        <v>0</v>
      </c>
      <c r="N486" s="1003" cm="1">
        <f t="array" ref="N486">INDEX($H486:$K486,0,MATCH(N$451,$H$451:$K$451,0))*HLOOKUP(N$450,$J$447:$R$448,2)</f>
        <v>0</v>
      </c>
      <c r="O486" s="1003" cm="1">
        <f t="array" ref="O486">INDEX($H486:$K486,0,MATCH(O$451,$H$451:$K$451,0))*HLOOKUP(O$450,$J$447:$R$448,2)</f>
        <v>0</v>
      </c>
      <c r="P486" s="1003" cm="1">
        <f t="array" ref="P486">INDEX($H486:$K486,0,MATCH(P$451,$H$451:$K$451,0))*HLOOKUP(P$450,$J$447:$R$448,2)</f>
        <v>0</v>
      </c>
      <c r="Q486" s="1003" cm="1">
        <f t="array" ref="Q486">INDEX($H486:$K486,0,MATCH(Q$451,$H$451:$K$451,0))*HLOOKUP(Q$450,$J$447:$R$448,2)</f>
        <v>0</v>
      </c>
      <c r="R486" s="1003" cm="1">
        <f t="array" ref="R486">INDEX($H486:$K486,0,MATCH(R$451,$H$451:$K$451,0))*HLOOKUP(R$450,$J$447:$R$448,2)</f>
        <v>0</v>
      </c>
      <c r="S486" s="1003" cm="1">
        <f t="array" ref="S486">INDEX($H486:$K486,0,MATCH(S$451,$H$451:$K$451,0))*HLOOKUP(S$450,$J$447:$R$448,2)</f>
        <v>0</v>
      </c>
      <c r="T486" s="1003" cm="1">
        <f t="array" ref="T486">INDEX($H486:$K486,0,MATCH(T$451,$H$451:$K$451,0))*HLOOKUP(T$450,$J$447:$R$448,2)</f>
        <v>0</v>
      </c>
      <c r="U486" s="1003" cm="1">
        <f t="array" ref="U486">INDEX($H486:$K486,0,MATCH(U$451,$H$451:$K$451,0))*HLOOKUP(U$450,$J$447:$R$448,2)</f>
        <v>0</v>
      </c>
      <c r="V486" s="1003" cm="1">
        <f t="array" ref="V486">INDEX($H486:$K486,0,MATCH(V$451,$H$451:$K$451,0))*HLOOKUP(V$450,$J$447:$R$448,2)</f>
        <v>0</v>
      </c>
      <c r="W486" s="1003" cm="1">
        <f t="array" ref="W486">INDEX($H486:$K486,0,MATCH(W$451,$H$451:$K$451,0))*HLOOKUP(W$450,$J$447:$R$448,2)</f>
        <v>0</v>
      </c>
      <c r="X486" s="1003" cm="1">
        <f t="array" ref="X486">INDEX($H486:$K486,0,MATCH(X$451,$H$451:$K$451,0))*HLOOKUP(X$450,$J$447:$R$448,2)</f>
        <v>0</v>
      </c>
      <c r="Y486" s="1003" cm="1">
        <f t="array" ref="Y486">INDEX($H486:$K486,0,MATCH(Y$451,$H$451:$K$451,0))*HLOOKUP(Y$450,$J$447:$R$448,2)</f>
        <v>0</v>
      </c>
      <c r="Z486" s="1003" cm="1">
        <f t="array" ref="Z486">INDEX($H486:$K486,0,MATCH(Z$451,$H$451:$K$451,0))*HLOOKUP(Z$450,$J$447:$R$448,2)</f>
        <v>0</v>
      </c>
      <c r="AA486" s="1003" cm="1">
        <f t="array" ref="AA486">INDEX($H486:$K486,0,MATCH(AA$451,$H$451:$K$451,0))*HLOOKUP(AA$450,$J$447:$R$448,2)</f>
        <v>0</v>
      </c>
      <c r="AB486" s="1003" cm="1">
        <f t="array" ref="AB486">INDEX($H486:$K486,0,MATCH(AB$451,$H$451:$K$451,0))*HLOOKUP(AB$450,$J$447:$R$448,2)</f>
        <v>0</v>
      </c>
      <c r="AC486" s="1003" cm="1">
        <f t="array" ref="AC486">INDEX($H486:$K486,0,MATCH(AC$451,$H$451:$K$451,0))*HLOOKUP(AC$450,$J$447:$R$448,2)</f>
        <v>0</v>
      </c>
      <c r="AD486" s="1003" cm="1">
        <f t="array" ref="AD486">INDEX($H486:$K486,0,MATCH(AD$451,$H$451:$K$451,0))*HLOOKUP(AD$450,$J$447:$R$448,2)</f>
        <v>0</v>
      </c>
      <c r="AE486" s="1003" cm="1">
        <f t="array" ref="AE486">INDEX($H486:$K486,0,MATCH(AE$451,$H$451:$K$451,0))*HLOOKUP(AE$450,$J$447:$R$448,2)</f>
        <v>0</v>
      </c>
      <c r="AF486" s="1003" cm="1">
        <f t="array" ref="AF486">INDEX($H486:$K486,0,MATCH(AF$451,$H$451:$K$451,0))*HLOOKUP(AF$450,$J$447:$R$448,2)</f>
        <v>0</v>
      </c>
      <c r="AG486" s="1003" cm="1">
        <f t="array" ref="AG486">INDEX($H486:$K486,0,MATCH(AG$451,$H$451:$K$451,0))*HLOOKUP(AG$450,$J$447:$R$448,2)</f>
        <v>0</v>
      </c>
      <c r="AH486" s="1003" cm="1">
        <f t="array" ref="AH486">INDEX($H486:$K486,0,MATCH(AH$451,$H$451:$K$451,0))*HLOOKUP(AH$450,$J$447:$R$448,2)</f>
        <v>0</v>
      </c>
      <c r="AI486" s="1003" cm="1">
        <f t="array" ref="AI486">INDEX($H486:$K486,0,MATCH(AI$451,$H$451:$K$451,0))*HLOOKUP(AI$450,$J$447:$R$448,2)</f>
        <v>0</v>
      </c>
      <c r="AJ486" s="1003" cm="1">
        <f t="array" ref="AJ486">INDEX($H486:$K486,0,MATCH(AJ$451,$H$451:$K$451,0))*HLOOKUP(AJ$450,$J$447:$R$448,2)</f>
        <v>0</v>
      </c>
      <c r="AK486" s="1003" cm="1">
        <f t="array" ref="AK486">INDEX($H486:$K486,0,MATCH(AK$451,$H$451:$K$451,0))*HLOOKUP(AK$450,$J$447:$R$448,2)</f>
        <v>0</v>
      </c>
      <c r="AL486" s="1003" cm="1">
        <f t="array" ref="AL486">INDEX($H486:$K486,0,MATCH(AL$451,$H$451:$K$451,0))*HLOOKUP(AL$450,$J$447:$R$448,2)</f>
        <v>0</v>
      </c>
      <c r="AM486" s="1003" cm="1">
        <f t="array" ref="AM486">INDEX($H486:$K486,0,MATCH(AM$451,$H$451:$K$451,0))*HLOOKUP(AM$450,$J$447:$R$448,2)</f>
        <v>0</v>
      </c>
      <c r="AN486" s="1003" cm="1">
        <f t="array" ref="AN486">INDEX($H486:$K486,0,MATCH(AN$451,$H$451:$K$451,0))*HLOOKUP(AN$450,$J$447:$R$448,2)</f>
        <v>0</v>
      </c>
      <c r="AO486" s="1003" cm="1">
        <f t="array" ref="AO486">INDEX($H486:$K486,0,MATCH(AO$451,$H$451:$K$451,0))*HLOOKUP(AO$450,$J$447:$R$448,2)</f>
        <v>0</v>
      </c>
      <c r="AP486" s="1003" cm="1">
        <f t="array" ref="AP486">INDEX($H486:$K486,0,MATCH(AP$451,$H$451:$K$451,0))*HLOOKUP(AP$450,$J$447:$R$448,2)</f>
        <v>0</v>
      </c>
      <c r="AQ486" s="1003" cm="1">
        <f t="array" ref="AQ486">INDEX($H486:$K486,0,MATCH(AQ$451,$H$451:$K$451,0))*HLOOKUP(AQ$450,$J$447:$R$448,2)</f>
        <v>0</v>
      </c>
      <c r="AR486" s="1003" cm="1">
        <f t="array" ref="AR486">INDEX($H486:$K486,0,MATCH(AR$451,$H$451:$K$451,0))*HLOOKUP(AR$450,$J$447:$R$448,2)</f>
        <v>0</v>
      </c>
      <c r="AS486" s="1003" cm="1">
        <f t="array" ref="AS486">INDEX($H486:$K486,0,MATCH(AS$451,$H$451:$K$451,0))*HLOOKUP(AS$450,$J$447:$R$448,2)</f>
        <v>0</v>
      </c>
      <c r="AT486" s="1003" cm="1">
        <f t="array" ref="AT486">INDEX($H486:$K486,0,MATCH(AT$451,$H$451:$K$451,0))*HLOOKUP(AT$450,$J$447:$R$448,2)</f>
        <v>0</v>
      </c>
      <c r="AU486" s="1003" cm="1">
        <f t="array" ref="AU486">INDEX($H486:$K486,0,MATCH(AU$451,$H$451:$K$451,0))*HLOOKUP(AU$450,$J$447:$R$448,2)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YYLWNw</v>
      </c>
      <c r="H487" s="356">
        <v>0</v>
      </c>
      <c r="I487" s="356">
        <v>0</v>
      </c>
      <c r="J487" s="356">
        <v>0</v>
      </c>
      <c r="K487" s="356">
        <v>0</v>
      </c>
      <c r="L487" s="1003" cm="1">
        <f t="array" ref="L487">INDEX($H487:$K487,0,MATCH(L$451,$H$451:$K$451,0))*HLOOKUP(L$450,$J$447:$R$448,2)</f>
        <v>0</v>
      </c>
      <c r="M487" s="1003" cm="1">
        <f t="array" ref="M487">INDEX($H487:$K487,0,MATCH(M$451,$H$451:$K$451,0))*HLOOKUP(M$450,$J$447:$R$448,2)</f>
        <v>0</v>
      </c>
      <c r="N487" s="1003" cm="1">
        <f t="array" ref="N487">INDEX($H487:$K487,0,MATCH(N$451,$H$451:$K$451,0))*HLOOKUP(N$450,$J$447:$R$448,2)</f>
        <v>0</v>
      </c>
      <c r="O487" s="1003" cm="1">
        <f t="array" ref="O487">INDEX($H487:$K487,0,MATCH(O$451,$H$451:$K$451,0))*HLOOKUP(O$450,$J$447:$R$448,2)</f>
        <v>0</v>
      </c>
      <c r="P487" s="1003" cm="1">
        <f t="array" ref="P487">INDEX($H487:$K487,0,MATCH(P$451,$H$451:$K$451,0))*HLOOKUP(P$450,$J$447:$R$448,2)</f>
        <v>0</v>
      </c>
      <c r="Q487" s="1003" cm="1">
        <f t="array" ref="Q487">INDEX($H487:$K487,0,MATCH(Q$451,$H$451:$K$451,0))*HLOOKUP(Q$450,$J$447:$R$448,2)</f>
        <v>0</v>
      </c>
      <c r="R487" s="1003" cm="1">
        <f t="array" ref="R487">INDEX($H487:$K487,0,MATCH(R$451,$H$451:$K$451,0))*HLOOKUP(R$450,$J$447:$R$448,2)</f>
        <v>0</v>
      </c>
      <c r="S487" s="1003" cm="1">
        <f t="array" ref="S487">INDEX($H487:$K487,0,MATCH(S$451,$H$451:$K$451,0))*HLOOKUP(S$450,$J$447:$R$448,2)</f>
        <v>0</v>
      </c>
      <c r="T487" s="1003" cm="1">
        <f t="array" ref="T487">INDEX($H487:$K487,0,MATCH(T$451,$H$451:$K$451,0))*HLOOKUP(T$450,$J$447:$R$448,2)</f>
        <v>0</v>
      </c>
      <c r="U487" s="1003" cm="1">
        <f t="array" ref="U487">INDEX($H487:$K487,0,MATCH(U$451,$H$451:$K$451,0))*HLOOKUP(U$450,$J$447:$R$448,2)</f>
        <v>0</v>
      </c>
      <c r="V487" s="1003" cm="1">
        <f t="array" ref="V487">INDEX($H487:$K487,0,MATCH(V$451,$H$451:$K$451,0))*HLOOKUP(V$450,$J$447:$R$448,2)</f>
        <v>0</v>
      </c>
      <c r="W487" s="1003" cm="1">
        <f t="array" ref="W487">INDEX($H487:$K487,0,MATCH(W$451,$H$451:$K$451,0))*HLOOKUP(W$450,$J$447:$R$448,2)</f>
        <v>0</v>
      </c>
      <c r="X487" s="1003" cm="1">
        <f t="array" ref="X487">INDEX($H487:$K487,0,MATCH(X$451,$H$451:$K$451,0))*HLOOKUP(X$450,$J$447:$R$448,2)</f>
        <v>0</v>
      </c>
      <c r="Y487" s="1003" cm="1">
        <f t="array" ref="Y487">INDEX($H487:$K487,0,MATCH(Y$451,$H$451:$K$451,0))*HLOOKUP(Y$450,$J$447:$R$448,2)</f>
        <v>0</v>
      </c>
      <c r="Z487" s="1003" cm="1">
        <f t="array" ref="Z487">INDEX($H487:$K487,0,MATCH(Z$451,$H$451:$K$451,0))*HLOOKUP(Z$450,$J$447:$R$448,2)</f>
        <v>0</v>
      </c>
      <c r="AA487" s="1003" cm="1">
        <f t="array" ref="AA487">INDEX($H487:$K487,0,MATCH(AA$451,$H$451:$K$451,0))*HLOOKUP(AA$450,$J$447:$R$448,2)</f>
        <v>0</v>
      </c>
      <c r="AB487" s="1003" cm="1">
        <f t="array" ref="AB487">INDEX($H487:$K487,0,MATCH(AB$451,$H$451:$K$451,0))*HLOOKUP(AB$450,$J$447:$R$448,2)</f>
        <v>0</v>
      </c>
      <c r="AC487" s="1003" cm="1">
        <f t="array" ref="AC487">INDEX($H487:$K487,0,MATCH(AC$451,$H$451:$K$451,0))*HLOOKUP(AC$450,$J$447:$R$448,2)</f>
        <v>0</v>
      </c>
      <c r="AD487" s="1003" cm="1">
        <f t="array" ref="AD487">INDEX($H487:$K487,0,MATCH(AD$451,$H$451:$K$451,0))*HLOOKUP(AD$450,$J$447:$R$448,2)</f>
        <v>0</v>
      </c>
      <c r="AE487" s="1003" cm="1">
        <f t="array" ref="AE487">INDEX($H487:$K487,0,MATCH(AE$451,$H$451:$K$451,0))*HLOOKUP(AE$450,$J$447:$R$448,2)</f>
        <v>0</v>
      </c>
      <c r="AF487" s="1003" cm="1">
        <f t="array" ref="AF487">INDEX($H487:$K487,0,MATCH(AF$451,$H$451:$K$451,0))*HLOOKUP(AF$450,$J$447:$R$448,2)</f>
        <v>0</v>
      </c>
      <c r="AG487" s="1003" cm="1">
        <f t="array" ref="AG487">INDEX($H487:$K487,0,MATCH(AG$451,$H$451:$K$451,0))*HLOOKUP(AG$450,$J$447:$R$448,2)</f>
        <v>0</v>
      </c>
      <c r="AH487" s="1003" cm="1">
        <f t="array" ref="AH487">INDEX($H487:$K487,0,MATCH(AH$451,$H$451:$K$451,0))*HLOOKUP(AH$450,$J$447:$R$448,2)</f>
        <v>0</v>
      </c>
      <c r="AI487" s="1003" cm="1">
        <f t="array" ref="AI487">INDEX($H487:$K487,0,MATCH(AI$451,$H$451:$K$451,0))*HLOOKUP(AI$450,$J$447:$R$448,2)</f>
        <v>0</v>
      </c>
      <c r="AJ487" s="1003" cm="1">
        <f t="array" ref="AJ487">INDEX($H487:$K487,0,MATCH(AJ$451,$H$451:$K$451,0))*HLOOKUP(AJ$450,$J$447:$R$448,2)</f>
        <v>0</v>
      </c>
      <c r="AK487" s="1003" cm="1">
        <f t="array" ref="AK487">INDEX($H487:$K487,0,MATCH(AK$451,$H$451:$K$451,0))*HLOOKUP(AK$450,$J$447:$R$448,2)</f>
        <v>0</v>
      </c>
      <c r="AL487" s="1003" cm="1">
        <f t="array" ref="AL487">INDEX($H487:$K487,0,MATCH(AL$451,$H$451:$K$451,0))*HLOOKUP(AL$450,$J$447:$R$448,2)</f>
        <v>0</v>
      </c>
      <c r="AM487" s="1003" cm="1">
        <f t="array" ref="AM487">INDEX($H487:$K487,0,MATCH(AM$451,$H$451:$K$451,0))*HLOOKUP(AM$450,$J$447:$R$448,2)</f>
        <v>0</v>
      </c>
      <c r="AN487" s="1003" cm="1">
        <f t="array" ref="AN487">INDEX($H487:$K487,0,MATCH(AN$451,$H$451:$K$451,0))*HLOOKUP(AN$450,$J$447:$R$448,2)</f>
        <v>0</v>
      </c>
      <c r="AO487" s="1003" cm="1">
        <f t="array" ref="AO487">INDEX($H487:$K487,0,MATCH(AO$451,$H$451:$K$451,0))*HLOOKUP(AO$450,$J$447:$R$448,2)</f>
        <v>0</v>
      </c>
      <c r="AP487" s="1003" cm="1">
        <f t="array" ref="AP487">INDEX($H487:$K487,0,MATCH(AP$451,$H$451:$K$451,0))*HLOOKUP(AP$450,$J$447:$R$448,2)</f>
        <v>0</v>
      </c>
      <c r="AQ487" s="1003" cm="1">
        <f t="array" ref="AQ487">INDEX($H487:$K487,0,MATCH(AQ$451,$H$451:$K$451,0))*HLOOKUP(AQ$450,$J$447:$R$448,2)</f>
        <v>0</v>
      </c>
      <c r="AR487" s="1003" cm="1">
        <f t="array" ref="AR487">INDEX($H487:$K487,0,MATCH(AR$451,$H$451:$K$451,0))*HLOOKUP(AR$450,$J$447:$R$448,2)</f>
        <v>0</v>
      </c>
      <c r="AS487" s="1003" cm="1">
        <f t="array" ref="AS487">INDEX($H487:$K487,0,MATCH(AS$451,$H$451:$K$451,0))*HLOOKUP(AS$450,$J$447:$R$448,2)</f>
        <v>0</v>
      </c>
      <c r="AT487" s="1003" cm="1">
        <f t="array" ref="AT487">INDEX($H487:$K487,0,MATCH(AT$451,$H$451:$K$451,0))*HLOOKUP(AT$450,$J$447:$R$448,2)</f>
        <v>0</v>
      </c>
      <c r="AU487" s="1003" cm="1">
        <f t="array" ref="AU487">INDEX($H487:$K487,0,MATCH(AU$451,$H$451:$K$451,0))*HLOOKUP(AU$450,$J$447:$R$448,2)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YYWLWz</v>
      </c>
      <c r="H488" s="356">
        <v>0</v>
      </c>
      <c r="I488" s="356">
        <v>0</v>
      </c>
      <c r="J488" s="356">
        <v>0</v>
      </c>
      <c r="K488" s="356">
        <v>0</v>
      </c>
      <c r="L488" s="1003" cm="1">
        <f t="array" ref="L488">INDEX($H488:$K488,0,MATCH(L$451,$H$451:$K$451,0))*HLOOKUP(L$450,$J$447:$R$448,2)</f>
        <v>0</v>
      </c>
      <c r="M488" s="1003" cm="1">
        <f t="array" ref="M488">INDEX($H488:$K488,0,MATCH(M$451,$H$451:$K$451,0))*HLOOKUP(M$450,$J$447:$R$448,2)</f>
        <v>0</v>
      </c>
      <c r="N488" s="1003" cm="1">
        <f t="array" ref="N488">INDEX($H488:$K488,0,MATCH(N$451,$H$451:$K$451,0))*HLOOKUP(N$450,$J$447:$R$448,2)</f>
        <v>0</v>
      </c>
      <c r="O488" s="1003" cm="1">
        <f t="array" ref="O488">INDEX($H488:$K488,0,MATCH(O$451,$H$451:$K$451,0))*HLOOKUP(O$450,$J$447:$R$448,2)</f>
        <v>0</v>
      </c>
      <c r="P488" s="1003" cm="1">
        <f t="array" ref="P488">INDEX($H488:$K488,0,MATCH(P$451,$H$451:$K$451,0))*HLOOKUP(P$450,$J$447:$R$448,2)</f>
        <v>0</v>
      </c>
      <c r="Q488" s="1003" cm="1">
        <f t="array" ref="Q488">INDEX($H488:$K488,0,MATCH(Q$451,$H$451:$K$451,0))*HLOOKUP(Q$450,$J$447:$R$448,2)</f>
        <v>0</v>
      </c>
      <c r="R488" s="1003" cm="1">
        <f t="array" ref="R488">INDEX($H488:$K488,0,MATCH(R$451,$H$451:$K$451,0))*HLOOKUP(R$450,$J$447:$R$448,2)</f>
        <v>0</v>
      </c>
      <c r="S488" s="1003" cm="1">
        <f t="array" ref="S488">INDEX($H488:$K488,0,MATCH(S$451,$H$451:$K$451,0))*HLOOKUP(S$450,$J$447:$R$448,2)</f>
        <v>0</v>
      </c>
      <c r="T488" s="1003" cm="1">
        <f t="array" ref="T488">INDEX($H488:$K488,0,MATCH(T$451,$H$451:$K$451,0))*HLOOKUP(T$450,$J$447:$R$448,2)</f>
        <v>0</v>
      </c>
      <c r="U488" s="1003" cm="1">
        <f t="array" ref="U488">INDEX($H488:$K488,0,MATCH(U$451,$H$451:$K$451,0))*HLOOKUP(U$450,$J$447:$R$448,2)</f>
        <v>0</v>
      </c>
      <c r="V488" s="1003" cm="1">
        <f t="array" ref="V488">INDEX($H488:$K488,0,MATCH(V$451,$H$451:$K$451,0))*HLOOKUP(V$450,$J$447:$R$448,2)</f>
        <v>0</v>
      </c>
      <c r="W488" s="1003" cm="1">
        <f t="array" ref="W488">INDEX($H488:$K488,0,MATCH(W$451,$H$451:$K$451,0))*HLOOKUP(W$450,$J$447:$R$448,2)</f>
        <v>0</v>
      </c>
      <c r="X488" s="1003" cm="1">
        <f t="array" ref="X488">INDEX($H488:$K488,0,MATCH(X$451,$H$451:$K$451,0))*HLOOKUP(X$450,$J$447:$R$448,2)</f>
        <v>0</v>
      </c>
      <c r="Y488" s="1003" cm="1">
        <f t="array" ref="Y488">INDEX($H488:$K488,0,MATCH(Y$451,$H$451:$K$451,0))*HLOOKUP(Y$450,$J$447:$R$448,2)</f>
        <v>0</v>
      </c>
      <c r="Z488" s="1003" cm="1">
        <f t="array" ref="Z488">INDEX($H488:$K488,0,MATCH(Z$451,$H$451:$K$451,0))*HLOOKUP(Z$450,$J$447:$R$448,2)</f>
        <v>0</v>
      </c>
      <c r="AA488" s="1003" cm="1">
        <f t="array" ref="AA488">INDEX($H488:$K488,0,MATCH(AA$451,$H$451:$K$451,0))*HLOOKUP(AA$450,$J$447:$R$448,2)</f>
        <v>0</v>
      </c>
      <c r="AB488" s="1003" cm="1">
        <f t="array" ref="AB488">INDEX($H488:$K488,0,MATCH(AB$451,$H$451:$K$451,0))*HLOOKUP(AB$450,$J$447:$R$448,2)</f>
        <v>0</v>
      </c>
      <c r="AC488" s="1003" cm="1">
        <f t="array" ref="AC488">INDEX($H488:$K488,0,MATCH(AC$451,$H$451:$K$451,0))*HLOOKUP(AC$450,$J$447:$R$448,2)</f>
        <v>0</v>
      </c>
      <c r="AD488" s="1003" cm="1">
        <f t="array" ref="AD488">INDEX($H488:$K488,0,MATCH(AD$451,$H$451:$K$451,0))*HLOOKUP(AD$450,$J$447:$R$448,2)</f>
        <v>0</v>
      </c>
      <c r="AE488" s="1003" cm="1">
        <f t="array" ref="AE488">INDEX($H488:$K488,0,MATCH(AE$451,$H$451:$K$451,0))*HLOOKUP(AE$450,$J$447:$R$448,2)</f>
        <v>0</v>
      </c>
      <c r="AF488" s="1003" cm="1">
        <f t="array" ref="AF488">INDEX($H488:$K488,0,MATCH(AF$451,$H$451:$K$451,0))*HLOOKUP(AF$450,$J$447:$R$448,2)</f>
        <v>0</v>
      </c>
      <c r="AG488" s="1003" cm="1">
        <f t="array" ref="AG488">INDEX($H488:$K488,0,MATCH(AG$451,$H$451:$K$451,0))*HLOOKUP(AG$450,$J$447:$R$448,2)</f>
        <v>0</v>
      </c>
      <c r="AH488" s="1003" cm="1">
        <f t="array" ref="AH488">INDEX($H488:$K488,0,MATCH(AH$451,$H$451:$K$451,0))*HLOOKUP(AH$450,$J$447:$R$448,2)</f>
        <v>0</v>
      </c>
      <c r="AI488" s="1003" cm="1">
        <f t="array" ref="AI488">INDEX($H488:$K488,0,MATCH(AI$451,$H$451:$K$451,0))*HLOOKUP(AI$450,$J$447:$R$448,2)</f>
        <v>0</v>
      </c>
      <c r="AJ488" s="1003" cm="1">
        <f t="array" ref="AJ488">INDEX($H488:$K488,0,MATCH(AJ$451,$H$451:$K$451,0))*HLOOKUP(AJ$450,$J$447:$R$448,2)</f>
        <v>0</v>
      </c>
      <c r="AK488" s="1003" cm="1">
        <f t="array" ref="AK488">INDEX($H488:$K488,0,MATCH(AK$451,$H$451:$K$451,0))*HLOOKUP(AK$450,$J$447:$R$448,2)</f>
        <v>0</v>
      </c>
      <c r="AL488" s="1003" cm="1">
        <f t="array" ref="AL488">INDEX($H488:$K488,0,MATCH(AL$451,$H$451:$K$451,0))*HLOOKUP(AL$450,$J$447:$R$448,2)</f>
        <v>0</v>
      </c>
      <c r="AM488" s="1003" cm="1">
        <f t="array" ref="AM488">INDEX($H488:$K488,0,MATCH(AM$451,$H$451:$K$451,0))*HLOOKUP(AM$450,$J$447:$R$448,2)</f>
        <v>0</v>
      </c>
      <c r="AN488" s="1003" cm="1">
        <f t="array" ref="AN488">INDEX($H488:$K488,0,MATCH(AN$451,$H$451:$K$451,0))*HLOOKUP(AN$450,$J$447:$R$448,2)</f>
        <v>0</v>
      </c>
      <c r="AO488" s="1003" cm="1">
        <f t="array" ref="AO488">INDEX($H488:$K488,0,MATCH(AO$451,$H$451:$K$451,0))*HLOOKUP(AO$450,$J$447:$R$448,2)</f>
        <v>0</v>
      </c>
      <c r="AP488" s="1003" cm="1">
        <f t="array" ref="AP488">INDEX($H488:$K488,0,MATCH(AP$451,$H$451:$K$451,0))*HLOOKUP(AP$450,$J$447:$R$448,2)</f>
        <v>0</v>
      </c>
      <c r="AQ488" s="1003" cm="1">
        <f t="array" ref="AQ488">INDEX($H488:$K488,0,MATCH(AQ$451,$H$451:$K$451,0))*HLOOKUP(AQ$450,$J$447:$R$448,2)</f>
        <v>0</v>
      </c>
      <c r="AR488" s="1003" cm="1">
        <f t="array" ref="AR488">INDEX($H488:$K488,0,MATCH(AR$451,$H$451:$K$451,0))*HLOOKUP(AR$450,$J$447:$R$448,2)</f>
        <v>0</v>
      </c>
      <c r="AS488" s="1003" cm="1">
        <f t="array" ref="AS488">INDEX($H488:$K488,0,MATCH(AS$451,$H$451:$K$451,0))*HLOOKUP(AS$450,$J$447:$R$448,2)</f>
        <v>0</v>
      </c>
      <c r="AT488" s="1003" cm="1">
        <f t="array" ref="AT488">INDEX($H488:$K488,0,MATCH(AT$451,$H$451:$K$451,0))*HLOOKUP(AT$450,$J$447:$R$448,2)</f>
        <v>0</v>
      </c>
      <c r="AU488" s="1003" cm="1">
        <f t="array" ref="AU488">INDEX($H488:$K488,0,MATCH(AU$451,$H$451:$K$451,0))*HLOOKUP(AU$450,$J$447:$R$448,2)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YYNWLw</v>
      </c>
      <c r="H489" s="356">
        <v>0</v>
      </c>
      <c r="I489" s="356">
        <v>0</v>
      </c>
      <c r="J489" s="356">
        <v>0</v>
      </c>
      <c r="K489" s="356">
        <v>0</v>
      </c>
      <c r="L489" s="1003" cm="1">
        <f t="array" ref="L489">INDEX($H489:$K489,0,MATCH(L$451,$H$451:$K$451,0))*HLOOKUP(L$450,$J$447:$R$448,2)</f>
        <v>0</v>
      </c>
      <c r="M489" s="1003" cm="1">
        <f t="array" ref="M489">INDEX($H489:$K489,0,MATCH(M$451,$H$451:$K$451,0))*HLOOKUP(M$450,$J$447:$R$448,2)</f>
        <v>0</v>
      </c>
      <c r="N489" s="1003" cm="1">
        <f t="array" ref="N489">INDEX($H489:$K489,0,MATCH(N$451,$H$451:$K$451,0))*HLOOKUP(N$450,$J$447:$R$448,2)</f>
        <v>0</v>
      </c>
      <c r="O489" s="1003" cm="1">
        <f t="array" ref="O489">INDEX($H489:$K489,0,MATCH(O$451,$H$451:$K$451,0))*HLOOKUP(O$450,$J$447:$R$448,2)</f>
        <v>0</v>
      </c>
      <c r="P489" s="1003" cm="1">
        <f t="array" ref="P489">INDEX($H489:$K489,0,MATCH(P$451,$H$451:$K$451,0))*HLOOKUP(P$450,$J$447:$R$448,2)</f>
        <v>0</v>
      </c>
      <c r="Q489" s="1003" cm="1">
        <f t="array" ref="Q489">INDEX($H489:$K489,0,MATCH(Q$451,$H$451:$K$451,0))*HLOOKUP(Q$450,$J$447:$R$448,2)</f>
        <v>0</v>
      </c>
      <c r="R489" s="1003" cm="1">
        <f t="array" ref="R489">INDEX($H489:$K489,0,MATCH(R$451,$H$451:$K$451,0))*HLOOKUP(R$450,$J$447:$R$448,2)</f>
        <v>0</v>
      </c>
      <c r="S489" s="1003" cm="1">
        <f t="array" ref="S489">INDEX($H489:$K489,0,MATCH(S$451,$H$451:$K$451,0))*HLOOKUP(S$450,$J$447:$R$448,2)</f>
        <v>0</v>
      </c>
      <c r="T489" s="1003" cm="1">
        <f t="array" ref="T489">INDEX($H489:$K489,0,MATCH(T$451,$H$451:$K$451,0))*HLOOKUP(T$450,$J$447:$R$448,2)</f>
        <v>0</v>
      </c>
      <c r="U489" s="1003" cm="1">
        <f t="array" ref="U489">INDEX($H489:$K489,0,MATCH(U$451,$H$451:$K$451,0))*HLOOKUP(U$450,$J$447:$R$448,2)</f>
        <v>0</v>
      </c>
      <c r="V489" s="1003" cm="1">
        <f t="array" ref="V489">INDEX($H489:$K489,0,MATCH(V$451,$H$451:$K$451,0))*HLOOKUP(V$450,$J$447:$R$448,2)</f>
        <v>0</v>
      </c>
      <c r="W489" s="1003" cm="1">
        <f t="array" ref="W489">INDEX($H489:$K489,0,MATCH(W$451,$H$451:$K$451,0))*HLOOKUP(W$450,$J$447:$R$448,2)</f>
        <v>0</v>
      </c>
      <c r="X489" s="1003" cm="1">
        <f t="array" ref="X489">INDEX($H489:$K489,0,MATCH(X$451,$H$451:$K$451,0))*HLOOKUP(X$450,$J$447:$R$448,2)</f>
        <v>0</v>
      </c>
      <c r="Y489" s="1003" cm="1">
        <f t="array" ref="Y489">INDEX($H489:$K489,0,MATCH(Y$451,$H$451:$K$451,0))*HLOOKUP(Y$450,$J$447:$R$448,2)</f>
        <v>0</v>
      </c>
      <c r="Z489" s="1003" cm="1">
        <f t="array" ref="Z489">INDEX($H489:$K489,0,MATCH(Z$451,$H$451:$K$451,0))*HLOOKUP(Z$450,$J$447:$R$448,2)</f>
        <v>0</v>
      </c>
      <c r="AA489" s="1003" cm="1">
        <f t="array" ref="AA489">INDEX($H489:$K489,0,MATCH(AA$451,$H$451:$K$451,0))*HLOOKUP(AA$450,$J$447:$R$448,2)</f>
        <v>0</v>
      </c>
      <c r="AB489" s="1003" cm="1">
        <f t="array" ref="AB489">INDEX($H489:$K489,0,MATCH(AB$451,$H$451:$K$451,0))*HLOOKUP(AB$450,$J$447:$R$448,2)</f>
        <v>0</v>
      </c>
      <c r="AC489" s="1003" cm="1">
        <f t="array" ref="AC489">INDEX($H489:$K489,0,MATCH(AC$451,$H$451:$K$451,0))*HLOOKUP(AC$450,$J$447:$R$448,2)</f>
        <v>0</v>
      </c>
      <c r="AD489" s="1003" cm="1">
        <f t="array" ref="AD489">INDEX($H489:$K489,0,MATCH(AD$451,$H$451:$K$451,0))*HLOOKUP(AD$450,$J$447:$R$448,2)</f>
        <v>0</v>
      </c>
      <c r="AE489" s="1003" cm="1">
        <f t="array" ref="AE489">INDEX($H489:$K489,0,MATCH(AE$451,$H$451:$K$451,0))*HLOOKUP(AE$450,$J$447:$R$448,2)</f>
        <v>0</v>
      </c>
      <c r="AF489" s="1003" cm="1">
        <f t="array" ref="AF489">INDEX($H489:$K489,0,MATCH(AF$451,$H$451:$K$451,0))*HLOOKUP(AF$450,$J$447:$R$448,2)</f>
        <v>0</v>
      </c>
      <c r="AG489" s="1003" cm="1">
        <f t="array" ref="AG489">INDEX($H489:$K489,0,MATCH(AG$451,$H$451:$K$451,0))*HLOOKUP(AG$450,$J$447:$R$448,2)</f>
        <v>0</v>
      </c>
      <c r="AH489" s="1003" cm="1">
        <f t="array" ref="AH489">INDEX($H489:$K489,0,MATCH(AH$451,$H$451:$K$451,0))*HLOOKUP(AH$450,$J$447:$R$448,2)</f>
        <v>0</v>
      </c>
      <c r="AI489" s="1003" cm="1">
        <f t="array" ref="AI489">INDEX($H489:$K489,0,MATCH(AI$451,$H$451:$K$451,0))*HLOOKUP(AI$450,$J$447:$R$448,2)</f>
        <v>0</v>
      </c>
      <c r="AJ489" s="1003" cm="1">
        <f t="array" ref="AJ489">INDEX($H489:$K489,0,MATCH(AJ$451,$H$451:$K$451,0))*HLOOKUP(AJ$450,$J$447:$R$448,2)</f>
        <v>0</v>
      </c>
      <c r="AK489" s="1003" cm="1">
        <f t="array" ref="AK489">INDEX($H489:$K489,0,MATCH(AK$451,$H$451:$K$451,0))*HLOOKUP(AK$450,$J$447:$R$448,2)</f>
        <v>0</v>
      </c>
      <c r="AL489" s="1003" cm="1">
        <f t="array" ref="AL489">INDEX($H489:$K489,0,MATCH(AL$451,$H$451:$K$451,0))*HLOOKUP(AL$450,$J$447:$R$448,2)</f>
        <v>0</v>
      </c>
      <c r="AM489" s="1003" cm="1">
        <f t="array" ref="AM489">INDEX($H489:$K489,0,MATCH(AM$451,$H$451:$K$451,0))*HLOOKUP(AM$450,$J$447:$R$448,2)</f>
        <v>0</v>
      </c>
      <c r="AN489" s="1003" cm="1">
        <f t="array" ref="AN489">INDEX($H489:$K489,0,MATCH(AN$451,$H$451:$K$451,0))*HLOOKUP(AN$450,$J$447:$R$448,2)</f>
        <v>0</v>
      </c>
      <c r="AO489" s="1003" cm="1">
        <f t="array" ref="AO489">INDEX($H489:$K489,0,MATCH(AO$451,$H$451:$K$451,0))*HLOOKUP(AO$450,$J$447:$R$448,2)</f>
        <v>0</v>
      </c>
      <c r="AP489" s="1003" cm="1">
        <f t="array" ref="AP489">INDEX($H489:$K489,0,MATCH(AP$451,$H$451:$K$451,0))*HLOOKUP(AP$450,$J$447:$R$448,2)</f>
        <v>0</v>
      </c>
      <c r="AQ489" s="1003" cm="1">
        <f t="array" ref="AQ489">INDEX($H489:$K489,0,MATCH(AQ$451,$H$451:$K$451,0))*HLOOKUP(AQ$450,$J$447:$R$448,2)</f>
        <v>0</v>
      </c>
      <c r="AR489" s="1003" cm="1">
        <f t="array" ref="AR489">INDEX($H489:$K489,0,MATCH(AR$451,$H$451:$K$451,0))*HLOOKUP(AR$450,$J$447:$R$448,2)</f>
        <v>0</v>
      </c>
      <c r="AS489" s="1003" cm="1">
        <f t="array" ref="AS489">INDEX($H489:$K489,0,MATCH(AS$451,$H$451:$K$451,0))*HLOOKUP(AS$450,$J$447:$R$448,2)</f>
        <v>0</v>
      </c>
      <c r="AT489" s="1003" cm="1">
        <f t="array" ref="AT489">INDEX($H489:$K489,0,MATCH(AT$451,$H$451:$K$451,0))*HLOOKUP(AT$450,$J$447:$R$448,2)</f>
        <v>0</v>
      </c>
      <c r="AU489" s="1003" cm="1">
        <f t="array" ref="AU489">INDEX($H489:$K489,0,MATCH(AU$451,$H$451:$K$451,0))*HLOOKUP(AU$450,$J$447:$R$448,2)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AYAA2A1w</v>
      </c>
      <c r="H490" s="356">
        <v>0</v>
      </c>
      <c r="I490" s="356">
        <v>0</v>
      </c>
      <c r="J490" s="356">
        <v>0</v>
      </c>
      <c r="K490" s="356">
        <v>0</v>
      </c>
      <c r="L490" s="1003" cm="1">
        <f t="array" ref="L490">INDEX($H490:$K490,0,MATCH(L$451,$H$451:$K$451,0))*HLOOKUP(L$450,$J$447:$R$448,2)</f>
        <v>0</v>
      </c>
      <c r="M490" s="1003" cm="1">
        <f t="array" ref="M490">INDEX($H490:$K490,0,MATCH(M$451,$H$451:$K$451,0))*HLOOKUP(M$450,$J$447:$R$448,2)</f>
        <v>0</v>
      </c>
      <c r="N490" s="1003" cm="1">
        <f t="array" ref="N490">INDEX($H490:$K490,0,MATCH(N$451,$H$451:$K$451,0))*HLOOKUP(N$450,$J$447:$R$448,2)</f>
        <v>0</v>
      </c>
      <c r="O490" s="1003" cm="1">
        <f t="array" ref="O490">INDEX($H490:$K490,0,MATCH(O$451,$H$451:$K$451,0))*HLOOKUP(O$450,$J$447:$R$448,2)</f>
        <v>0</v>
      </c>
      <c r="P490" s="1003" cm="1">
        <f t="array" ref="P490">INDEX($H490:$K490,0,MATCH(P$451,$H$451:$K$451,0))*HLOOKUP(P$450,$J$447:$R$448,2)</f>
        <v>0</v>
      </c>
      <c r="Q490" s="1003" cm="1">
        <f t="array" ref="Q490">INDEX($H490:$K490,0,MATCH(Q$451,$H$451:$K$451,0))*HLOOKUP(Q$450,$J$447:$R$448,2)</f>
        <v>0</v>
      </c>
      <c r="R490" s="1003" cm="1">
        <f t="array" ref="R490">INDEX($H490:$K490,0,MATCH(R$451,$H$451:$K$451,0))*HLOOKUP(R$450,$J$447:$R$448,2)</f>
        <v>0</v>
      </c>
      <c r="S490" s="1003" cm="1">
        <f t="array" ref="S490">INDEX($H490:$K490,0,MATCH(S$451,$H$451:$K$451,0))*HLOOKUP(S$450,$J$447:$R$448,2)</f>
        <v>0</v>
      </c>
      <c r="T490" s="1003" cm="1">
        <f t="array" ref="T490">INDEX($H490:$K490,0,MATCH(T$451,$H$451:$K$451,0))*HLOOKUP(T$450,$J$447:$R$448,2)</f>
        <v>0</v>
      </c>
      <c r="U490" s="1003" cm="1">
        <f t="array" ref="U490">INDEX($H490:$K490,0,MATCH(U$451,$H$451:$K$451,0))*HLOOKUP(U$450,$J$447:$R$448,2)</f>
        <v>0</v>
      </c>
      <c r="V490" s="1003" cm="1">
        <f t="array" ref="V490">INDEX($H490:$K490,0,MATCH(V$451,$H$451:$K$451,0))*HLOOKUP(V$450,$J$447:$R$448,2)</f>
        <v>0</v>
      </c>
      <c r="W490" s="1003" cm="1">
        <f t="array" ref="W490">INDEX($H490:$K490,0,MATCH(W$451,$H$451:$K$451,0))*HLOOKUP(W$450,$J$447:$R$448,2)</f>
        <v>0</v>
      </c>
      <c r="X490" s="1003" cm="1">
        <f t="array" ref="X490">INDEX($H490:$K490,0,MATCH(X$451,$H$451:$K$451,0))*HLOOKUP(X$450,$J$447:$R$448,2)</f>
        <v>0</v>
      </c>
      <c r="Y490" s="1003" cm="1">
        <f t="array" ref="Y490">INDEX($H490:$K490,0,MATCH(Y$451,$H$451:$K$451,0))*HLOOKUP(Y$450,$J$447:$R$448,2)</f>
        <v>0</v>
      </c>
      <c r="Z490" s="1003" cm="1">
        <f t="array" ref="Z490">INDEX($H490:$K490,0,MATCH(Z$451,$H$451:$K$451,0))*HLOOKUP(Z$450,$J$447:$R$448,2)</f>
        <v>0</v>
      </c>
      <c r="AA490" s="1003" cm="1">
        <f t="array" ref="AA490">INDEX($H490:$K490,0,MATCH(AA$451,$H$451:$K$451,0))*HLOOKUP(AA$450,$J$447:$R$448,2)</f>
        <v>0</v>
      </c>
      <c r="AB490" s="1003" cm="1">
        <f t="array" ref="AB490">INDEX($H490:$K490,0,MATCH(AB$451,$H$451:$K$451,0))*HLOOKUP(AB$450,$J$447:$R$448,2)</f>
        <v>0</v>
      </c>
      <c r="AC490" s="1003" cm="1">
        <f t="array" ref="AC490">INDEX($H490:$K490,0,MATCH(AC$451,$H$451:$K$451,0))*HLOOKUP(AC$450,$J$447:$R$448,2)</f>
        <v>0</v>
      </c>
      <c r="AD490" s="1003" cm="1">
        <f t="array" ref="AD490">INDEX($H490:$K490,0,MATCH(AD$451,$H$451:$K$451,0))*HLOOKUP(AD$450,$J$447:$R$448,2)</f>
        <v>0</v>
      </c>
      <c r="AE490" s="1003" cm="1">
        <f t="array" ref="AE490">INDEX($H490:$K490,0,MATCH(AE$451,$H$451:$K$451,0))*HLOOKUP(AE$450,$J$447:$R$448,2)</f>
        <v>0</v>
      </c>
      <c r="AF490" s="1003" cm="1">
        <f t="array" ref="AF490">INDEX($H490:$K490,0,MATCH(AF$451,$H$451:$K$451,0))*HLOOKUP(AF$450,$J$447:$R$448,2)</f>
        <v>0</v>
      </c>
      <c r="AG490" s="1003" cm="1">
        <f t="array" ref="AG490">INDEX($H490:$K490,0,MATCH(AG$451,$H$451:$K$451,0))*HLOOKUP(AG$450,$J$447:$R$448,2)</f>
        <v>0</v>
      </c>
      <c r="AH490" s="1003" cm="1">
        <f t="array" ref="AH490">INDEX($H490:$K490,0,MATCH(AH$451,$H$451:$K$451,0))*HLOOKUP(AH$450,$J$447:$R$448,2)</f>
        <v>0</v>
      </c>
      <c r="AI490" s="1003" cm="1">
        <f t="array" ref="AI490">INDEX($H490:$K490,0,MATCH(AI$451,$H$451:$K$451,0))*HLOOKUP(AI$450,$J$447:$R$448,2)</f>
        <v>0</v>
      </c>
      <c r="AJ490" s="1003" cm="1">
        <f t="array" ref="AJ490">INDEX($H490:$K490,0,MATCH(AJ$451,$H$451:$K$451,0))*HLOOKUP(AJ$450,$J$447:$R$448,2)</f>
        <v>0</v>
      </c>
      <c r="AK490" s="1003" cm="1">
        <f t="array" ref="AK490">INDEX($H490:$K490,0,MATCH(AK$451,$H$451:$K$451,0))*HLOOKUP(AK$450,$J$447:$R$448,2)</f>
        <v>0</v>
      </c>
      <c r="AL490" s="1003" cm="1">
        <f t="array" ref="AL490">INDEX($H490:$K490,0,MATCH(AL$451,$H$451:$K$451,0))*HLOOKUP(AL$450,$J$447:$R$448,2)</f>
        <v>0</v>
      </c>
      <c r="AM490" s="1003" cm="1">
        <f t="array" ref="AM490">INDEX($H490:$K490,0,MATCH(AM$451,$H$451:$K$451,0))*HLOOKUP(AM$450,$J$447:$R$448,2)</f>
        <v>0</v>
      </c>
      <c r="AN490" s="1003" cm="1">
        <f t="array" ref="AN490">INDEX($H490:$K490,0,MATCH(AN$451,$H$451:$K$451,0))*HLOOKUP(AN$450,$J$447:$R$448,2)</f>
        <v>0</v>
      </c>
      <c r="AO490" s="1003" cm="1">
        <f t="array" ref="AO490">INDEX($H490:$K490,0,MATCH(AO$451,$H$451:$K$451,0))*HLOOKUP(AO$450,$J$447:$R$448,2)</f>
        <v>0</v>
      </c>
      <c r="AP490" s="1003" cm="1">
        <f t="array" ref="AP490">INDEX($H490:$K490,0,MATCH(AP$451,$H$451:$K$451,0))*HLOOKUP(AP$450,$J$447:$R$448,2)</f>
        <v>0</v>
      </c>
      <c r="AQ490" s="1003" cm="1">
        <f t="array" ref="AQ490">INDEX($H490:$K490,0,MATCH(AQ$451,$H$451:$K$451,0))*HLOOKUP(AQ$450,$J$447:$R$448,2)</f>
        <v>0</v>
      </c>
      <c r="AR490" s="1003" cm="1">
        <f t="array" ref="AR490">INDEX($H490:$K490,0,MATCH(AR$451,$H$451:$K$451,0))*HLOOKUP(AR$450,$J$447:$R$448,2)</f>
        <v>0</v>
      </c>
      <c r="AS490" s="1003" cm="1">
        <f t="array" ref="AS490">INDEX($H490:$K490,0,MATCH(AS$451,$H$451:$K$451,0))*HLOOKUP(AS$450,$J$447:$R$448,2)</f>
        <v>0</v>
      </c>
      <c r="AT490" s="1003" cm="1">
        <f t="array" ref="AT490">INDEX($H490:$K490,0,MATCH(AT$451,$H$451:$K$451,0))*HLOOKUP(AT$450,$J$447:$R$448,2)</f>
        <v>0</v>
      </c>
      <c r="AU490" s="1003" cm="1">
        <f t="array" ref="AU490">INDEX($H490:$K490,0,MATCH(AU$451,$H$451:$K$451,0))*HLOOKUP(AU$450,$J$447:$R$448,2)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AAWA2A1a</v>
      </c>
      <c r="H491" s="356">
        <v>0</v>
      </c>
      <c r="I491" s="356">
        <v>0</v>
      </c>
      <c r="J491" s="356">
        <v>0</v>
      </c>
      <c r="K491" s="356">
        <v>0</v>
      </c>
      <c r="L491" s="1003" cm="1">
        <f t="array" ref="L491">INDEX($H491:$K491,0,MATCH(L$451,$H$451:$K$451,0))*HLOOKUP(L$450,$J$447:$R$448,2)</f>
        <v>0</v>
      </c>
      <c r="M491" s="1003" cm="1">
        <f t="array" ref="M491">INDEX($H491:$K491,0,MATCH(M$451,$H$451:$K$451,0))*HLOOKUP(M$450,$J$447:$R$448,2)</f>
        <v>0</v>
      </c>
      <c r="N491" s="1003" cm="1">
        <f t="array" ref="N491">INDEX($H491:$K491,0,MATCH(N$451,$H$451:$K$451,0))*HLOOKUP(N$450,$J$447:$R$448,2)</f>
        <v>0</v>
      </c>
      <c r="O491" s="1003" cm="1">
        <f t="array" ref="O491">INDEX($H491:$K491,0,MATCH(O$451,$H$451:$K$451,0))*HLOOKUP(O$450,$J$447:$R$448,2)</f>
        <v>0</v>
      </c>
      <c r="P491" s="1003" cm="1">
        <f t="array" ref="P491">INDEX($H491:$K491,0,MATCH(P$451,$H$451:$K$451,0))*HLOOKUP(P$450,$J$447:$R$448,2)</f>
        <v>0</v>
      </c>
      <c r="Q491" s="1003" cm="1">
        <f t="array" ref="Q491">INDEX($H491:$K491,0,MATCH(Q$451,$H$451:$K$451,0))*HLOOKUP(Q$450,$J$447:$R$448,2)</f>
        <v>0</v>
      </c>
      <c r="R491" s="1003" cm="1">
        <f t="array" ref="R491">INDEX($H491:$K491,0,MATCH(R$451,$H$451:$K$451,0))*HLOOKUP(R$450,$J$447:$R$448,2)</f>
        <v>0</v>
      </c>
      <c r="S491" s="1003" cm="1">
        <f t="array" ref="S491">INDEX($H491:$K491,0,MATCH(S$451,$H$451:$K$451,0))*HLOOKUP(S$450,$J$447:$R$448,2)</f>
        <v>0</v>
      </c>
      <c r="T491" s="1003" cm="1">
        <f t="array" ref="T491">INDEX($H491:$K491,0,MATCH(T$451,$H$451:$K$451,0))*HLOOKUP(T$450,$J$447:$R$448,2)</f>
        <v>0</v>
      </c>
      <c r="U491" s="1003" cm="1">
        <f t="array" ref="U491">INDEX($H491:$K491,0,MATCH(U$451,$H$451:$K$451,0))*HLOOKUP(U$450,$J$447:$R$448,2)</f>
        <v>0</v>
      </c>
      <c r="V491" s="1003" cm="1">
        <f t="array" ref="V491">INDEX($H491:$K491,0,MATCH(V$451,$H$451:$K$451,0))*HLOOKUP(V$450,$J$447:$R$448,2)</f>
        <v>0</v>
      </c>
      <c r="W491" s="1003" cm="1">
        <f t="array" ref="W491">INDEX($H491:$K491,0,MATCH(W$451,$H$451:$K$451,0))*HLOOKUP(W$450,$J$447:$R$448,2)</f>
        <v>0</v>
      </c>
      <c r="X491" s="1003" cm="1">
        <f t="array" ref="X491">INDEX($H491:$K491,0,MATCH(X$451,$H$451:$K$451,0))*HLOOKUP(X$450,$J$447:$R$448,2)</f>
        <v>0</v>
      </c>
      <c r="Y491" s="1003" cm="1">
        <f t="array" ref="Y491">INDEX($H491:$K491,0,MATCH(Y$451,$H$451:$K$451,0))*HLOOKUP(Y$450,$J$447:$R$448,2)</f>
        <v>0</v>
      </c>
      <c r="Z491" s="1003" cm="1">
        <f t="array" ref="Z491">INDEX($H491:$K491,0,MATCH(Z$451,$H$451:$K$451,0))*HLOOKUP(Z$450,$J$447:$R$448,2)</f>
        <v>0</v>
      </c>
      <c r="AA491" s="1003" cm="1">
        <f t="array" ref="AA491">INDEX($H491:$K491,0,MATCH(AA$451,$H$451:$K$451,0))*HLOOKUP(AA$450,$J$447:$R$448,2)</f>
        <v>0</v>
      </c>
      <c r="AB491" s="1003" cm="1">
        <f t="array" ref="AB491">INDEX($H491:$K491,0,MATCH(AB$451,$H$451:$K$451,0))*HLOOKUP(AB$450,$J$447:$R$448,2)</f>
        <v>0</v>
      </c>
      <c r="AC491" s="1003" cm="1">
        <f t="array" ref="AC491">INDEX($H491:$K491,0,MATCH(AC$451,$H$451:$K$451,0))*HLOOKUP(AC$450,$J$447:$R$448,2)</f>
        <v>0</v>
      </c>
      <c r="AD491" s="1003" cm="1">
        <f t="array" ref="AD491">INDEX($H491:$K491,0,MATCH(AD$451,$H$451:$K$451,0))*HLOOKUP(AD$450,$J$447:$R$448,2)</f>
        <v>0</v>
      </c>
      <c r="AE491" s="1003" cm="1">
        <f t="array" ref="AE491">INDEX($H491:$K491,0,MATCH(AE$451,$H$451:$K$451,0))*HLOOKUP(AE$450,$J$447:$R$448,2)</f>
        <v>0</v>
      </c>
      <c r="AF491" s="1003" cm="1">
        <f t="array" ref="AF491">INDEX($H491:$K491,0,MATCH(AF$451,$H$451:$K$451,0))*HLOOKUP(AF$450,$J$447:$R$448,2)</f>
        <v>0</v>
      </c>
      <c r="AG491" s="1003" cm="1">
        <f t="array" ref="AG491">INDEX($H491:$K491,0,MATCH(AG$451,$H$451:$K$451,0))*HLOOKUP(AG$450,$J$447:$R$448,2)</f>
        <v>0</v>
      </c>
      <c r="AH491" s="1003" cm="1">
        <f t="array" ref="AH491">INDEX($H491:$K491,0,MATCH(AH$451,$H$451:$K$451,0))*HLOOKUP(AH$450,$J$447:$R$448,2)</f>
        <v>0</v>
      </c>
      <c r="AI491" s="1003" cm="1">
        <f t="array" ref="AI491">INDEX($H491:$K491,0,MATCH(AI$451,$H$451:$K$451,0))*HLOOKUP(AI$450,$J$447:$R$448,2)</f>
        <v>0</v>
      </c>
      <c r="AJ491" s="1003" cm="1">
        <f t="array" ref="AJ491">INDEX($H491:$K491,0,MATCH(AJ$451,$H$451:$K$451,0))*HLOOKUP(AJ$450,$J$447:$R$448,2)</f>
        <v>0</v>
      </c>
      <c r="AK491" s="1003" cm="1">
        <f t="array" ref="AK491">INDEX($H491:$K491,0,MATCH(AK$451,$H$451:$K$451,0))*HLOOKUP(AK$450,$J$447:$R$448,2)</f>
        <v>0</v>
      </c>
      <c r="AL491" s="1003" cm="1">
        <f t="array" ref="AL491">INDEX($H491:$K491,0,MATCH(AL$451,$H$451:$K$451,0))*HLOOKUP(AL$450,$J$447:$R$448,2)</f>
        <v>0</v>
      </c>
      <c r="AM491" s="1003" cm="1">
        <f t="array" ref="AM491">INDEX($H491:$K491,0,MATCH(AM$451,$H$451:$K$451,0))*HLOOKUP(AM$450,$J$447:$R$448,2)</f>
        <v>0</v>
      </c>
      <c r="AN491" s="1003" cm="1">
        <f t="array" ref="AN491">INDEX($H491:$K491,0,MATCH(AN$451,$H$451:$K$451,0))*HLOOKUP(AN$450,$J$447:$R$448,2)</f>
        <v>0</v>
      </c>
      <c r="AO491" s="1003" cm="1">
        <f t="array" ref="AO491">INDEX($H491:$K491,0,MATCH(AO$451,$H$451:$K$451,0))*HLOOKUP(AO$450,$J$447:$R$448,2)</f>
        <v>0</v>
      </c>
      <c r="AP491" s="1003" cm="1">
        <f t="array" ref="AP491">INDEX($H491:$K491,0,MATCH(AP$451,$H$451:$K$451,0))*HLOOKUP(AP$450,$J$447:$R$448,2)</f>
        <v>0</v>
      </c>
      <c r="AQ491" s="1003" cm="1">
        <f t="array" ref="AQ491">INDEX($H491:$K491,0,MATCH(AQ$451,$H$451:$K$451,0))*HLOOKUP(AQ$450,$J$447:$R$448,2)</f>
        <v>0</v>
      </c>
      <c r="AR491" s="1003" cm="1">
        <f t="array" ref="AR491">INDEX($H491:$K491,0,MATCH(AR$451,$H$451:$K$451,0))*HLOOKUP(AR$450,$J$447:$R$448,2)</f>
        <v>0</v>
      </c>
      <c r="AS491" s="1003" cm="1">
        <f t="array" ref="AS491">INDEX($H491:$K491,0,MATCH(AS$451,$H$451:$K$451,0))*HLOOKUP(AS$450,$J$447:$R$448,2)</f>
        <v>0</v>
      </c>
      <c r="AT491" s="1003" cm="1">
        <f t="array" ref="AT491">INDEX($H491:$K491,0,MATCH(AT$451,$H$451:$K$451,0))*HLOOKUP(AT$450,$J$447:$R$448,2)</f>
        <v>0</v>
      </c>
      <c r="AU491" s="1003" cm="1">
        <f t="array" ref="AU491">INDEX($H491:$K491,0,MATCH(AU$451,$H$451:$K$451,0))*HLOOKUP(AU$450,$J$447:$R$448,2)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AAAWA1a</v>
      </c>
      <c r="H492" s="356">
        <v>0</v>
      </c>
      <c r="I492" s="356">
        <v>0</v>
      </c>
      <c r="J492" s="356">
        <v>0</v>
      </c>
      <c r="K492" s="356">
        <v>0</v>
      </c>
      <c r="L492" s="1003" cm="1">
        <f t="array" ref="L492">INDEX($H492:$K492,0,MATCH(L$451,$H$451:$K$451,0))*HLOOKUP(L$450,$J$447:$R$448,2)</f>
        <v>0</v>
      </c>
      <c r="M492" s="1003" cm="1">
        <f t="array" ref="M492">INDEX($H492:$K492,0,MATCH(M$451,$H$451:$K$451,0))*HLOOKUP(M$450,$J$447:$R$448,2)</f>
        <v>0</v>
      </c>
      <c r="N492" s="1003" cm="1">
        <f t="array" ref="N492">INDEX($H492:$K492,0,MATCH(N$451,$H$451:$K$451,0))*HLOOKUP(N$450,$J$447:$R$448,2)</f>
        <v>0</v>
      </c>
      <c r="O492" s="1003" cm="1">
        <f t="array" ref="O492">INDEX($H492:$K492,0,MATCH(O$451,$H$451:$K$451,0))*HLOOKUP(O$450,$J$447:$R$448,2)</f>
        <v>0</v>
      </c>
      <c r="P492" s="1003" cm="1">
        <f t="array" ref="P492">INDEX($H492:$K492,0,MATCH(P$451,$H$451:$K$451,0))*HLOOKUP(P$450,$J$447:$R$448,2)</f>
        <v>0</v>
      </c>
      <c r="Q492" s="1003" cm="1">
        <f t="array" ref="Q492">INDEX($H492:$K492,0,MATCH(Q$451,$H$451:$K$451,0))*HLOOKUP(Q$450,$J$447:$R$448,2)</f>
        <v>0</v>
      </c>
      <c r="R492" s="1003" cm="1">
        <f t="array" ref="R492">INDEX($H492:$K492,0,MATCH(R$451,$H$451:$K$451,0))*HLOOKUP(R$450,$J$447:$R$448,2)</f>
        <v>0</v>
      </c>
      <c r="S492" s="1003" cm="1">
        <f t="array" ref="S492">INDEX($H492:$K492,0,MATCH(S$451,$H$451:$K$451,0))*HLOOKUP(S$450,$J$447:$R$448,2)</f>
        <v>0</v>
      </c>
      <c r="T492" s="1003" cm="1">
        <f t="array" ref="T492">INDEX($H492:$K492,0,MATCH(T$451,$H$451:$K$451,0))*HLOOKUP(T$450,$J$447:$R$448,2)</f>
        <v>0</v>
      </c>
      <c r="U492" s="1003" cm="1">
        <f t="array" ref="U492">INDEX($H492:$K492,0,MATCH(U$451,$H$451:$K$451,0))*HLOOKUP(U$450,$J$447:$R$448,2)</f>
        <v>0</v>
      </c>
      <c r="V492" s="1003" cm="1">
        <f t="array" ref="V492">INDEX($H492:$K492,0,MATCH(V$451,$H$451:$K$451,0))*HLOOKUP(V$450,$J$447:$R$448,2)</f>
        <v>0</v>
      </c>
      <c r="W492" s="1003" cm="1">
        <f t="array" ref="W492">INDEX($H492:$K492,0,MATCH(W$451,$H$451:$K$451,0))*HLOOKUP(W$450,$J$447:$R$448,2)</f>
        <v>0</v>
      </c>
      <c r="X492" s="1003" cm="1">
        <f t="array" ref="X492">INDEX($H492:$K492,0,MATCH(X$451,$H$451:$K$451,0))*HLOOKUP(X$450,$J$447:$R$448,2)</f>
        <v>0</v>
      </c>
      <c r="Y492" s="1003" cm="1">
        <f t="array" ref="Y492">INDEX($H492:$K492,0,MATCH(Y$451,$H$451:$K$451,0))*HLOOKUP(Y$450,$J$447:$R$448,2)</f>
        <v>0</v>
      </c>
      <c r="Z492" s="1003" cm="1">
        <f t="array" ref="Z492">INDEX($H492:$K492,0,MATCH(Z$451,$H$451:$K$451,0))*HLOOKUP(Z$450,$J$447:$R$448,2)</f>
        <v>0</v>
      </c>
      <c r="AA492" s="1003" cm="1">
        <f t="array" ref="AA492">INDEX($H492:$K492,0,MATCH(AA$451,$H$451:$K$451,0))*HLOOKUP(AA$450,$J$447:$R$448,2)</f>
        <v>0</v>
      </c>
      <c r="AB492" s="1003" cm="1">
        <f t="array" ref="AB492">INDEX($H492:$K492,0,MATCH(AB$451,$H$451:$K$451,0))*HLOOKUP(AB$450,$J$447:$R$448,2)</f>
        <v>0</v>
      </c>
      <c r="AC492" s="1003" cm="1">
        <f t="array" ref="AC492">INDEX($H492:$K492,0,MATCH(AC$451,$H$451:$K$451,0))*HLOOKUP(AC$450,$J$447:$R$448,2)</f>
        <v>0</v>
      </c>
      <c r="AD492" s="1003" cm="1">
        <f t="array" ref="AD492">INDEX($H492:$K492,0,MATCH(AD$451,$H$451:$K$451,0))*HLOOKUP(AD$450,$J$447:$R$448,2)</f>
        <v>0</v>
      </c>
      <c r="AE492" s="1003" cm="1">
        <f t="array" ref="AE492">INDEX($H492:$K492,0,MATCH(AE$451,$H$451:$K$451,0))*HLOOKUP(AE$450,$J$447:$R$448,2)</f>
        <v>0</v>
      </c>
      <c r="AF492" s="1003" cm="1">
        <f t="array" ref="AF492">INDEX($H492:$K492,0,MATCH(AF$451,$H$451:$K$451,0))*HLOOKUP(AF$450,$J$447:$R$448,2)</f>
        <v>0</v>
      </c>
      <c r="AG492" s="1003" cm="1">
        <f t="array" ref="AG492">INDEX($H492:$K492,0,MATCH(AG$451,$H$451:$K$451,0))*HLOOKUP(AG$450,$J$447:$R$448,2)</f>
        <v>0</v>
      </c>
      <c r="AH492" s="1003" cm="1">
        <f t="array" ref="AH492">INDEX($H492:$K492,0,MATCH(AH$451,$H$451:$K$451,0))*HLOOKUP(AH$450,$J$447:$R$448,2)</f>
        <v>0</v>
      </c>
      <c r="AI492" s="1003" cm="1">
        <f t="array" ref="AI492">INDEX($H492:$K492,0,MATCH(AI$451,$H$451:$K$451,0))*HLOOKUP(AI$450,$J$447:$R$448,2)</f>
        <v>0</v>
      </c>
      <c r="AJ492" s="1003" cm="1">
        <f t="array" ref="AJ492">INDEX($H492:$K492,0,MATCH(AJ$451,$H$451:$K$451,0))*HLOOKUP(AJ$450,$J$447:$R$448,2)</f>
        <v>0</v>
      </c>
      <c r="AK492" s="1003" cm="1">
        <f t="array" ref="AK492">INDEX($H492:$K492,0,MATCH(AK$451,$H$451:$K$451,0))*HLOOKUP(AK$450,$J$447:$R$448,2)</f>
        <v>0</v>
      </c>
      <c r="AL492" s="1003" cm="1">
        <f t="array" ref="AL492">INDEX($H492:$K492,0,MATCH(AL$451,$H$451:$K$451,0))*HLOOKUP(AL$450,$J$447:$R$448,2)</f>
        <v>0</v>
      </c>
      <c r="AM492" s="1003" cm="1">
        <f t="array" ref="AM492">INDEX($H492:$K492,0,MATCH(AM$451,$H$451:$K$451,0))*HLOOKUP(AM$450,$J$447:$R$448,2)</f>
        <v>0</v>
      </c>
      <c r="AN492" s="1003" cm="1">
        <f t="array" ref="AN492">INDEX($H492:$K492,0,MATCH(AN$451,$H$451:$K$451,0))*HLOOKUP(AN$450,$J$447:$R$448,2)</f>
        <v>0</v>
      </c>
      <c r="AO492" s="1003" cm="1">
        <f t="array" ref="AO492">INDEX($H492:$K492,0,MATCH(AO$451,$H$451:$K$451,0))*HLOOKUP(AO$450,$J$447:$R$448,2)</f>
        <v>0</v>
      </c>
      <c r="AP492" s="1003" cm="1">
        <f t="array" ref="AP492">INDEX($H492:$K492,0,MATCH(AP$451,$H$451:$K$451,0))*HLOOKUP(AP$450,$J$447:$R$448,2)</f>
        <v>0</v>
      </c>
      <c r="AQ492" s="1003" cm="1">
        <f t="array" ref="AQ492">INDEX($H492:$K492,0,MATCH(AQ$451,$H$451:$K$451,0))*HLOOKUP(AQ$450,$J$447:$R$448,2)</f>
        <v>0</v>
      </c>
      <c r="AR492" s="1003" cm="1">
        <f t="array" ref="AR492">INDEX($H492:$K492,0,MATCH(AR$451,$H$451:$K$451,0))*HLOOKUP(AR$450,$J$447:$R$448,2)</f>
        <v>0</v>
      </c>
      <c r="AS492" s="1003" cm="1">
        <f t="array" ref="AS492">INDEX($H492:$K492,0,MATCH(AS$451,$H$451:$K$451,0))*HLOOKUP(AS$450,$J$447:$R$448,2)</f>
        <v>0</v>
      </c>
      <c r="AT492" s="1003" cm="1">
        <f t="array" ref="AT492">INDEX($H492:$K492,0,MATCH(AT$451,$H$451:$K$451,0))*HLOOKUP(AT$450,$J$447:$R$448,2)</f>
        <v>0</v>
      </c>
      <c r="AU492" s="1003" cm="1">
        <f t="array" ref="AU492">INDEX($H492:$K492,0,MATCH(AU$451,$H$451:$K$451,0))*HLOOKUP(AU$450,$J$447:$R$448,2)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YAAA2Wa</v>
      </c>
      <c r="H493" s="356">
        <v>0</v>
      </c>
      <c r="I493" s="356">
        <v>0</v>
      </c>
      <c r="J493" s="356">
        <v>0</v>
      </c>
      <c r="K493" s="356">
        <v>0</v>
      </c>
      <c r="L493" s="1003" cm="1">
        <f t="array" ref="L493">INDEX($H493:$K493,0,MATCH(L$451,$H$451:$K$451,0))*HLOOKUP(L$450,$J$447:$R$448,2)</f>
        <v>0</v>
      </c>
      <c r="M493" s="1003" cm="1">
        <f t="array" ref="M493">INDEX($H493:$K493,0,MATCH(M$451,$H$451:$K$451,0))*HLOOKUP(M$450,$J$447:$R$448,2)</f>
        <v>0</v>
      </c>
      <c r="N493" s="1003" cm="1">
        <f t="array" ref="N493">INDEX($H493:$K493,0,MATCH(N$451,$H$451:$K$451,0))*HLOOKUP(N$450,$J$447:$R$448,2)</f>
        <v>0</v>
      </c>
      <c r="O493" s="1003" cm="1">
        <f t="array" ref="O493">INDEX($H493:$K493,0,MATCH(O$451,$H$451:$K$451,0))*HLOOKUP(O$450,$J$447:$R$448,2)</f>
        <v>0</v>
      </c>
      <c r="P493" s="1003" cm="1">
        <f t="array" ref="P493">INDEX($H493:$K493,0,MATCH(P$451,$H$451:$K$451,0))*HLOOKUP(P$450,$J$447:$R$448,2)</f>
        <v>0</v>
      </c>
      <c r="Q493" s="1003" cm="1">
        <f t="array" ref="Q493">INDEX($H493:$K493,0,MATCH(Q$451,$H$451:$K$451,0))*HLOOKUP(Q$450,$J$447:$R$448,2)</f>
        <v>0</v>
      </c>
      <c r="R493" s="1003" cm="1">
        <f t="array" ref="R493">INDEX($H493:$K493,0,MATCH(R$451,$H$451:$K$451,0))*HLOOKUP(R$450,$J$447:$R$448,2)</f>
        <v>0</v>
      </c>
      <c r="S493" s="1003" cm="1">
        <f t="array" ref="S493">INDEX($H493:$K493,0,MATCH(S$451,$H$451:$K$451,0))*HLOOKUP(S$450,$J$447:$R$448,2)</f>
        <v>0</v>
      </c>
      <c r="T493" s="1003" cm="1">
        <f t="array" ref="T493">INDEX($H493:$K493,0,MATCH(T$451,$H$451:$K$451,0))*HLOOKUP(T$450,$J$447:$R$448,2)</f>
        <v>0</v>
      </c>
      <c r="U493" s="1003" cm="1">
        <f t="array" ref="U493">INDEX($H493:$K493,0,MATCH(U$451,$H$451:$K$451,0))*HLOOKUP(U$450,$J$447:$R$448,2)</f>
        <v>0</v>
      </c>
      <c r="V493" s="1003" cm="1">
        <f t="array" ref="V493">INDEX($H493:$K493,0,MATCH(V$451,$H$451:$K$451,0))*HLOOKUP(V$450,$J$447:$R$448,2)</f>
        <v>0</v>
      </c>
      <c r="W493" s="1003" cm="1">
        <f t="array" ref="W493">INDEX($H493:$K493,0,MATCH(W$451,$H$451:$K$451,0))*HLOOKUP(W$450,$J$447:$R$448,2)</f>
        <v>0</v>
      </c>
      <c r="X493" s="1003" cm="1">
        <f t="array" ref="X493">INDEX($H493:$K493,0,MATCH(X$451,$H$451:$K$451,0))*HLOOKUP(X$450,$J$447:$R$448,2)</f>
        <v>0</v>
      </c>
      <c r="Y493" s="1003" cm="1">
        <f t="array" ref="Y493">INDEX($H493:$K493,0,MATCH(Y$451,$H$451:$K$451,0))*HLOOKUP(Y$450,$J$447:$R$448,2)</f>
        <v>0</v>
      </c>
      <c r="Z493" s="1003" cm="1">
        <f t="array" ref="Z493">INDEX($H493:$K493,0,MATCH(Z$451,$H$451:$K$451,0))*HLOOKUP(Z$450,$J$447:$R$448,2)</f>
        <v>0</v>
      </c>
      <c r="AA493" s="1003" cm="1">
        <f t="array" ref="AA493">INDEX($H493:$K493,0,MATCH(AA$451,$H$451:$K$451,0))*HLOOKUP(AA$450,$J$447:$R$448,2)</f>
        <v>0</v>
      </c>
      <c r="AB493" s="1003" cm="1">
        <f t="array" ref="AB493">INDEX($H493:$K493,0,MATCH(AB$451,$H$451:$K$451,0))*HLOOKUP(AB$450,$J$447:$R$448,2)</f>
        <v>0</v>
      </c>
      <c r="AC493" s="1003" cm="1">
        <f t="array" ref="AC493">INDEX($H493:$K493,0,MATCH(AC$451,$H$451:$K$451,0))*HLOOKUP(AC$450,$J$447:$R$448,2)</f>
        <v>0</v>
      </c>
      <c r="AD493" s="1003" cm="1">
        <f t="array" ref="AD493">INDEX($H493:$K493,0,MATCH(AD$451,$H$451:$K$451,0))*HLOOKUP(AD$450,$J$447:$R$448,2)</f>
        <v>0</v>
      </c>
      <c r="AE493" s="1003" cm="1">
        <f t="array" ref="AE493">INDEX($H493:$K493,0,MATCH(AE$451,$H$451:$K$451,0))*HLOOKUP(AE$450,$J$447:$R$448,2)</f>
        <v>0</v>
      </c>
      <c r="AF493" s="1003" cm="1">
        <f t="array" ref="AF493">INDEX($H493:$K493,0,MATCH(AF$451,$H$451:$K$451,0))*HLOOKUP(AF$450,$J$447:$R$448,2)</f>
        <v>0</v>
      </c>
      <c r="AG493" s="1003" cm="1">
        <f t="array" ref="AG493">INDEX($H493:$K493,0,MATCH(AG$451,$H$451:$K$451,0))*HLOOKUP(AG$450,$J$447:$R$448,2)</f>
        <v>0</v>
      </c>
      <c r="AH493" s="1003" cm="1">
        <f t="array" ref="AH493">INDEX($H493:$K493,0,MATCH(AH$451,$H$451:$K$451,0))*HLOOKUP(AH$450,$J$447:$R$448,2)</f>
        <v>0</v>
      </c>
      <c r="AI493" s="1003" cm="1">
        <f t="array" ref="AI493">INDEX($H493:$K493,0,MATCH(AI$451,$H$451:$K$451,0))*HLOOKUP(AI$450,$J$447:$R$448,2)</f>
        <v>0</v>
      </c>
      <c r="AJ493" s="1003" cm="1">
        <f t="array" ref="AJ493">INDEX($H493:$K493,0,MATCH(AJ$451,$H$451:$K$451,0))*HLOOKUP(AJ$450,$J$447:$R$448,2)</f>
        <v>0</v>
      </c>
      <c r="AK493" s="1003" cm="1">
        <f t="array" ref="AK493">INDEX($H493:$K493,0,MATCH(AK$451,$H$451:$K$451,0))*HLOOKUP(AK$450,$J$447:$R$448,2)</f>
        <v>0</v>
      </c>
      <c r="AL493" s="1003" cm="1">
        <f t="array" ref="AL493">INDEX($H493:$K493,0,MATCH(AL$451,$H$451:$K$451,0))*HLOOKUP(AL$450,$J$447:$R$448,2)</f>
        <v>0</v>
      </c>
      <c r="AM493" s="1003" cm="1">
        <f t="array" ref="AM493">INDEX($H493:$K493,0,MATCH(AM$451,$H$451:$K$451,0))*HLOOKUP(AM$450,$J$447:$R$448,2)</f>
        <v>0</v>
      </c>
      <c r="AN493" s="1003" cm="1">
        <f t="array" ref="AN493">INDEX($H493:$K493,0,MATCH(AN$451,$H$451:$K$451,0))*HLOOKUP(AN$450,$J$447:$R$448,2)</f>
        <v>0</v>
      </c>
      <c r="AO493" s="1003" cm="1">
        <f t="array" ref="AO493">INDEX($H493:$K493,0,MATCH(AO$451,$H$451:$K$451,0))*HLOOKUP(AO$450,$J$447:$R$448,2)</f>
        <v>0</v>
      </c>
      <c r="AP493" s="1003" cm="1">
        <f t="array" ref="AP493">INDEX($H493:$K493,0,MATCH(AP$451,$H$451:$K$451,0))*HLOOKUP(AP$450,$J$447:$R$448,2)</f>
        <v>0</v>
      </c>
      <c r="AQ493" s="1003" cm="1">
        <f t="array" ref="AQ493">INDEX($H493:$K493,0,MATCH(AQ$451,$H$451:$K$451,0))*HLOOKUP(AQ$450,$J$447:$R$448,2)</f>
        <v>0</v>
      </c>
      <c r="AR493" s="1003" cm="1">
        <f t="array" ref="AR493">INDEX($H493:$K493,0,MATCH(AR$451,$H$451:$K$451,0))*HLOOKUP(AR$450,$J$447:$R$448,2)</f>
        <v>0</v>
      </c>
      <c r="AS493" s="1003" cm="1">
        <f t="array" ref="AS493">INDEX($H493:$K493,0,MATCH(AS$451,$H$451:$K$451,0))*HLOOKUP(AS$450,$J$447:$R$448,2)</f>
        <v>0</v>
      </c>
      <c r="AT493" s="1003" cm="1">
        <f t="array" ref="AT493">INDEX($H493:$K493,0,MATCH(AT$451,$H$451:$K$451,0))*HLOOKUP(AT$450,$J$447:$R$448,2)</f>
        <v>0</v>
      </c>
      <c r="AU493" s="1003" cm="1">
        <f t="array" ref="AU493">INDEX($H493:$K493,0,MATCH(AU$451,$H$451:$K$451,0))*HLOOKUP(AU$450,$J$447:$R$448,2)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YAAA2Nw</v>
      </c>
      <c r="H494" s="356">
        <v>0</v>
      </c>
      <c r="I494" s="356">
        <v>0</v>
      </c>
      <c r="J494" s="356">
        <v>0</v>
      </c>
      <c r="K494" s="356">
        <v>0</v>
      </c>
      <c r="L494" s="1003" cm="1">
        <f t="array" ref="L494">INDEX($H494:$K494,0,MATCH(L$451,$H$451:$K$451,0))*HLOOKUP(L$450,$J$447:$R$448,2)</f>
        <v>0</v>
      </c>
      <c r="M494" s="1003" cm="1">
        <f t="array" ref="M494">INDEX($H494:$K494,0,MATCH(M$451,$H$451:$K$451,0))*HLOOKUP(M$450,$J$447:$R$448,2)</f>
        <v>0</v>
      </c>
      <c r="N494" s="1003" cm="1">
        <f t="array" ref="N494">INDEX($H494:$K494,0,MATCH(N$451,$H$451:$K$451,0))*HLOOKUP(N$450,$J$447:$R$448,2)</f>
        <v>0</v>
      </c>
      <c r="O494" s="1003" cm="1">
        <f t="array" ref="O494">INDEX($H494:$K494,0,MATCH(O$451,$H$451:$K$451,0))*HLOOKUP(O$450,$J$447:$R$448,2)</f>
        <v>0</v>
      </c>
      <c r="P494" s="1003" cm="1">
        <f t="array" ref="P494">INDEX($H494:$K494,0,MATCH(P$451,$H$451:$K$451,0))*HLOOKUP(P$450,$J$447:$R$448,2)</f>
        <v>0</v>
      </c>
      <c r="Q494" s="1003" cm="1">
        <f t="array" ref="Q494">INDEX($H494:$K494,0,MATCH(Q$451,$H$451:$K$451,0))*HLOOKUP(Q$450,$J$447:$R$448,2)</f>
        <v>0</v>
      </c>
      <c r="R494" s="1003" cm="1">
        <f t="array" ref="R494">INDEX($H494:$K494,0,MATCH(R$451,$H$451:$K$451,0))*HLOOKUP(R$450,$J$447:$R$448,2)</f>
        <v>0</v>
      </c>
      <c r="S494" s="1003" cm="1">
        <f t="array" ref="S494">INDEX($H494:$K494,0,MATCH(S$451,$H$451:$K$451,0))*HLOOKUP(S$450,$J$447:$R$448,2)</f>
        <v>0</v>
      </c>
      <c r="T494" s="1003" cm="1">
        <f t="array" ref="T494">INDEX($H494:$K494,0,MATCH(T$451,$H$451:$K$451,0))*HLOOKUP(T$450,$J$447:$R$448,2)</f>
        <v>0</v>
      </c>
      <c r="U494" s="1003" cm="1">
        <f t="array" ref="U494">INDEX($H494:$K494,0,MATCH(U$451,$H$451:$K$451,0))*HLOOKUP(U$450,$J$447:$R$448,2)</f>
        <v>0</v>
      </c>
      <c r="V494" s="1003" cm="1">
        <f t="array" ref="V494">INDEX($H494:$K494,0,MATCH(V$451,$H$451:$K$451,0))*HLOOKUP(V$450,$J$447:$R$448,2)</f>
        <v>0</v>
      </c>
      <c r="W494" s="1003" cm="1">
        <f t="array" ref="W494">INDEX($H494:$K494,0,MATCH(W$451,$H$451:$K$451,0))*HLOOKUP(W$450,$J$447:$R$448,2)</f>
        <v>0</v>
      </c>
      <c r="X494" s="1003" cm="1">
        <f t="array" ref="X494">INDEX($H494:$K494,0,MATCH(X$451,$H$451:$K$451,0))*HLOOKUP(X$450,$J$447:$R$448,2)</f>
        <v>0</v>
      </c>
      <c r="Y494" s="1003" cm="1">
        <f t="array" ref="Y494">INDEX($H494:$K494,0,MATCH(Y$451,$H$451:$K$451,0))*HLOOKUP(Y$450,$J$447:$R$448,2)</f>
        <v>0</v>
      </c>
      <c r="Z494" s="1003" cm="1">
        <f t="array" ref="Z494">INDEX($H494:$K494,0,MATCH(Z$451,$H$451:$K$451,0))*HLOOKUP(Z$450,$J$447:$R$448,2)</f>
        <v>0</v>
      </c>
      <c r="AA494" s="1003" cm="1">
        <f t="array" ref="AA494">INDEX($H494:$K494,0,MATCH(AA$451,$H$451:$K$451,0))*HLOOKUP(AA$450,$J$447:$R$448,2)</f>
        <v>0</v>
      </c>
      <c r="AB494" s="1003" cm="1">
        <f t="array" ref="AB494">INDEX($H494:$K494,0,MATCH(AB$451,$H$451:$K$451,0))*HLOOKUP(AB$450,$J$447:$R$448,2)</f>
        <v>0</v>
      </c>
      <c r="AC494" s="1003" cm="1">
        <f t="array" ref="AC494">INDEX($H494:$K494,0,MATCH(AC$451,$H$451:$K$451,0))*HLOOKUP(AC$450,$J$447:$R$448,2)</f>
        <v>0</v>
      </c>
      <c r="AD494" s="1003" cm="1">
        <f t="array" ref="AD494">INDEX($H494:$K494,0,MATCH(AD$451,$H$451:$K$451,0))*HLOOKUP(AD$450,$J$447:$R$448,2)</f>
        <v>0</v>
      </c>
      <c r="AE494" s="1003" cm="1">
        <f t="array" ref="AE494">INDEX($H494:$K494,0,MATCH(AE$451,$H$451:$K$451,0))*HLOOKUP(AE$450,$J$447:$R$448,2)</f>
        <v>0</v>
      </c>
      <c r="AF494" s="1003" cm="1">
        <f t="array" ref="AF494">INDEX($H494:$K494,0,MATCH(AF$451,$H$451:$K$451,0))*HLOOKUP(AF$450,$J$447:$R$448,2)</f>
        <v>0</v>
      </c>
      <c r="AG494" s="1003" cm="1">
        <f t="array" ref="AG494">INDEX($H494:$K494,0,MATCH(AG$451,$H$451:$K$451,0))*HLOOKUP(AG$450,$J$447:$R$448,2)</f>
        <v>0</v>
      </c>
      <c r="AH494" s="1003" cm="1">
        <f t="array" ref="AH494">INDEX($H494:$K494,0,MATCH(AH$451,$H$451:$K$451,0))*HLOOKUP(AH$450,$J$447:$R$448,2)</f>
        <v>0</v>
      </c>
      <c r="AI494" s="1003" cm="1">
        <f t="array" ref="AI494">INDEX($H494:$K494,0,MATCH(AI$451,$H$451:$K$451,0))*HLOOKUP(AI$450,$J$447:$R$448,2)</f>
        <v>0</v>
      </c>
      <c r="AJ494" s="1003" cm="1">
        <f t="array" ref="AJ494">INDEX($H494:$K494,0,MATCH(AJ$451,$H$451:$K$451,0))*HLOOKUP(AJ$450,$J$447:$R$448,2)</f>
        <v>0</v>
      </c>
      <c r="AK494" s="1003" cm="1">
        <f t="array" ref="AK494">INDEX($H494:$K494,0,MATCH(AK$451,$H$451:$K$451,0))*HLOOKUP(AK$450,$J$447:$R$448,2)</f>
        <v>0</v>
      </c>
      <c r="AL494" s="1003" cm="1">
        <f t="array" ref="AL494">INDEX($H494:$K494,0,MATCH(AL$451,$H$451:$K$451,0))*HLOOKUP(AL$450,$J$447:$R$448,2)</f>
        <v>0</v>
      </c>
      <c r="AM494" s="1003" cm="1">
        <f t="array" ref="AM494">INDEX($H494:$K494,0,MATCH(AM$451,$H$451:$K$451,0))*HLOOKUP(AM$450,$J$447:$R$448,2)</f>
        <v>0</v>
      </c>
      <c r="AN494" s="1003" cm="1">
        <f t="array" ref="AN494">INDEX($H494:$K494,0,MATCH(AN$451,$H$451:$K$451,0))*HLOOKUP(AN$450,$J$447:$R$448,2)</f>
        <v>0</v>
      </c>
      <c r="AO494" s="1003" cm="1">
        <f t="array" ref="AO494">INDEX($H494:$K494,0,MATCH(AO$451,$H$451:$K$451,0))*HLOOKUP(AO$450,$J$447:$R$448,2)</f>
        <v>0</v>
      </c>
      <c r="AP494" s="1003" cm="1">
        <f t="array" ref="AP494">INDEX($H494:$K494,0,MATCH(AP$451,$H$451:$K$451,0))*HLOOKUP(AP$450,$J$447:$R$448,2)</f>
        <v>0</v>
      </c>
      <c r="AQ494" s="1003" cm="1">
        <f t="array" ref="AQ494">INDEX($H494:$K494,0,MATCH(AQ$451,$H$451:$K$451,0))*HLOOKUP(AQ$450,$J$447:$R$448,2)</f>
        <v>0</v>
      </c>
      <c r="AR494" s="1003" cm="1">
        <f t="array" ref="AR494">INDEX($H494:$K494,0,MATCH(AR$451,$H$451:$K$451,0))*HLOOKUP(AR$450,$J$447:$R$448,2)</f>
        <v>0</v>
      </c>
      <c r="AS494" s="1003" cm="1">
        <f t="array" ref="AS494">INDEX($H494:$K494,0,MATCH(AS$451,$H$451:$K$451,0))*HLOOKUP(AS$450,$J$447:$R$448,2)</f>
        <v>0</v>
      </c>
      <c r="AT494" s="1003" cm="1">
        <f t="array" ref="AT494">INDEX($H494:$K494,0,MATCH(AT$451,$H$451:$K$451,0))*HLOOKUP(AT$450,$J$447:$R$448,2)</f>
        <v>0</v>
      </c>
      <c r="AU494" s="1003" cm="1">
        <f t="array" ref="AU494">INDEX($H494:$K494,0,MATCH(AU$451,$H$451:$K$451,0))*HLOOKUP(AU$450,$J$447:$R$448,2)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YYAA2A1z</v>
      </c>
      <c r="H495" s="356">
        <v>0</v>
      </c>
      <c r="I495" s="356">
        <v>0</v>
      </c>
      <c r="J495" s="356">
        <v>0</v>
      </c>
      <c r="K495" s="356">
        <v>0</v>
      </c>
      <c r="L495" s="1003" cm="1">
        <f t="array" ref="L495">INDEX($H495:$K495,0,MATCH(L$451,$H$451:$K$451,0))*HLOOKUP(L$450,$J$447:$R$448,2)</f>
        <v>0</v>
      </c>
      <c r="M495" s="1003" cm="1">
        <f t="array" ref="M495">INDEX($H495:$K495,0,MATCH(M$451,$H$451:$K$451,0))*HLOOKUP(M$450,$J$447:$R$448,2)</f>
        <v>0</v>
      </c>
      <c r="N495" s="1003" cm="1">
        <f t="array" ref="N495">INDEX($H495:$K495,0,MATCH(N$451,$H$451:$K$451,0))*HLOOKUP(N$450,$J$447:$R$448,2)</f>
        <v>0</v>
      </c>
      <c r="O495" s="1003" cm="1">
        <f t="array" ref="O495">INDEX($H495:$K495,0,MATCH(O$451,$H$451:$K$451,0))*HLOOKUP(O$450,$J$447:$R$448,2)</f>
        <v>0</v>
      </c>
      <c r="P495" s="1003" cm="1">
        <f t="array" ref="P495">INDEX($H495:$K495,0,MATCH(P$451,$H$451:$K$451,0))*HLOOKUP(P$450,$J$447:$R$448,2)</f>
        <v>0</v>
      </c>
      <c r="Q495" s="1003" cm="1">
        <f t="array" ref="Q495">INDEX($H495:$K495,0,MATCH(Q$451,$H$451:$K$451,0))*HLOOKUP(Q$450,$J$447:$R$448,2)</f>
        <v>0</v>
      </c>
      <c r="R495" s="1003" cm="1">
        <f t="array" ref="R495">INDEX($H495:$K495,0,MATCH(R$451,$H$451:$K$451,0))*HLOOKUP(R$450,$J$447:$R$448,2)</f>
        <v>0</v>
      </c>
      <c r="S495" s="1003" cm="1">
        <f t="array" ref="S495">INDEX($H495:$K495,0,MATCH(S$451,$H$451:$K$451,0))*HLOOKUP(S$450,$J$447:$R$448,2)</f>
        <v>0</v>
      </c>
      <c r="T495" s="1003" cm="1">
        <f t="array" ref="T495">INDEX($H495:$K495,0,MATCH(T$451,$H$451:$K$451,0))*HLOOKUP(T$450,$J$447:$R$448,2)</f>
        <v>0</v>
      </c>
      <c r="U495" s="1003" cm="1">
        <f t="array" ref="U495">INDEX($H495:$K495,0,MATCH(U$451,$H$451:$K$451,0))*HLOOKUP(U$450,$J$447:$R$448,2)</f>
        <v>0</v>
      </c>
      <c r="V495" s="1003" cm="1">
        <f t="array" ref="V495">INDEX($H495:$K495,0,MATCH(V$451,$H$451:$K$451,0))*HLOOKUP(V$450,$J$447:$R$448,2)</f>
        <v>0</v>
      </c>
      <c r="W495" s="1003" cm="1">
        <f t="array" ref="W495">INDEX($H495:$K495,0,MATCH(W$451,$H$451:$K$451,0))*HLOOKUP(W$450,$J$447:$R$448,2)</f>
        <v>0</v>
      </c>
      <c r="X495" s="1003" cm="1">
        <f t="array" ref="X495">INDEX($H495:$K495,0,MATCH(X$451,$H$451:$K$451,0))*HLOOKUP(X$450,$J$447:$R$448,2)</f>
        <v>0</v>
      </c>
      <c r="Y495" s="1003" cm="1">
        <f t="array" ref="Y495">INDEX($H495:$K495,0,MATCH(Y$451,$H$451:$K$451,0))*HLOOKUP(Y$450,$J$447:$R$448,2)</f>
        <v>0</v>
      </c>
      <c r="Z495" s="1003" cm="1">
        <f t="array" ref="Z495">INDEX($H495:$K495,0,MATCH(Z$451,$H$451:$K$451,0))*HLOOKUP(Z$450,$J$447:$R$448,2)</f>
        <v>0</v>
      </c>
      <c r="AA495" s="1003" cm="1">
        <f t="array" ref="AA495">INDEX($H495:$K495,0,MATCH(AA$451,$H$451:$K$451,0))*HLOOKUP(AA$450,$J$447:$R$448,2)</f>
        <v>0</v>
      </c>
      <c r="AB495" s="1003" cm="1">
        <f t="array" ref="AB495">INDEX($H495:$K495,0,MATCH(AB$451,$H$451:$K$451,0))*HLOOKUP(AB$450,$J$447:$R$448,2)</f>
        <v>0</v>
      </c>
      <c r="AC495" s="1003" cm="1">
        <f t="array" ref="AC495">INDEX($H495:$K495,0,MATCH(AC$451,$H$451:$K$451,0))*HLOOKUP(AC$450,$J$447:$R$448,2)</f>
        <v>0</v>
      </c>
      <c r="AD495" s="1003" cm="1">
        <f t="array" ref="AD495">INDEX($H495:$K495,0,MATCH(AD$451,$H$451:$K$451,0))*HLOOKUP(AD$450,$J$447:$R$448,2)</f>
        <v>0</v>
      </c>
      <c r="AE495" s="1003" cm="1">
        <f t="array" ref="AE495">INDEX($H495:$K495,0,MATCH(AE$451,$H$451:$K$451,0))*HLOOKUP(AE$450,$J$447:$R$448,2)</f>
        <v>0</v>
      </c>
      <c r="AF495" s="1003" cm="1">
        <f t="array" ref="AF495">INDEX($H495:$K495,0,MATCH(AF$451,$H$451:$K$451,0))*HLOOKUP(AF$450,$J$447:$R$448,2)</f>
        <v>0</v>
      </c>
      <c r="AG495" s="1003" cm="1">
        <f t="array" ref="AG495">INDEX($H495:$K495,0,MATCH(AG$451,$H$451:$K$451,0))*HLOOKUP(AG$450,$J$447:$R$448,2)</f>
        <v>0</v>
      </c>
      <c r="AH495" s="1003" cm="1">
        <f t="array" ref="AH495">INDEX($H495:$K495,0,MATCH(AH$451,$H$451:$K$451,0))*HLOOKUP(AH$450,$J$447:$R$448,2)</f>
        <v>0</v>
      </c>
      <c r="AI495" s="1003" cm="1">
        <f t="array" ref="AI495">INDEX($H495:$K495,0,MATCH(AI$451,$H$451:$K$451,0))*HLOOKUP(AI$450,$J$447:$R$448,2)</f>
        <v>0</v>
      </c>
      <c r="AJ495" s="1003" cm="1">
        <f t="array" ref="AJ495">INDEX($H495:$K495,0,MATCH(AJ$451,$H$451:$K$451,0))*HLOOKUP(AJ$450,$J$447:$R$448,2)</f>
        <v>0</v>
      </c>
      <c r="AK495" s="1003" cm="1">
        <f t="array" ref="AK495">INDEX($H495:$K495,0,MATCH(AK$451,$H$451:$K$451,0))*HLOOKUP(AK$450,$J$447:$R$448,2)</f>
        <v>0</v>
      </c>
      <c r="AL495" s="1003" cm="1">
        <f t="array" ref="AL495">INDEX($H495:$K495,0,MATCH(AL$451,$H$451:$K$451,0))*HLOOKUP(AL$450,$J$447:$R$448,2)</f>
        <v>0</v>
      </c>
      <c r="AM495" s="1003" cm="1">
        <f t="array" ref="AM495">INDEX($H495:$K495,0,MATCH(AM$451,$H$451:$K$451,0))*HLOOKUP(AM$450,$J$447:$R$448,2)</f>
        <v>0</v>
      </c>
      <c r="AN495" s="1003" cm="1">
        <f t="array" ref="AN495">INDEX($H495:$K495,0,MATCH(AN$451,$H$451:$K$451,0))*HLOOKUP(AN$450,$J$447:$R$448,2)</f>
        <v>0</v>
      </c>
      <c r="AO495" s="1003" cm="1">
        <f t="array" ref="AO495">INDEX($H495:$K495,0,MATCH(AO$451,$H$451:$K$451,0))*HLOOKUP(AO$450,$J$447:$R$448,2)</f>
        <v>0</v>
      </c>
      <c r="AP495" s="1003" cm="1">
        <f t="array" ref="AP495">INDEX($H495:$K495,0,MATCH(AP$451,$H$451:$K$451,0))*HLOOKUP(AP$450,$J$447:$R$448,2)</f>
        <v>0</v>
      </c>
      <c r="AQ495" s="1003" cm="1">
        <f t="array" ref="AQ495">INDEX($H495:$K495,0,MATCH(AQ$451,$H$451:$K$451,0))*HLOOKUP(AQ$450,$J$447:$R$448,2)</f>
        <v>0</v>
      </c>
      <c r="AR495" s="1003" cm="1">
        <f t="array" ref="AR495">INDEX($H495:$K495,0,MATCH(AR$451,$H$451:$K$451,0))*HLOOKUP(AR$450,$J$447:$R$448,2)</f>
        <v>0</v>
      </c>
      <c r="AS495" s="1003" cm="1">
        <f t="array" ref="AS495">INDEX($H495:$K495,0,MATCH(AS$451,$H$451:$K$451,0))*HLOOKUP(AS$450,$J$447:$R$448,2)</f>
        <v>0</v>
      </c>
      <c r="AT495" s="1003" cm="1">
        <f t="array" ref="AT495">INDEX($H495:$K495,0,MATCH(AT$451,$H$451:$K$451,0))*HLOOKUP(AT$450,$J$447:$R$448,2)</f>
        <v>0</v>
      </c>
      <c r="AU495" s="1003" cm="1">
        <f t="array" ref="AU495">INDEX($H495:$K495,0,MATCH(AU$451,$H$451:$K$451,0))*HLOOKUP(AU$450,$J$447:$R$448,2)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AYWA2A1a</v>
      </c>
      <c r="H496" s="356">
        <v>0</v>
      </c>
      <c r="I496" s="356">
        <v>0</v>
      </c>
      <c r="J496" s="356">
        <v>0</v>
      </c>
      <c r="K496" s="356">
        <v>0</v>
      </c>
      <c r="L496" s="1003" cm="1">
        <f t="array" ref="L496">INDEX($H496:$K496,0,MATCH(L$451,$H$451:$K$451,0))*HLOOKUP(L$450,$J$447:$R$448,2)</f>
        <v>0</v>
      </c>
      <c r="M496" s="1003" cm="1">
        <f t="array" ref="M496">INDEX($H496:$K496,0,MATCH(M$451,$H$451:$K$451,0))*HLOOKUP(M$450,$J$447:$R$448,2)</f>
        <v>0</v>
      </c>
      <c r="N496" s="1003" cm="1">
        <f t="array" ref="N496">INDEX($H496:$K496,0,MATCH(N$451,$H$451:$K$451,0))*HLOOKUP(N$450,$J$447:$R$448,2)</f>
        <v>0</v>
      </c>
      <c r="O496" s="1003" cm="1">
        <f t="array" ref="O496">INDEX($H496:$K496,0,MATCH(O$451,$H$451:$K$451,0))*HLOOKUP(O$450,$J$447:$R$448,2)</f>
        <v>0</v>
      </c>
      <c r="P496" s="1003" cm="1">
        <f t="array" ref="P496">INDEX($H496:$K496,0,MATCH(P$451,$H$451:$K$451,0))*HLOOKUP(P$450,$J$447:$R$448,2)</f>
        <v>0</v>
      </c>
      <c r="Q496" s="1003" cm="1">
        <f t="array" ref="Q496">INDEX($H496:$K496,0,MATCH(Q$451,$H$451:$K$451,0))*HLOOKUP(Q$450,$J$447:$R$448,2)</f>
        <v>0</v>
      </c>
      <c r="R496" s="1003" cm="1">
        <f t="array" ref="R496">INDEX($H496:$K496,0,MATCH(R$451,$H$451:$K$451,0))*HLOOKUP(R$450,$J$447:$R$448,2)</f>
        <v>0</v>
      </c>
      <c r="S496" s="1003" cm="1">
        <f t="array" ref="S496">INDEX($H496:$K496,0,MATCH(S$451,$H$451:$K$451,0))*HLOOKUP(S$450,$J$447:$R$448,2)</f>
        <v>0</v>
      </c>
      <c r="T496" s="1003" cm="1">
        <f t="array" ref="T496">INDEX($H496:$K496,0,MATCH(T$451,$H$451:$K$451,0))*HLOOKUP(T$450,$J$447:$R$448,2)</f>
        <v>0</v>
      </c>
      <c r="U496" s="1003" cm="1">
        <f t="array" ref="U496">INDEX($H496:$K496,0,MATCH(U$451,$H$451:$K$451,0))*HLOOKUP(U$450,$J$447:$R$448,2)</f>
        <v>0</v>
      </c>
      <c r="V496" s="1003" cm="1">
        <f t="array" ref="V496">INDEX($H496:$K496,0,MATCH(V$451,$H$451:$K$451,0))*HLOOKUP(V$450,$J$447:$R$448,2)</f>
        <v>0</v>
      </c>
      <c r="W496" s="1003" cm="1">
        <f t="array" ref="W496">INDEX($H496:$K496,0,MATCH(W$451,$H$451:$K$451,0))*HLOOKUP(W$450,$J$447:$R$448,2)</f>
        <v>0</v>
      </c>
      <c r="X496" s="1003" cm="1">
        <f t="array" ref="X496">INDEX($H496:$K496,0,MATCH(X$451,$H$451:$K$451,0))*HLOOKUP(X$450,$J$447:$R$448,2)</f>
        <v>0</v>
      </c>
      <c r="Y496" s="1003" cm="1">
        <f t="array" ref="Y496">INDEX($H496:$K496,0,MATCH(Y$451,$H$451:$K$451,0))*HLOOKUP(Y$450,$J$447:$R$448,2)</f>
        <v>0</v>
      </c>
      <c r="Z496" s="1003" cm="1">
        <f t="array" ref="Z496">INDEX($H496:$K496,0,MATCH(Z$451,$H$451:$K$451,0))*HLOOKUP(Z$450,$J$447:$R$448,2)</f>
        <v>0</v>
      </c>
      <c r="AA496" s="1003" cm="1">
        <f t="array" ref="AA496">INDEX($H496:$K496,0,MATCH(AA$451,$H$451:$K$451,0))*HLOOKUP(AA$450,$J$447:$R$448,2)</f>
        <v>0</v>
      </c>
      <c r="AB496" s="1003" cm="1">
        <f t="array" ref="AB496">INDEX($H496:$K496,0,MATCH(AB$451,$H$451:$K$451,0))*HLOOKUP(AB$450,$J$447:$R$448,2)</f>
        <v>0</v>
      </c>
      <c r="AC496" s="1003" cm="1">
        <f t="array" ref="AC496">INDEX($H496:$K496,0,MATCH(AC$451,$H$451:$K$451,0))*HLOOKUP(AC$450,$J$447:$R$448,2)</f>
        <v>0</v>
      </c>
      <c r="AD496" s="1003" cm="1">
        <f t="array" ref="AD496">INDEX($H496:$K496,0,MATCH(AD$451,$H$451:$K$451,0))*HLOOKUP(AD$450,$J$447:$R$448,2)</f>
        <v>0</v>
      </c>
      <c r="AE496" s="1003" cm="1">
        <f t="array" ref="AE496">INDEX($H496:$K496,0,MATCH(AE$451,$H$451:$K$451,0))*HLOOKUP(AE$450,$J$447:$R$448,2)</f>
        <v>0</v>
      </c>
      <c r="AF496" s="1003" cm="1">
        <f t="array" ref="AF496">INDEX($H496:$K496,0,MATCH(AF$451,$H$451:$K$451,0))*HLOOKUP(AF$450,$J$447:$R$448,2)</f>
        <v>0</v>
      </c>
      <c r="AG496" s="1003" cm="1">
        <f t="array" ref="AG496">INDEX($H496:$K496,0,MATCH(AG$451,$H$451:$K$451,0))*HLOOKUP(AG$450,$J$447:$R$448,2)</f>
        <v>0</v>
      </c>
      <c r="AH496" s="1003" cm="1">
        <f t="array" ref="AH496">INDEX($H496:$K496,0,MATCH(AH$451,$H$451:$K$451,0))*HLOOKUP(AH$450,$J$447:$R$448,2)</f>
        <v>0</v>
      </c>
      <c r="AI496" s="1003" cm="1">
        <f t="array" ref="AI496">INDEX($H496:$K496,0,MATCH(AI$451,$H$451:$K$451,0))*HLOOKUP(AI$450,$J$447:$R$448,2)</f>
        <v>0</v>
      </c>
      <c r="AJ496" s="1003" cm="1">
        <f t="array" ref="AJ496">INDEX($H496:$K496,0,MATCH(AJ$451,$H$451:$K$451,0))*HLOOKUP(AJ$450,$J$447:$R$448,2)</f>
        <v>0</v>
      </c>
      <c r="AK496" s="1003" cm="1">
        <f t="array" ref="AK496">INDEX($H496:$K496,0,MATCH(AK$451,$H$451:$K$451,0))*HLOOKUP(AK$450,$J$447:$R$448,2)</f>
        <v>0</v>
      </c>
      <c r="AL496" s="1003" cm="1">
        <f t="array" ref="AL496">INDEX($H496:$K496,0,MATCH(AL$451,$H$451:$K$451,0))*HLOOKUP(AL$450,$J$447:$R$448,2)</f>
        <v>0</v>
      </c>
      <c r="AM496" s="1003" cm="1">
        <f t="array" ref="AM496">INDEX($H496:$K496,0,MATCH(AM$451,$H$451:$K$451,0))*HLOOKUP(AM$450,$J$447:$R$448,2)</f>
        <v>0</v>
      </c>
      <c r="AN496" s="1003" cm="1">
        <f t="array" ref="AN496">INDEX($H496:$K496,0,MATCH(AN$451,$H$451:$K$451,0))*HLOOKUP(AN$450,$J$447:$R$448,2)</f>
        <v>0</v>
      </c>
      <c r="AO496" s="1003" cm="1">
        <f t="array" ref="AO496">INDEX($H496:$K496,0,MATCH(AO$451,$H$451:$K$451,0))*HLOOKUP(AO$450,$J$447:$R$448,2)</f>
        <v>0</v>
      </c>
      <c r="AP496" s="1003" cm="1">
        <f t="array" ref="AP496">INDEX($H496:$K496,0,MATCH(AP$451,$H$451:$K$451,0))*HLOOKUP(AP$450,$J$447:$R$448,2)</f>
        <v>0</v>
      </c>
      <c r="AQ496" s="1003" cm="1">
        <f t="array" ref="AQ496">INDEX($H496:$K496,0,MATCH(AQ$451,$H$451:$K$451,0))*HLOOKUP(AQ$450,$J$447:$R$448,2)</f>
        <v>0</v>
      </c>
      <c r="AR496" s="1003" cm="1">
        <f t="array" ref="AR496">INDEX($H496:$K496,0,MATCH(AR$451,$H$451:$K$451,0))*HLOOKUP(AR$450,$J$447:$R$448,2)</f>
        <v>0</v>
      </c>
      <c r="AS496" s="1003" cm="1">
        <f t="array" ref="AS496">INDEX($H496:$K496,0,MATCH(AS$451,$H$451:$K$451,0))*HLOOKUP(AS$450,$J$447:$R$448,2)</f>
        <v>0</v>
      </c>
      <c r="AT496" s="1003" cm="1">
        <f t="array" ref="AT496">INDEX($H496:$K496,0,MATCH(AT$451,$H$451:$K$451,0))*HLOOKUP(AT$450,$J$447:$R$448,2)</f>
        <v>0</v>
      </c>
      <c r="AU496" s="1003" cm="1">
        <f t="array" ref="AU496">INDEX($H496:$K496,0,MATCH(AU$451,$H$451:$K$451,0))*HLOOKUP(AU$450,$J$447:$R$448,2)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AANWA1a</v>
      </c>
      <c r="H497" s="356">
        <v>0</v>
      </c>
      <c r="I497" s="356">
        <v>0</v>
      </c>
      <c r="J497" s="356">
        <v>0</v>
      </c>
      <c r="K497" s="356">
        <v>0</v>
      </c>
      <c r="L497" s="1003" cm="1">
        <f t="array" ref="L497">INDEX($H497:$K497,0,MATCH(L$451,$H$451:$K$451,0))*HLOOKUP(L$450,$J$447:$R$448,2)</f>
        <v>0</v>
      </c>
      <c r="M497" s="1003" cm="1">
        <f t="array" ref="M497">INDEX($H497:$K497,0,MATCH(M$451,$H$451:$K$451,0))*HLOOKUP(M$450,$J$447:$R$448,2)</f>
        <v>0</v>
      </c>
      <c r="N497" s="1003" cm="1">
        <f t="array" ref="N497">INDEX($H497:$K497,0,MATCH(N$451,$H$451:$K$451,0))*HLOOKUP(N$450,$J$447:$R$448,2)</f>
        <v>0</v>
      </c>
      <c r="O497" s="1003" cm="1">
        <f t="array" ref="O497">INDEX($H497:$K497,0,MATCH(O$451,$H$451:$K$451,0))*HLOOKUP(O$450,$J$447:$R$448,2)</f>
        <v>0</v>
      </c>
      <c r="P497" s="1003" cm="1">
        <f t="array" ref="P497">INDEX($H497:$K497,0,MATCH(P$451,$H$451:$K$451,0))*HLOOKUP(P$450,$J$447:$R$448,2)</f>
        <v>0</v>
      </c>
      <c r="Q497" s="1003" cm="1">
        <f t="array" ref="Q497">INDEX($H497:$K497,0,MATCH(Q$451,$H$451:$K$451,0))*HLOOKUP(Q$450,$J$447:$R$448,2)</f>
        <v>0</v>
      </c>
      <c r="R497" s="1003" cm="1">
        <f t="array" ref="R497">INDEX($H497:$K497,0,MATCH(R$451,$H$451:$K$451,0))*HLOOKUP(R$450,$J$447:$R$448,2)</f>
        <v>0</v>
      </c>
      <c r="S497" s="1003" cm="1">
        <f t="array" ref="S497">INDEX($H497:$K497,0,MATCH(S$451,$H$451:$K$451,0))*HLOOKUP(S$450,$J$447:$R$448,2)</f>
        <v>0</v>
      </c>
      <c r="T497" s="1003" cm="1">
        <f t="array" ref="T497">INDEX($H497:$K497,0,MATCH(T$451,$H$451:$K$451,0))*HLOOKUP(T$450,$J$447:$R$448,2)</f>
        <v>0</v>
      </c>
      <c r="U497" s="1003" cm="1">
        <f t="array" ref="U497">INDEX($H497:$K497,0,MATCH(U$451,$H$451:$K$451,0))*HLOOKUP(U$450,$J$447:$R$448,2)</f>
        <v>0</v>
      </c>
      <c r="V497" s="1003" cm="1">
        <f t="array" ref="V497">INDEX($H497:$K497,0,MATCH(V$451,$H$451:$K$451,0))*HLOOKUP(V$450,$J$447:$R$448,2)</f>
        <v>0</v>
      </c>
      <c r="W497" s="1003" cm="1">
        <f t="array" ref="W497">INDEX($H497:$K497,0,MATCH(W$451,$H$451:$K$451,0))*HLOOKUP(W$450,$J$447:$R$448,2)</f>
        <v>0</v>
      </c>
      <c r="X497" s="1003" cm="1">
        <f t="array" ref="X497">INDEX($H497:$K497,0,MATCH(X$451,$H$451:$K$451,0))*HLOOKUP(X$450,$J$447:$R$448,2)</f>
        <v>0</v>
      </c>
      <c r="Y497" s="1003" cm="1">
        <f t="array" ref="Y497">INDEX($H497:$K497,0,MATCH(Y$451,$H$451:$K$451,0))*HLOOKUP(Y$450,$J$447:$R$448,2)</f>
        <v>0</v>
      </c>
      <c r="Z497" s="1003" cm="1">
        <f t="array" ref="Z497">INDEX($H497:$K497,0,MATCH(Z$451,$H$451:$K$451,0))*HLOOKUP(Z$450,$J$447:$R$448,2)</f>
        <v>0</v>
      </c>
      <c r="AA497" s="1003" cm="1">
        <f t="array" ref="AA497">INDEX($H497:$K497,0,MATCH(AA$451,$H$451:$K$451,0))*HLOOKUP(AA$450,$J$447:$R$448,2)</f>
        <v>0</v>
      </c>
      <c r="AB497" s="1003" cm="1">
        <f t="array" ref="AB497">INDEX($H497:$K497,0,MATCH(AB$451,$H$451:$K$451,0))*HLOOKUP(AB$450,$J$447:$R$448,2)</f>
        <v>0</v>
      </c>
      <c r="AC497" s="1003" cm="1">
        <f t="array" ref="AC497">INDEX($H497:$K497,0,MATCH(AC$451,$H$451:$K$451,0))*HLOOKUP(AC$450,$J$447:$R$448,2)</f>
        <v>0</v>
      </c>
      <c r="AD497" s="1003" cm="1">
        <f t="array" ref="AD497">INDEX($H497:$K497,0,MATCH(AD$451,$H$451:$K$451,0))*HLOOKUP(AD$450,$J$447:$R$448,2)</f>
        <v>0</v>
      </c>
      <c r="AE497" s="1003" cm="1">
        <f t="array" ref="AE497">INDEX($H497:$K497,0,MATCH(AE$451,$H$451:$K$451,0))*HLOOKUP(AE$450,$J$447:$R$448,2)</f>
        <v>0</v>
      </c>
      <c r="AF497" s="1003" cm="1">
        <f t="array" ref="AF497">INDEX($H497:$K497,0,MATCH(AF$451,$H$451:$K$451,0))*HLOOKUP(AF$450,$J$447:$R$448,2)</f>
        <v>0</v>
      </c>
      <c r="AG497" s="1003" cm="1">
        <f t="array" ref="AG497">INDEX($H497:$K497,0,MATCH(AG$451,$H$451:$K$451,0))*HLOOKUP(AG$450,$J$447:$R$448,2)</f>
        <v>0</v>
      </c>
      <c r="AH497" s="1003" cm="1">
        <f t="array" ref="AH497">INDEX($H497:$K497,0,MATCH(AH$451,$H$451:$K$451,0))*HLOOKUP(AH$450,$J$447:$R$448,2)</f>
        <v>0</v>
      </c>
      <c r="AI497" s="1003" cm="1">
        <f t="array" ref="AI497">INDEX($H497:$K497,0,MATCH(AI$451,$H$451:$K$451,0))*HLOOKUP(AI$450,$J$447:$R$448,2)</f>
        <v>0</v>
      </c>
      <c r="AJ497" s="1003" cm="1">
        <f t="array" ref="AJ497">INDEX($H497:$K497,0,MATCH(AJ$451,$H$451:$K$451,0))*HLOOKUP(AJ$450,$J$447:$R$448,2)</f>
        <v>0</v>
      </c>
      <c r="AK497" s="1003" cm="1">
        <f t="array" ref="AK497">INDEX($H497:$K497,0,MATCH(AK$451,$H$451:$K$451,0))*HLOOKUP(AK$450,$J$447:$R$448,2)</f>
        <v>0</v>
      </c>
      <c r="AL497" s="1003" cm="1">
        <f t="array" ref="AL497">INDEX($H497:$K497,0,MATCH(AL$451,$H$451:$K$451,0))*HLOOKUP(AL$450,$J$447:$R$448,2)</f>
        <v>0</v>
      </c>
      <c r="AM497" s="1003" cm="1">
        <f t="array" ref="AM497">INDEX($H497:$K497,0,MATCH(AM$451,$H$451:$K$451,0))*HLOOKUP(AM$450,$J$447:$R$448,2)</f>
        <v>0</v>
      </c>
      <c r="AN497" s="1003" cm="1">
        <f t="array" ref="AN497">INDEX($H497:$K497,0,MATCH(AN$451,$H$451:$K$451,0))*HLOOKUP(AN$450,$J$447:$R$448,2)</f>
        <v>0</v>
      </c>
      <c r="AO497" s="1003" cm="1">
        <f t="array" ref="AO497">INDEX($H497:$K497,0,MATCH(AO$451,$H$451:$K$451,0))*HLOOKUP(AO$450,$J$447:$R$448,2)</f>
        <v>0</v>
      </c>
      <c r="AP497" s="1003" cm="1">
        <f t="array" ref="AP497">INDEX($H497:$K497,0,MATCH(AP$451,$H$451:$K$451,0))*HLOOKUP(AP$450,$J$447:$R$448,2)</f>
        <v>0</v>
      </c>
      <c r="AQ497" s="1003" cm="1">
        <f t="array" ref="AQ497">INDEX($H497:$K497,0,MATCH(AQ$451,$H$451:$K$451,0))*HLOOKUP(AQ$450,$J$447:$R$448,2)</f>
        <v>0</v>
      </c>
      <c r="AR497" s="1003" cm="1">
        <f t="array" ref="AR497">INDEX($H497:$K497,0,MATCH(AR$451,$H$451:$K$451,0))*HLOOKUP(AR$450,$J$447:$R$448,2)</f>
        <v>0</v>
      </c>
      <c r="AS497" s="1003" cm="1">
        <f t="array" ref="AS497">INDEX($H497:$K497,0,MATCH(AS$451,$H$451:$K$451,0))*HLOOKUP(AS$450,$J$447:$R$448,2)</f>
        <v>0</v>
      </c>
      <c r="AT497" s="1003" cm="1">
        <f t="array" ref="AT497">INDEX($H497:$K497,0,MATCH(AT$451,$H$451:$K$451,0))*HLOOKUP(AT$450,$J$447:$R$448,2)</f>
        <v>0</v>
      </c>
      <c r="AU497" s="1003" cm="1">
        <f t="array" ref="AU497">INDEX($H497:$K497,0,MATCH(AU$451,$H$451:$K$451,0))*HLOOKUP(AU$450,$J$447:$R$448,2)</f>
        <v>0</v>
      </c>
      <c r="AV497" s="312"/>
      <c r="AW497" s="312"/>
      <c r="AX497" s="243"/>
      <c r="AY497" s="235"/>
      <c r="AZ497" s="235"/>
      <c r="BA497" s="235"/>
    </row>
    <row r="498" spans="1:53" s="76" customFormat="1" ht="15" outlineLevel="1" x14ac:dyDescent="0.25">
      <c r="A498" s="233"/>
      <c r="B498" s="234"/>
      <c r="C498" s="244"/>
      <c r="D498" s="244"/>
      <c r="E498" s="244"/>
      <c r="F498" s="252"/>
      <c r="G498" s="704" t="str">
        <f t="shared" si="76"/>
        <v>AAANWa</v>
      </c>
      <c r="H498" s="356">
        <v>0</v>
      </c>
      <c r="I498" s="356">
        <v>0</v>
      </c>
      <c r="J498" s="356">
        <v>0</v>
      </c>
      <c r="K498" s="356">
        <v>0</v>
      </c>
      <c r="L498" s="1003" cm="1">
        <f t="array" ref="L498">INDEX($H498:$K498,0,MATCH(L$451,$H$451:$K$451,0))*HLOOKUP(L$450,$J$447:$R$448,2)</f>
        <v>0</v>
      </c>
      <c r="M498" s="1003" cm="1">
        <f t="array" ref="M498">INDEX($H498:$K498,0,MATCH(M$451,$H$451:$K$451,0))*HLOOKUP(M$450,$J$447:$R$448,2)</f>
        <v>0</v>
      </c>
      <c r="N498" s="1003" cm="1">
        <f t="array" ref="N498">INDEX($H498:$K498,0,MATCH(N$451,$H$451:$K$451,0))*HLOOKUP(N$450,$J$447:$R$448,2)</f>
        <v>0</v>
      </c>
      <c r="O498" s="1003" cm="1">
        <f t="array" ref="O498">INDEX($H498:$K498,0,MATCH(O$451,$H$451:$K$451,0))*HLOOKUP(O$450,$J$447:$R$448,2)</f>
        <v>0</v>
      </c>
      <c r="P498" s="1003" cm="1">
        <f t="array" ref="P498">INDEX($H498:$K498,0,MATCH(P$451,$H$451:$K$451,0))*HLOOKUP(P$450,$J$447:$R$448,2)</f>
        <v>0</v>
      </c>
      <c r="Q498" s="1003" cm="1">
        <f t="array" ref="Q498">INDEX($H498:$K498,0,MATCH(Q$451,$H$451:$K$451,0))*HLOOKUP(Q$450,$J$447:$R$448,2)</f>
        <v>0</v>
      </c>
      <c r="R498" s="1003" cm="1">
        <f t="array" ref="R498">INDEX($H498:$K498,0,MATCH(R$451,$H$451:$K$451,0))*HLOOKUP(R$450,$J$447:$R$448,2)</f>
        <v>0</v>
      </c>
      <c r="S498" s="1003" cm="1">
        <f t="array" ref="S498">INDEX($H498:$K498,0,MATCH(S$451,$H$451:$K$451,0))*HLOOKUP(S$450,$J$447:$R$448,2)</f>
        <v>0</v>
      </c>
      <c r="T498" s="1003" cm="1">
        <f t="array" ref="T498">INDEX($H498:$K498,0,MATCH(T$451,$H$451:$K$451,0))*HLOOKUP(T$450,$J$447:$R$448,2)</f>
        <v>0</v>
      </c>
      <c r="U498" s="1003" cm="1">
        <f t="array" ref="U498">INDEX($H498:$K498,0,MATCH(U$451,$H$451:$K$451,0))*HLOOKUP(U$450,$J$447:$R$448,2)</f>
        <v>0</v>
      </c>
      <c r="V498" s="1003" cm="1">
        <f t="array" ref="V498">INDEX($H498:$K498,0,MATCH(V$451,$H$451:$K$451,0))*HLOOKUP(V$450,$J$447:$R$448,2)</f>
        <v>0</v>
      </c>
      <c r="W498" s="1003" cm="1">
        <f t="array" ref="W498">INDEX($H498:$K498,0,MATCH(W$451,$H$451:$K$451,0))*HLOOKUP(W$450,$J$447:$R$448,2)</f>
        <v>0</v>
      </c>
      <c r="X498" s="1003" cm="1">
        <f t="array" ref="X498">INDEX($H498:$K498,0,MATCH(X$451,$H$451:$K$451,0))*HLOOKUP(X$450,$J$447:$R$448,2)</f>
        <v>0</v>
      </c>
      <c r="Y498" s="1003" cm="1">
        <f t="array" ref="Y498">INDEX($H498:$K498,0,MATCH(Y$451,$H$451:$K$451,0))*HLOOKUP(Y$450,$J$447:$R$448,2)</f>
        <v>0</v>
      </c>
      <c r="Z498" s="1003" cm="1">
        <f t="array" ref="Z498">INDEX($H498:$K498,0,MATCH(Z$451,$H$451:$K$451,0))*HLOOKUP(Z$450,$J$447:$R$448,2)</f>
        <v>0</v>
      </c>
      <c r="AA498" s="1003" cm="1">
        <f t="array" ref="AA498">INDEX($H498:$K498,0,MATCH(AA$451,$H$451:$K$451,0))*HLOOKUP(AA$450,$J$447:$R$448,2)</f>
        <v>0</v>
      </c>
      <c r="AB498" s="1003" cm="1">
        <f t="array" ref="AB498">INDEX($H498:$K498,0,MATCH(AB$451,$H$451:$K$451,0))*HLOOKUP(AB$450,$J$447:$R$448,2)</f>
        <v>0</v>
      </c>
      <c r="AC498" s="1003" cm="1">
        <f t="array" ref="AC498">INDEX($H498:$K498,0,MATCH(AC$451,$H$451:$K$451,0))*HLOOKUP(AC$450,$J$447:$R$448,2)</f>
        <v>0</v>
      </c>
      <c r="AD498" s="1003" cm="1">
        <f t="array" ref="AD498">INDEX($H498:$K498,0,MATCH(AD$451,$H$451:$K$451,0))*HLOOKUP(AD$450,$J$447:$R$448,2)</f>
        <v>0</v>
      </c>
      <c r="AE498" s="1003" cm="1">
        <f t="array" ref="AE498">INDEX($H498:$K498,0,MATCH(AE$451,$H$451:$K$451,0))*HLOOKUP(AE$450,$J$447:$R$448,2)</f>
        <v>0</v>
      </c>
      <c r="AF498" s="1003" cm="1">
        <f t="array" ref="AF498">INDEX($H498:$K498,0,MATCH(AF$451,$H$451:$K$451,0))*HLOOKUP(AF$450,$J$447:$R$448,2)</f>
        <v>0</v>
      </c>
      <c r="AG498" s="1003" cm="1">
        <f t="array" ref="AG498">INDEX($H498:$K498,0,MATCH(AG$451,$H$451:$K$451,0))*HLOOKUP(AG$450,$J$447:$R$448,2)</f>
        <v>0</v>
      </c>
      <c r="AH498" s="1003" cm="1">
        <f t="array" ref="AH498">INDEX($H498:$K498,0,MATCH(AH$451,$H$451:$K$451,0))*HLOOKUP(AH$450,$J$447:$R$448,2)</f>
        <v>0</v>
      </c>
      <c r="AI498" s="1003" cm="1">
        <f t="array" ref="AI498">INDEX($H498:$K498,0,MATCH(AI$451,$H$451:$K$451,0))*HLOOKUP(AI$450,$J$447:$R$448,2)</f>
        <v>0</v>
      </c>
      <c r="AJ498" s="1003" cm="1">
        <f t="array" ref="AJ498">INDEX($H498:$K498,0,MATCH(AJ$451,$H$451:$K$451,0))*HLOOKUP(AJ$450,$J$447:$R$448,2)</f>
        <v>0</v>
      </c>
      <c r="AK498" s="1003" cm="1">
        <f t="array" ref="AK498">INDEX($H498:$K498,0,MATCH(AK$451,$H$451:$K$451,0))*HLOOKUP(AK$450,$J$447:$R$448,2)</f>
        <v>0</v>
      </c>
      <c r="AL498" s="1003" cm="1">
        <f t="array" ref="AL498">INDEX($H498:$K498,0,MATCH(AL$451,$H$451:$K$451,0))*HLOOKUP(AL$450,$J$447:$R$448,2)</f>
        <v>0</v>
      </c>
      <c r="AM498" s="1003" cm="1">
        <f t="array" ref="AM498">INDEX($H498:$K498,0,MATCH(AM$451,$H$451:$K$451,0))*HLOOKUP(AM$450,$J$447:$R$448,2)</f>
        <v>0</v>
      </c>
      <c r="AN498" s="1003" cm="1">
        <f t="array" ref="AN498">INDEX($H498:$K498,0,MATCH(AN$451,$H$451:$K$451,0))*HLOOKUP(AN$450,$J$447:$R$448,2)</f>
        <v>0</v>
      </c>
      <c r="AO498" s="1003" cm="1">
        <f t="array" ref="AO498">INDEX($H498:$K498,0,MATCH(AO$451,$H$451:$K$451,0))*HLOOKUP(AO$450,$J$447:$R$448,2)</f>
        <v>0</v>
      </c>
      <c r="AP498" s="1003" cm="1">
        <f t="array" ref="AP498">INDEX($H498:$K498,0,MATCH(AP$451,$H$451:$K$451,0))*HLOOKUP(AP$450,$J$447:$R$448,2)</f>
        <v>0</v>
      </c>
      <c r="AQ498" s="1003" cm="1">
        <f t="array" ref="AQ498">INDEX($H498:$K498,0,MATCH(AQ$451,$H$451:$K$451,0))*HLOOKUP(AQ$450,$J$447:$R$448,2)</f>
        <v>0</v>
      </c>
      <c r="AR498" s="1003" cm="1">
        <f t="array" ref="AR498">INDEX($H498:$K498,0,MATCH(AR$451,$H$451:$K$451,0))*HLOOKUP(AR$450,$J$447:$R$448,2)</f>
        <v>0</v>
      </c>
      <c r="AS498" s="1003" cm="1">
        <f t="array" ref="AS498">INDEX($H498:$K498,0,MATCH(AS$451,$H$451:$K$451,0))*HLOOKUP(AS$450,$J$447:$R$448,2)</f>
        <v>0</v>
      </c>
      <c r="AT498" s="1003" cm="1">
        <f t="array" ref="AT498">INDEX($H498:$K498,0,MATCH(AT$451,$H$451:$K$451,0))*HLOOKUP(AT$450,$J$447:$R$448,2)</f>
        <v>0</v>
      </c>
      <c r="AU498" s="1003" cm="1">
        <f t="array" ref="AU498">INDEX($H498:$K498,0,MATCH(AU$451,$H$451:$K$451,0))*HLOOKUP(AU$450,$J$447:$R$448,2)</f>
        <v>0</v>
      </c>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252"/>
      <c r="I500" s="252"/>
      <c r="J500" s="252"/>
      <c r="K500" s="252"/>
      <c r="L500" s="252"/>
      <c r="M500" s="252"/>
      <c r="N500" s="252"/>
      <c r="O500" s="252"/>
      <c r="P500" s="252"/>
      <c r="Q500" s="252"/>
      <c r="R500" s="252"/>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76" customFormat="1" ht="15" outlineLevel="1" x14ac:dyDescent="0.25">
      <c r="A501" s="233"/>
      <c r="B501" s="234"/>
      <c r="C501" s="244"/>
      <c r="D501" s="244"/>
      <c r="E501" s="244"/>
      <c r="F501" s="252"/>
      <c r="G501" s="651" t="s">
        <v>818</v>
      </c>
      <c r="I501" s="687"/>
      <c r="J501" s="1001" t="s">
        <v>410</v>
      </c>
      <c r="K501" s="1001" t="s">
        <v>806</v>
      </c>
      <c r="L501" s="1001" t="s">
        <v>807</v>
      </c>
      <c r="M501" s="1001" t="s">
        <v>808</v>
      </c>
      <c r="N501" s="1001" t="s">
        <v>809</v>
      </c>
      <c r="O501" s="1001" t="s">
        <v>810</v>
      </c>
      <c r="P501" s="1001" t="s">
        <v>811</v>
      </c>
      <c r="Q501" s="1001" t="s">
        <v>812</v>
      </c>
      <c r="R501" s="1001" t="s">
        <v>813</v>
      </c>
      <c r="S501" s="252"/>
      <c r="T501" s="252"/>
      <c r="U501" s="252"/>
      <c r="V501" s="252"/>
      <c r="W501" s="252"/>
      <c r="X501" s="25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243"/>
      <c r="AY501" s="235"/>
      <c r="AZ501" s="235"/>
      <c r="BA501" s="235"/>
    </row>
    <row r="502" spans="1:53" s="687" customFormat="1" ht="15" outlineLevel="1" x14ac:dyDescent="0.25">
      <c r="A502" s="691"/>
      <c r="B502" s="688"/>
      <c r="C502" s="700"/>
      <c r="D502" s="700"/>
      <c r="E502" s="700"/>
      <c r="F502" s="704"/>
      <c r="G502" s="651"/>
      <c r="I502" s="687" t="s">
        <v>1144</v>
      </c>
      <c r="J502" s="1002">
        <v>1</v>
      </c>
      <c r="K502" s="1002">
        <v>1</v>
      </c>
      <c r="L502" s="1002">
        <v>1</v>
      </c>
      <c r="M502" s="1002">
        <v>1</v>
      </c>
      <c r="N502" s="1002">
        <v>1</v>
      </c>
      <c r="O502" s="1002">
        <v>1</v>
      </c>
      <c r="P502" s="1002">
        <v>1</v>
      </c>
      <c r="Q502" s="1002">
        <v>1</v>
      </c>
      <c r="R502" s="1002">
        <v>1</v>
      </c>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687" customFormat="1" ht="15" outlineLevel="1" x14ac:dyDescent="0.25">
      <c r="A503" s="691"/>
      <c r="B503" s="688"/>
      <c r="C503" s="700"/>
      <c r="D503" s="700"/>
      <c r="E503" s="700"/>
      <c r="F503" s="704"/>
      <c r="G503" s="651"/>
      <c r="I503" s="704"/>
      <c r="J503" s="704"/>
      <c r="K503" s="704"/>
      <c r="L503" s="704"/>
      <c r="M503" s="704"/>
      <c r="N503" s="704"/>
      <c r="O503" s="704"/>
      <c r="P503" s="704"/>
      <c r="Q503" s="704"/>
      <c r="R503" s="704"/>
      <c r="S503" s="704"/>
      <c r="T503" s="704"/>
      <c r="U503" s="704"/>
      <c r="V503" s="704"/>
      <c r="W503" s="704"/>
      <c r="X503" s="704"/>
      <c r="Y503" s="312"/>
      <c r="Z503" s="312"/>
      <c r="AA503" s="312"/>
      <c r="AB503" s="312"/>
      <c r="AC503" s="312"/>
      <c r="AD503" s="312"/>
      <c r="AE503" s="312"/>
      <c r="AF503" s="312"/>
      <c r="AG503" s="312"/>
      <c r="AH503" s="312"/>
      <c r="AI503" s="312"/>
      <c r="AJ503" s="312"/>
      <c r="AK503" s="312"/>
      <c r="AL503" s="312"/>
      <c r="AM503" s="312"/>
      <c r="AN503" s="312"/>
      <c r="AO503" s="312"/>
      <c r="AP503" s="312"/>
      <c r="AQ503" s="312"/>
      <c r="AR503" s="312"/>
      <c r="AS503" s="312"/>
      <c r="AT503" s="312"/>
      <c r="AU503" s="312"/>
      <c r="AV503" s="312"/>
      <c r="AW503" s="312"/>
      <c r="AX503" s="695"/>
      <c r="AY503" s="690"/>
      <c r="AZ503" s="690"/>
      <c r="BA503" s="690"/>
    </row>
    <row r="504" spans="1:53" s="76" customFormat="1" ht="15" outlineLevel="1" x14ac:dyDescent="0.25">
      <c r="A504" s="233"/>
      <c r="B504" s="234"/>
      <c r="C504" s="244"/>
      <c r="D504" s="244"/>
      <c r="E504" s="244"/>
      <c r="F504" s="252"/>
      <c r="G504" s="252" t="s">
        <v>820</v>
      </c>
      <c r="H504" s="76" t="s">
        <v>837</v>
      </c>
      <c r="I504" s="76" t="s">
        <v>837</v>
      </c>
      <c r="J504" s="76" t="s">
        <v>837</v>
      </c>
      <c r="K504" s="76" t="s">
        <v>837</v>
      </c>
      <c r="L504" s="76" t="s">
        <v>410</v>
      </c>
      <c r="M504" s="76" t="s">
        <v>410</v>
      </c>
      <c r="N504" s="76" t="s">
        <v>410</v>
      </c>
      <c r="O504" s="76" t="s">
        <v>410</v>
      </c>
      <c r="P504" s="76" t="s">
        <v>806</v>
      </c>
      <c r="Q504" s="76" t="s">
        <v>806</v>
      </c>
      <c r="R504" s="76" t="s">
        <v>806</v>
      </c>
      <c r="S504" s="76" t="s">
        <v>806</v>
      </c>
      <c r="T504" s="76" t="s">
        <v>807</v>
      </c>
      <c r="U504" s="76" t="s">
        <v>807</v>
      </c>
      <c r="V504" s="76" t="s">
        <v>807</v>
      </c>
      <c r="W504" s="76" t="s">
        <v>807</v>
      </c>
      <c r="X504" s="76" t="s">
        <v>808</v>
      </c>
      <c r="Y504" s="76" t="s">
        <v>808</v>
      </c>
      <c r="Z504" s="76" t="s">
        <v>808</v>
      </c>
      <c r="AA504" s="76" t="s">
        <v>808</v>
      </c>
      <c r="AB504" s="76" t="s">
        <v>809</v>
      </c>
      <c r="AC504" s="76" t="s">
        <v>809</v>
      </c>
      <c r="AD504" s="76" t="s">
        <v>809</v>
      </c>
      <c r="AE504" s="76" t="s">
        <v>809</v>
      </c>
      <c r="AF504" s="76" t="s">
        <v>810</v>
      </c>
      <c r="AG504" s="76" t="s">
        <v>810</v>
      </c>
      <c r="AH504" s="76" t="s">
        <v>810</v>
      </c>
      <c r="AI504" s="76" t="s">
        <v>810</v>
      </c>
      <c r="AJ504" s="76" t="s">
        <v>811</v>
      </c>
      <c r="AK504" s="76" t="s">
        <v>811</v>
      </c>
      <c r="AL504" s="76" t="s">
        <v>811</v>
      </c>
      <c r="AM504" s="76" t="s">
        <v>811</v>
      </c>
      <c r="AN504" s="76" t="s">
        <v>812</v>
      </c>
      <c r="AO504" s="76" t="s">
        <v>812</v>
      </c>
      <c r="AP504" s="76" t="s">
        <v>812</v>
      </c>
      <c r="AQ504" s="76" t="s">
        <v>812</v>
      </c>
      <c r="AR504" s="76" t="s">
        <v>813</v>
      </c>
      <c r="AS504" s="76" t="s">
        <v>813</v>
      </c>
      <c r="AT504" s="76" t="s">
        <v>813</v>
      </c>
      <c r="AU504" s="76" t="s">
        <v>813</v>
      </c>
      <c r="AV504" s="312"/>
      <c r="AW504" s="312"/>
      <c r="AX504" s="243"/>
      <c r="AY504" s="235"/>
      <c r="AZ504" s="235"/>
      <c r="BA504" s="235"/>
    </row>
    <row r="505" spans="1:53" s="76" customFormat="1" ht="15" outlineLevel="1" x14ac:dyDescent="0.25">
      <c r="A505" s="233"/>
      <c r="B505" s="234"/>
      <c r="C505" s="244"/>
      <c r="D505" s="244"/>
      <c r="E505" s="244"/>
      <c r="F505" s="252"/>
      <c r="G505" s="252" t="s">
        <v>821</v>
      </c>
      <c r="H505" s="76" t="s">
        <v>357</v>
      </c>
      <c r="I505" s="76" t="s">
        <v>358</v>
      </c>
      <c r="J505" s="76" t="s">
        <v>1141</v>
      </c>
      <c r="K505" s="76" t="s">
        <v>359</v>
      </c>
      <c r="L505" s="76" t="str">
        <f>H505</f>
        <v>agflow</v>
      </c>
      <c r="M505" s="687" t="str">
        <f t="shared" ref="M505:AU505" si="77">I505</f>
        <v>ureamop</v>
      </c>
      <c r="N505" s="687" t="str">
        <f t="shared" si="77"/>
        <v>urea-late</v>
      </c>
      <c r="O505" s="687" t="str">
        <f t="shared" si="77"/>
        <v>ns31</v>
      </c>
      <c r="P505" s="687" t="str">
        <f t="shared" si="77"/>
        <v>agflow</v>
      </c>
      <c r="Q505" s="687" t="str">
        <f t="shared" si="77"/>
        <v>ureamop</v>
      </c>
      <c r="R505" s="687" t="str">
        <f t="shared" si="77"/>
        <v>urea-late</v>
      </c>
      <c r="S505" s="687" t="str">
        <f t="shared" si="77"/>
        <v>ns31</v>
      </c>
      <c r="T505" s="687" t="str">
        <f t="shared" si="77"/>
        <v>agflow</v>
      </c>
      <c r="U505" s="687" t="str">
        <f t="shared" si="77"/>
        <v>ureamop</v>
      </c>
      <c r="V505" s="687" t="str">
        <f t="shared" si="77"/>
        <v>urea-late</v>
      </c>
      <c r="W505" s="687" t="str">
        <f t="shared" si="77"/>
        <v>ns31</v>
      </c>
      <c r="X505" s="687" t="str">
        <f t="shared" si="77"/>
        <v>agflow</v>
      </c>
      <c r="Y505" s="687" t="str">
        <f t="shared" si="77"/>
        <v>ureamop</v>
      </c>
      <c r="Z505" s="687" t="str">
        <f t="shared" si="77"/>
        <v>urea-late</v>
      </c>
      <c r="AA505" s="687" t="str">
        <f t="shared" si="77"/>
        <v>ns31</v>
      </c>
      <c r="AB505" s="687" t="str">
        <f t="shared" si="77"/>
        <v>agflow</v>
      </c>
      <c r="AC505" s="687" t="str">
        <f t="shared" si="77"/>
        <v>ureamop</v>
      </c>
      <c r="AD505" s="687" t="str">
        <f t="shared" si="77"/>
        <v>urea-late</v>
      </c>
      <c r="AE505" s="687" t="str">
        <f t="shared" si="77"/>
        <v>ns31</v>
      </c>
      <c r="AF505" s="687" t="str">
        <f t="shared" si="77"/>
        <v>agflow</v>
      </c>
      <c r="AG505" s="687" t="str">
        <f t="shared" si="77"/>
        <v>ureamop</v>
      </c>
      <c r="AH505" s="687" t="str">
        <f t="shared" si="77"/>
        <v>urea-late</v>
      </c>
      <c r="AI505" s="687" t="str">
        <f t="shared" si="77"/>
        <v>ns31</v>
      </c>
      <c r="AJ505" s="687" t="str">
        <f t="shared" si="77"/>
        <v>agflow</v>
      </c>
      <c r="AK505" s="687" t="str">
        <f t="shared" si="77"/>
        <v>ureamop</v>
      </c>
      <c r="AL505" s="687" t="str">
        <f t="shared" si="77"/>
        <v>urea-late</v>
      </c>
      <c r="AM505" s="687" t="str">
        <f t="shared" si="77"/>
        <v>ns31</v>
      </c>
      <c r="AN505" s="687" t="str">
        <f t="shared" si="77"/>
        <v>agflow</v>
      </c>
      <c r="AO505" s="687" t="str">
        <f t="shared" si="77"/>
        <v>ureamop</v>
      </c>
      <c r="AP505" s="687" t="str">
        <f t="shared" si="77"/>
        <v>urea-late</v>
      </c>
      <c r="AQ505" s="687" t="str">
        <f t="shared" si="77"/>
        <v>ns31</v>
      </c>
      <c r="AR505" s="687" t="str">
        <f t="shared" si="77"/>
        <v>agflow</v>
      </c>
      <c r="AS505" s="687" t="str">
        <f t="shared" si="77"/>
        <v>ureamop</v>
      </c>
      <c r="AT505" s="687" t="str">
        <f t="shared" si="77"/>
        <v>urea-late</v>
      </c>
      <c r="AU505" s="687" t="str">
        <f t="shared" si="77"/>
        <v>ns31</v>
      </c>
      <c r="AV505" s="312"/>
      <c r="AW505" s="312"/>
      <c r="AX505" s="243"/>
      <c r="AY505" s="235"/>
      <c r="AZ505" s="235"/>
      <c r="BA505" s="235"/>
    </row>
    <row r="506" spans="1:53" s="76" customFormat="1" ht="15" outlineLevel="1" x14ac:dyDescent="0.25">
      <c r="A506" s="233"/>
      <c r="B506" s="234"/>
      <c r="C506" s="244"/>
      <c r="D506" s="244"/>
      <c r="E506" s="244"/>
      <c r="F506" s="252"/>
      <c r="G506" s="252" t="str">
        <f t="shared" ref="G506:G552" si="78">_xlfn.CONCAT(H232:M232)</f>
        <v>AAAA2A1a</v>
      </c>
      <c r="H506" s="356">
        <f>IF(H452&gt;0,1,0)</f>
        <v>0</v>
      </c>
      <c r="I506" s="356">
        <f>IF(I452&gt;0,1,0)</f>
        <v>0</v>
      </c>
      <c r="J506" s="356">
        <f>IF(J452&gt;0,1,0)</f>
        <v>0</v>
      </c>
      <c r="K506" s="356">
        <f>IF(K452&gt;0,1,0)</f>
        <v>0</v>
      </c>
      <c r="L506" s="1003" cm="1">
        <f t="array" ref="L506">INDEX($H506:$K506,0,MATCH(L$505,$H$505:$K$505,0))*HLOOKUP(L$504,$J$501:$R$502,2)</f>
        <v>0</v>
      </c>
      <c r="M506" s="1003" cm="1">
        <f t="array" ref="M506">INDEX($H506:$K506,0,MATCH(M$505,$H$505:$K$505,0))*HLOOKUP(M$504,$J$501:$R$502,2)</f>
        <v>0</v>
      </c>
      <c r="N506" s="1003" cm="1">
        <f t="array" ref="N506">INDEX($H506:$K506,0,MATCH(N$505,$H$505:$K$505,0))*HLOOKUP(N$504,$J$501:$R$502,2)</f>
        <v>0</v>
      </c>
      <c r="O506" s="1003" cm="1">
        <f t="array" ref="O506">INDEX($H506:$K506,0,MATCH(O$505,$H$505:$K$505,0))*HLOOKUP(O$504,$J$501:$R$502,2)</f>
        <v>0</v>
      </c>
      <c r="P506" s="1003" cm="1">
        <f t="array" ref="P506">INDEX($H506:$K506,0,MATCH(P$505,$H$505:$K$505,0))*HLOOKUP(P$504,$J$501:$R$502,2)</f>
        <v>0</v>
      </c>
      <c r="Q506" s="1003" cm="1">
        <f t="array" ref="Q506">INDEX($H506:$K506,0,MATCH(Q$505,$H$505:$K$505,0))*HLOOKUP(Q$504,$J$501:$R$502,2)</f>
        <v>0</v>
      </c>
      <c r="R506" s="1003" cm="1">
        <f t="array" ref="R506">INDEX($H506:$K506,0,MATCH(R$505,$H$505:$K$505,0))*HLOOKUP(R$504,$J$501:$R$502,2)</f>
        <v>0</v>
      </c>
      <c r="S506" s="1003" cm="1">
        <f t="array" ref="S506">INDEX($H506:$K506,0,MATCH(S$505,$H$505:$K$505,0))*HLOOKUP(S$504,$J$501:$R$502,2)</f>
        <v>0</v>
      </c>
      <c r="T506" s="1003" cm="1">
        <f t="array" ref="T506">INDEX($H506:$K506,0,MATCH(T$505,$H$505:$K$505,0))*HLOOKUP(T$504,$J$501:$R$502,2)</f>
        <v>0</v>
      </c>
      <c r="U506" s="1003" cm="1">
        <f t="array" ref="U506">INDEX($H506:$K506,0,MATCH(U$505,$H$505:$K$505,0))*HLOOKUP(U$504,$J$501:$R$502,2)</f>
        <v>0</v>
      </c>
      <c r="V506" s="1003" cm="1">
        <f t="array" ref="V506">INDEX($H506:$K506,0,MATCH(V$505,$H$505:$K$505,0))*HLOOKUP(V$504,$J$501:$R$502,2)</f>
        <v>0</v>
      </c>
      <c r="W506" s="1003" cm="1">
        <f t="array" ref="W506">INDEX($H506:$K506,0,MATCH(W$505,$H$505:$K$505,0))*HLOOKUP(W$504,$J$501:$R$502,2)</f>
        <v>0</v>
      </c>
      <c r="X506" s="1003" cm="1">
        <f t="array" ref="X506">INDEX($H506:$K506,0,MATCH(X$505,$H$505:$K$505,0))*HLOOKUP(X$504,$J$501:$R$502,2)</f>
        <v>0</v>
      </c>
      <c r="Y506" s="1003" cm="1">
        <f t="array" ref="Y506">INDEX($H506:$K506,0,MATCH(Y$505,$H$505:$K$505,0))*HLOOKUP(Y$504,$J$501:$R$502,2)</f>
        <v>0</v>
      </c>
      <c r="Z506" s="1003" cm="1">
        <f t="array" ref="Z506">INDEX($H506:$K506,0,MATCH(Z$505,$H$505:$K$505,0))*HLOOKUP(Z$504,$J$501:$R$502,2)</f>
        <v>0</v>
      </c>
      <c r="AA506" s="1003" cm="1">
        <f t="array" ref="AA506">INDEX($H506:$K506,0,MATCH(AA$505,$H$505:$K$505,0))*HLOOKUP(AA$504,$J$501:$R$502,2)</f>
        <v>0</v>
      </c>
      <c r="AB506" s="1003" cm="1">
        <f t="array" ref="AB506">INDEX($H506:$K506,0,MATCH(AB$505,$H$505:$K$505,0))*HLOOKUP(AB$504,$J$501:$R$502,2)</f>
        <v>0</v>
      </c>
      <c r="AC506" s="1003" cm="1">
        <f t="array" ref="AC506">INDEX($H506:$K506,0,MATCH(AC$505,$H$505:$K$505,0))*HLOOKUP(AC$504,$J$501:$R$502,2)</f>
        <v>0</v>
      </c>
      <c r="AD506" s="1003" cm="1">
        <f t="array" ref="AD506">INDEX($H506:$K506,0,MATCH(AD$505,$H$505:$K$505,0))*HLOOKUP(AD$504,$J$501:$R$502,2)</f>
        <v>0</v>
      </c>
      <c r="AE506" s="1003" cm="1">
        <f t="array" ref="AE506">INDEX($H506:$K506,0,MATCH(AE$505,$H$505:$K$505,0))*HLOOKUP(AE$504,$J$501:$R$502,2)</f>
        <v>0</v>
      </c>
      <c r="AF506" s="1003" cm="1">
        <f t="array" ref="AF506">INDEX($H506:$K506,0,MATCH(AF$505,$H$505:$K$505,0))*HLOOKUP(AF$504,$J$501:$R$502,2)</f>
        <v>0</v>
      </c>
      <c r="AG506" s="1003" cm="1">
        <f t="array" ref="AG506">INDEX($H506:$K506,0,MATCH(AG$505,$H$505:$K$505,0))*HLOOKUP(AG$504,$J$501:$R$502,2)</f>
        <v>0</v>
      </c>
      <c r="AH506" s="1003" cm="1">
        <f t="array" ref="AH506">INDEX($H506:$K506,0,MATCH(AH$505,$H$505:$K$505,0))*HLOOKUP(AH$504,$J$501:$R$502,2)</f>
        <v>0</v>
      </c>
      <c r="AI506" s="1003" cm="1">
        <f t="array" ref="AI506">INDEX($H506:$K506,0,MATCH(AI$505,$H$505:$K$505,0))*HLOOKUP(AI$504,$J$501:$R$502,2)</f>
        <v>0</v>
      </c>
      <c r="AJ506" s="1003" cm="1">
        <f t="array" ref="AJ506">INDEX($H506:$K506,0,MATCH(AJ$505,$H$505:$K$505,0))*HLOOKUP(AJ$504,$J$501:$R$502,2)</f>
        <v>0</v>
      </c>
      <c r="AK506" s="1003" cm="1">
        <f t="array" ref="AK506">INDEX($H506:$K506,0,MATCH(AK$505,$H$505:$K$505,0))*HLOOKUP(AK$504,$J$501:$R$502,2)</f>
        <v>0</v>
      </c>
      <c r="AL506" s="1003" cm="1">
        <f t="array" ref="AL506">INDEX($H506:$K506,0,MATCH(AL$505,$H$505:$K$505,0))*HLOOKUP(AL$504,$J$501:$R$502,2)</f>
        <v>0</v>
      </c>
      <c r="AM506" s="1003" cm="1">
        <f t="array" ref="AM506">INDEX($H506:$K506,0,MATCH(AM$505,$H$505:$K$505,0))*HLOOKUP(AM$504,$J$501:$R$502,2)</f>
        <v>0</v>
      </c>
      <c r="AN506" s="1003" cm="1">
        <f t="array" ref="AN506">INDEX($H506:$K506,0,MATCH(AN$505,$H$505:$K$505,0))*HLOOKUP(AN$504,$J$501:$R$502,2)</f>
        <v>0</v>
      </c>
      <c r="AO506" s="1003" cm="1">
        <f t="array" ref="AO506">INDEX($H506:$K506,0,MATCH(AO$505,$H$505:$K$505,0))*HLOOKUP(AO$504,$J$501:$R$502,2)</f>
        <v>0</v>
      </c>
      <c r="AP506" s="1003" cm="1">
        <f t="array" ref="AP506">INDEX($H506:$K506,0,MATCH(AP$505,$H$505:$K$505,0))*HLOOKUP(AP$504,$J$501:$R$502,2)</f>
        <v>0</v>
      </c>
      <c r="AQ506" s="1003" cm="1">
        <f t="array" ref="AQ506">INDEX($H506:$K506,0,MATCH(AQ$505,$H$505:$K$505,0))*HLOOKUP(AQ$504,$J$501:$R$502,2)</f>
        <v>0</v>
      </c>
      <c r="AR506" s="1003" cm="1">
        <f t="array" ref="AR506">INDEX($H506:$K506,0,MATCH(AR$505,$H$505:$K$505,0))*HLOOKUP(AR$504,$J$501:$R$502,2)</f>
        <v>0</v>
      </c>
      <c r="AS506" s="1003" cm="1">
        <f t="array" ref="AS506">INDEX($H506:$K506,0,MATCH(AS$505,$H$505:$K$505,0))*HLOOKUP(AS$504,$J$501:$R$502,2)</f>
        <v>0</v>
      </c>
      <c r="AT506" s="1003" cm="1">
        <f t="array" ref="AT506">INDEX($H506:$K506,0,MATCH(AT$505,$H$505:$K$505,0))*HLOOKUP(AT$504,$J$501:$R$502,2)</f>
        <v>0</v>
      </c>
      <c r="AU506" s="1003" cm="1">
        <f t="array" ref="AU506">INDEX($H506:$K506,0,MATCH(AU$505,$H$505:$K$505,0))*HLOOKUP(AU$504,$J$501:$R$502,2)</f>
        <v>0</v>
      </c>
      <c r="AV506" s="312"/>
      <c r="AW506" s="312"/>
      <c r="AX506" s="243"/>
      <c r="AY506" s="235"/>
      <c r="AZ506" s="235"/>
      <c r="BA506" s="235"/>
    </row>
    <row r="507" spans="1:53" s="687" customFormat="1" ht="15" outlineLevel="1" x14ac:dyDescent="0.25">
      <c r="A507" s="691"/>
      <c r="B507" s="688"/>
      <c r="C507" s="700"/>
      <c r="D507" s="700"/>
      <c r="E507" s="700"/>
      <c r="F507" s="704"/>
      <c r="G507" s="704" t="str">
        <f t="shared" si="78"/>
        <v>GGGGAg1a2</v>
      </c>
      <c r="H507" s="356">
        <f t="shared" ref="H507:K507" si="79">IF(H453&gt;0,1,0)</f>
        <v>0</v>
      </c>
      <c r="I507" s="356">
        <f t="shared" si="79"/>
        <v>0</v>
      </c>
      <c r="J507" s="356">
        <f t="shared" si="79"/>
        <v>0</v>
      </c>
      <c r="K507" s="356">
        <f t="shared" si="79"/>
        <v>0</v>
      </c>
      <c r="L507" s="1003" cm="1">
        <f t="array" ref="L507">INDEX($H507:$K507,0,MATCH(L$505,$H$505:$K$505,0))*HLOOKUP(L$504,$J$501:$R$502,2)</f>
        <v>0</v>
      </c>
      <c r="M507" s="1003" cm="1">
        <f t="array" ref="M507">INDEX($H507:$K507,0,MATCH(M$505,$H$505:$K$505,0))*HLOOKUP(M$504,$J$501:$R$502,2)</f>
        <v>0</v>
      </c>
      <c r="N507" s="1003" cm="1">
        <f t="array" ref="N507">INDEX($H507:$K507,0,MATCH(N$505,$H$505:$K$505,0))*HLOOKUP(N$504,$J$501:$R$502,2)</f>
        <v>0</v>
      </c>
      <c r="O507" s="1003" cm="1">
        <f t="array" ref="O507">INDEX($H507:$K507,0,MATCH(O$505,$H$505:$K$505,0))*HLOOKUP(O$504,$J$501:$R$502,2)</f>
        <v>0</v>
      </c>
      <c r="P507" s="1003" cm="1">
        <f t="array" ref="P507">INDEX($H507:$K507,0,MATCH(P$505,$H$505:$K$505,0))*HLOOKUP(P$504,$J$501:$R$502,2)</f>
        <v>0</v>
      </c>
      <c r="Q507" s="1003" cm="1">
        <f t="array" ref="Q507">INDEX($H507:$K507,0,MATCH(Q$505,$H$505:$K$505,0))*HLOOKUP(Q$504,$J$501:$R$502,2)</f>
        <v>0</v>
      </c>
      <c r="R507" s="1003" cm="1">
        <f t="array" ref="R507">INDEX($H507:$K507,0,MATCH(R$505,$H$505:$K$505,0))*HLOOKUP(R$504,$J$501:$R$502,2)</f>
        <v>0</v>
      </c>
      <c r="S507" s="1003" cm="1">
        <f t="array" ref="S507">INDEX($H507:$K507,0,MATCH(S$505,$H$505:$K$505,0))*HLOOKUP(S$504,$J$501:$R$502,2)</f>
        <v>0</v>
      </c>
      <c r="T507" s="1003" cm="1">
        <f t="array" ref="T507">INDEX($H507:$K507,0,MATCH(T$505,$H$505:$K$505,0))*HLOOKUP(T$504,$J$501:$R$502,2)</f>
        <v>0</v>
      </c>
      <c r="U507" s="1003" cm="1">
        <f t="array" ref="U507">INDEX($H507:$K507,0,MATCH(U$505,$H$505:$K$505,0))*HLOOKUP(U$504,$J$501:$R$502,2)</f>
        <v>0</v>
      </c>
      <c r="V507" s="1003" cm="1">
        <f t="array" ref="V507">INDEX($H507:$K507,0,MATCH(V$505,$H$505:$K$505,0))*HLOOKUP(V$504,$J$501:$R$502,2)</f>
        <v>0</v>
      </c>
      <c r="W507" s="1003" cm="1">
        <f t="array" ref="W507">INDEX($H507:$K507,0,MATCH(W$505,$H$505:$K$505,0))*HLOOKUP(W$504,$J$501:$R$502,2)</f>
        <v>0</v>
      </c>
      <c r="X507" s="1003" cm="1">
        <f t="array" ref="X507">INDEX($H507:$K507,0,MATCH(X$505,$H$505:$K$505,0))*HLOOKUP(X$504,$J$501:$R$502,2)</f>
        <v>0</v>
      </c>
      <c r="Y507" s="1003" cm="1">
        <f t="array" ref="Y507">INDEX($H507:$K507,0,MATCH(Y$505,$H$505:$K$505,0))*HLOOKUP(Y$504,$J$501:$R$502,2)</f>
        <v>0</v>
      </c>
      <c r="Z507" s="1003" cm="1">
        <f t="array" ref="Z507">INDEX($H507:$K507,0,MATCH(Z$505,$H$505:$K$505,0))*HLOOKUP(Z$504,$J$501:$R$502,2)</f>
        <v>0</v>
      </c>
      <c r="AA507" s="1003" cm="1">
        <f t="array" ref="AA507">INDEX($H507:$K507,0,MATCH(AA$505,$H$505:$K$505,0))*HLOOKUP(AA$504,$J$501:$R$502,2)</f>
        <v>0</v>
      </c>
      <c r="AB507" s="1003" cm="1">
        <f t="array" ref="AB507">INDEX($H507:$K507,0,MATCH(AB$505,$H$505:$K$505,0))*HLOOKUP(AB$504,$J$501:$R$502,2)</f>
        <v>0</v>
      </c>
      <c r="AC507" s="1003" cm="1">
        <f t="array" ref="AC507">INDEX($H507:$K507,0,MATCH(AC$505,$H$505:$K$505,0))*HLOOKUP(AC$504,$J$501:$R$502,2)</f>
        <v>0</v>
      </c>
      <c r="AD507" s="1003" cm="1">
        <f t="array" ref="AD507">INDEX($H507:$K507,0,MATCH(AD$505,$H$505:$K$505,0))*HLOOKUP(AD$504,$J$501:$R$502,2)</f>
        <v>0</v>
      </c>
      <c r="AE507" s="1003" cm="1">
        <f t="array" ref="AE507">INDEX($H507:$K507,0,MATCH(AE$505,$H$505:$K$505,0))*HLOOKUP(AE$504,$J$501:$R$502,2)</f>
        <v>0</v>
      </c>
      <c r="AF507" s="1003" cm="1">
        <f t="array" ref="AF507">INDEX($H507:$K507,0,MATCH(AF$505,$H$505:$K$505,0))*HLOOKUP(AF$504,$J$501:$R$502,2)</f>
        <v>0</v>
      </c>
      <c r="AG507" s="1003" cm="1">
        <f t="array" ref="AG507">INDEX($H507:$K507,0,MATCH(AG$505,$H$505:$K$505,0))*HLOOKUP(AG$504,$J$501:$R$502,2)</f>
        <v>0</v>
      </c>
      <c r="AH507" s="1003" cm="1">
        <f t="array" ref="AH507">INDEX($H507:$K507,0,MATCH(AH$505,$H$505:$K$505,0))*HLOOKUP(AH$504,$J$501:$R$502,2)</f>
        <v>0</v>
      </c>
      <c r="AI507" s="1003" cm="1">
        <f t="array" ref="AI507">INDEX($H507:$K507,0,MATCH(AI$505,$H$505:$K$505,0))*HLOOKUP(AI$504,$J$501:$R$502,2)</f>
        <v>0</v>
      </c>
      <c r="AJ507" s="1003" cm="1">
        <f t="array" ref="AJ507">INDEX($H507:$K507,0,MATCH(AJ$505,$H$505:$K$505,0))*HLOOKUP(AJ$504,$J$501:$R$502,2)</f>
        <v>0</v>
      </c>
      <c r="AK507" s="1003" cm="1">
        <f t="array" ref="AK507">INDEX($H507:$K507,0,MATCH(AK$505,$H$505:$K$505,0))*HLOOKUP(AK$504,$J$501:$R$502,2)</f>
        <v>0</v>
      </c>
      <c r="AL507" s="1003" cm="1">
        <f t="array" ref="AL507">INDEX($H507:$K507,0,MATCH(AL$505,$H$505:$K$505,0))*HLOOKUP(AL$504,$J$501:$R$502,2)</f>
        <v>0</v>
      </c>
      <c r="AM507" s="1003" cm="1">
        <f t="array" ref="AM507">INDEX($H507:$K507,0,MATCH(AM$505,$H$505:$K$505,0))*HLOOKUP(AM$504,$J$501:$R$502,2)</f>
        <v>0</v>
      </c>
      <c r="AN507" s="1003" cm="1">
        <f t="array" ref="AN507">INDEX($H507:$K507,0,MATCH(AN$505,$H$505:$K$505,0))*HLOOKUP(AN$504,$J$501:$R$502,2)</f>
        <v>0</v>
      </c>
      <c r="AO507" s="1003" cm="1">
        <f t="array" ref="AO507">INDEX($H507:$K507,0,MATCH(AO$505,$H$505:$K$505,0))*HLOOKUP(AO$504,$J$501:$R$502,2)</f>
        <v>0</v>
      </c>
      <c r="AP507" s="1003" cm="1">
        <f t="array" ref="AP507">INDEX($H507:$K507,0,MATCH(AP$505,$H$505:$K$505,0))*HLOOKUP(AP$504,$J$501:$R$502,2)</f>
        <v>0</v>
      </c>
      <c r="AQ507" s="1003" cm="1">
        <f t="array" ref="AQ507">INDEX($H507:$K507,0,MATCH(AQ$505,$H$505:$K$505,0))*HLOOKUP(AQ$504,$J$501:$R$502,2)</f>
        <v>0</v>
      </c>
      <c r="AR507" s="1003" cm="1">
        <f t="array" ref="AR507">INDEX($H507:$K507,0,MATCH(AR$505,$H$505:$K$505,0))*HLOOKUP(AR$504,$J$501:$R$502,2)</f>
        <v>0</v>
      </c>
      <c r="AS507" s="1003" cm="1">
        <f t="array" ref="AS507">INDEX($H507:$K507,0,MATCH(AS$505,$H$505:$K$505,0))*HLOOKUP(AS$504,$J$501:$R$502,2)</f>
        <v>0</v>
      </c>
      <c r="AT507" s="1003" cm="1">
        <f t="array" ref="AT507">INDEX($H507:$K507,0,MATCH(AT$505,$H$505:$K$505,0))*HLOOKUP(AT$504,$J$501:$R$502,2)</f>
        <v>0</v>
      </c>
      <c r="AU507" s="1003" cm="1">
        <f t="array" ref="AU507">INDEX($H507:$K507,0,MATCH(AU$505,$H$505:$K$505,0))*HLOOKUP(AU$504,$J$501:$R$502,2)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GGGGSg1a2</v>
      </c>
      <c r="H508" s="356">
        <f t="shared" ref="H508:K509" si="80">IF(H454&gt;0,1,0)</f>
        <v>0</v>
      </c>
      <c r="I508" s="356">
        <f t="shared" si="80"/>
        <v>0</v>
      </c>
      <c r="J508" s="356">
        <f t="shared" si="80"/>
        <v>0</v>
      </c>
      <c r="K508" s="356">
        <f t="shared" si="80"/>
        <v>0</v>
      </c>
      <c r="L508" s="1003" cm="1">
        <f t="array" ref="L508">INDEX($H508:$K508,0,MATCH(L$505,$H$505:$K$505,0))*HLOOKUP(L$504,$J$501:$R$502,2)</f>
        <v>0</v>
      </c>
      <c r="M508" s="1003" cm="1">
        <f t="array" ref="M508">INDEX($H508:$K508,0,MATCH(M$505,$H$505:$K$505,0))*HLOOKUP(M$504,$J$501:$R$502,2)</f>
        <v>0</v>
      </c>
      <c r="N508" s="1003" cm="1">
        <f t="array" ref="N508">INDEX($H508:$K508,0,MATCH(N$505,$H$505:$K$505,0))*HLOOKUP(N$504,$J$501:$R$502,2)</f>
        <v>0</v>
      </c>
      <c r="O508" s="1003" cm="1">
        <f t="array" ref="O508">INDEX($H508:$K508,0,MATCH(O$505,$H$505:$K$505,0))*HLOOKUP(O$504,$J$501:$R$502,2)</f>
        <v>0</v>
      </c>
      <c r="P508" s="1003" cm="1">
        <f t="array" ref="P508">INDEX($H508:$K508,0,MATCH(P$505,$H$505:$K$505,0))*HLOOKUP(P$504,$J$501:$R$502,2)</f>
        <v>0</v>
      </c>
      <c r="Q508" s="1003" cm="1">
        <f t="array" ref="Q508">INDEX($H508:$K508,0,MATCH(Q$505,$H$505:$K$505,0))*HLOOKUP(Q$504,$J$501:$R$502,2)</f>
        <v>0</v>
      </c>
      <c r="R508" s="1003" cm="1">
        <f t="array" ref="R508">INDEX($H508:$K508,0,MATCH(R$505,$H$505:$K$505,0))*HLOOKUP(R$504,$J$501:$R$502,2)</f>
        <v>0</v>
      </c>
      <c r="S508" s="1003" cm="1">
        <f t="array" ref="S508">INDEX($H508:$K508,0,MATCH(S$505,$H$505:$K$505,0))*HLOOKUP(S$504,$J$501:$R$502,2)</f>
        <v>0</v>
      </c>
      <c r="T508" s="1003" cm="1">
        <f t="array" ref="T508">INDEX($H508:$K508,0,MATCH(T$505,$H$505:$K$505,0))*HLOOKUP(T$504,$J$501:$R$502,2)</f>
        <v>0</v>
      </c>
      <c r="U508" s="1003" cm="1">
        <f t="array" ref="U508">INDEX($H508:$K508,0,MATCH(U$505,$H$505:$K$505,0))*HLOOKUP(U$504,$J$501:$R$502,2)</f>
        <v>0</v>
      </c>
      <c r="V508" s="1003" cm="1">
        <f t="array" ref="V508">INDEX($H508:$K508,0,MATCH(V$505,$H$505:$K$505,0))*HLOOKUP(V$504,$J$501:$R$502,2)</f>
        <v>0</v>
      </c>
      <c r="W508" s="1003" cm="1">
        <f t="array" ref="W508">INDEX($H508:$K508,0,MATCH(W$505,$H$505:$K$505,0))*HLOOKUP(W$504,$J$501:$R$502,2)</f>
        <v>0</v>
      </c>
      <c r="X508" s="1003" cm="1">
        <f t="array" ref="X508">INDEX($H508:$K508,0,MATCH(X$505,$H$505:$K$505,0))*HLOOKUP(X$504,$J$501:$R$502,2)</f>
        <v>0</v>
      </c>
      <c r="Y508" s="1003" cm="1">
        <f t="array" ref="Y508">INDEX($H508:$K508,0,MATCH(Y$505,$H$505:$K$505,0))*HLOOKUP(Y$504,$J$501:$R$502,2)</f>
        <v>0</v>
      </c>
      <c r="Z508" s="1003" cm="1">
        <f t="array" ref="Z508">INDEX($H508:$K508,0,MATCH(Z$505,$H$505:$K$505,0))*HLOOKUP(Z$504,$J$501:$R$502,2)</f>
        <v>0</v>
      </c>
      <c r="AA508" s="1003" cm="1">
        <f t="array" ref="AA508">INDEX($H508:$K508,0,MATCH(AA$505,$H$505:$K$505,0))*HLOOKUP(AA$504,$J$501:$R$502,2)</f>
        <v>0</v>
      </c>
      <c r="AB508" s="1003" cm="1">
        <f t="array" ref="AB508">INDEX($H508:$K508,0,MATCH(AB$505,$H$505:$K$505,0))*HLOOKUP(AB$504,$J$501:$R$502,2)</f>
        <v>0</v>
      </c>
      <c r="AC508" s="1003" cm="1">
        <f t="array" ref="AC508">INDEX($H508:$K508,0,MATCH(AC$505,$H$505:$K$505,0))*HLOOKUP(AC$504,$J$501:$R$502,2)</f>
        <v>0</v>
      </c>
      <c r="AD508" s="1003" cm="1">
        <f t="array" ref="AD508">INDEX($H508:$K508,0,MATCH(AD$505,$H$505:$K$505,0))*HLOOKUP(AD$504,$J$501:$R$502,2)</f>
        <v>0</v>
      </c>
      <c r="AE508" s="1003" cm="1">
        <f t="array" ref="AE508">INDEX($H508:$K508,0,MATCH(AE$505,$H$505:$K$505,0))*HLOOKUP(AE$504,$J$501:$R$502,2)</f>
        <v>0</v>
      </c>
      <c r="AF508" s="1003" cm="1">
        <f t="array" ref="AF508">INDEX($H508:$K508,0,MATCH(AF$505,$H$505:$K$505,0))*HLOOKUP(AF$504,$J$501:$R$502,2)</f>
        <v>0</v>
      </c>
      <c r="AG508" s="1003" cm="1">
        <f t="array" ref="AG508">INDEX($H508:$K508,0,MATCH(AG$505,$H$505:$K$505,0))*HLOOKUP(AG$504,$J$501:$R$502,2)</f>
        <v>0</v>
      </c>
      <c r="AH508" s="1003" cm="1">
        <f t="array" ref="AH508">INDEX($H508:$K508,0,MATCH(AH$505,$H$505:$K$505,0))*HLOOKUP(AH$504,$J$501:$R$502,2)</f>
        <v>0</v>
      </c>
      <c r="AI508" s="1003" cm="1">
        <f t="array" ref="AI508">INDEX($H508:$K508,0,MATCH(AI$505,$H$505:$K$505,0))*HLOOKUP(AI$504,$J$501:$R$502,2)</f>
        <v>0</v>
      </c>
      <c r="AJ508" s="1003" cm="1">
        <f t="array" ref="AJ508">INDEX($H508:$K508,0,MATCH(AJ$505,$H$505:$K$505,0))*HLOOKUP(AJ$504,$J$501:$R$502,2)</f>
        <v>0</v>
      </c>
      <c r="AK508" s="1003" cm="1">
        <f t="array" ref="AK508">INDEX($H508:$K508,0,MATCH(AK$505,$H$505:$K$505,0))*HLOOKUP(AK$504,$J$501:$R$502,2)</f>
        <v>0</v>
      </c>
      <c r="AL508" s="1003" cm="1">
        <f t="array" ref="AL508">INDEX($H508:$K508,0,MATCH(AL$505,$H$505:$K$505,0))*HLOOKUP(AL$504,$J$501:$R$502,2)</f>
        <v>0</v>
      </c>
      <c r="AM508" s="1003" cm="1">
        <f t="array" ref="AM508">INDEX($H508:$K508,0,MATCH(AM$505,$H$505:$K$505,0))*HLOOKUP(AM$504,$J$501:$R$502,2)</f>
        <v>0</v>
      </c>
      <c r="AN508" s="1003" cm="1">
        <f t="array" ref="AN508">INDEX($H508:$K508,0,MATCH(AN$505,$H$505:$K$505,0))*HLOOKUP(AN$504,$J$501:$R$502,2)</f>
        <v>0</v>
      </c>
      <c r="AO508" s="1003" cm="1">
        <f t="array" ref="AO508">INDEX($H508:$K508,0,MATCH(AO$505,$H$505:$K$505,0))*HLOOKUP(AO$504,$J$501:$R$502,2)</f>
        <v>0</v>
      </c>
      <c r="AP508" s="1003" cm="1">
        <f t="array" ref="AP508">INDEX($H508:$K508,0,MATCH(AP$505,$H$505:$K$505,0))*HLOOKUP(AP$504,$J$501:$R$502,2)</f>
        <v>0</v>
      </c>
      <c r="AQ508" s="1003" cm="1">
        <f t="array" ref="AQ508">INDEX($H508:$K508,0,MATCH(AQ$505,$H$505:$K$505,0))*HLOOKUP(AQ$504,$J$501:$R$502,2)</f>
        <v>0</v>
      </c>
      <c r="AR508" s="1003" cm="1">
        <f t="array" ref="AR508">INDEX($H508:$K508,0,MATCH(AR$505,$H$505:$K$505,0))*HLOOKUP(AR$504,$J$501:$R$502,2)</f>
        <v>0</v>
      </c>
      <c r="AS508" s="1003" cm="1">
        <f t="array" ref="AS508">INDEX($H508:$K508,0,MATCH(AS$505,$H$505:$K$505,0))*HLOOKUP(AS$504,$J$501:$R$502,2)</f>
        <v>0</v>
      </c>
      <c r="AT508" s="1003" cm="1">
        <f t="array" ref="AT508">INDEX($H508:$K508,0,MATCH(AT$505,$H$505:$K$505,0))*HLOOKUP(AT$504,$J$501:$R$502,2)</f>
        <v>0</v>
      </c>
      <c r="AU508" s="1003" cm="1">
        <f t="array" ref="AU508">INDEX($H508:$K508,0,MATCH(AU$505,$H$505:$K$505,0))*HLOOKUP(AU$504,$J$501:$R$502,2)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GGGAg2Na2</v>
      </c>
      <c r="H509" s="356">
        <f t="shared" si="80"/>
        <v>0</v>
      </c>
      <c r="I509" s="356">
        <f t="shared" si="80"/>
        <v>0</v>
      </c>
      <c r="J509" s="356">
        <f t="shared" si="80"/>
        <v>0</v>
      </c>
      <c r="K509" s="356">
        <f t="shared" si="80"/>
        <v>0</v>
      </c>
      <c r="L509" s="1003" cm="1">
        <f t="array" ref="L509">INDEX($H509:$K509,0,MATCH(L$505,$H$505:$K$505,0))*HLOOKUP(L$504,$J$501:$R$502,2)</f>
        <v>0</v>
      </c>
      <c r="M509" s="1003" cm="1">
        <f t="array" ref="M509">INDEX($H509:$K509,0,MATCH(M$505,$H$505:$K$505,0))*HLOOKUP(M$504,$J$501:$R$502,2)</f>
        <v>0</v>
      </c>
      <c r="N509" s="1003" cm="1">
        <f t="array" ref="N509">INDEX($H509:$K509,0,MATCH(N$505,$H$505:$K$505,0))*HLOOKUP(N$504,$J$501:$R$502,2)</f>
        <v>0</v>
      </c>
      <c r="O509" s="1003" cm="1">
        <f t="array" ref="O509">INDEX($H509:$K509,0,MATCH(O$505,$H$505:$K$505,0))*HLOOKUP(O$504,$J$501:$R$502,2)</f>
        <v>0</v>
      </c>
      <c r="P509" s="1003" cm="1">
        <f t="array" ref="P509">INDEX($H509:$K509,0,MATCH(P$505,$H$505:$K$505,0))*HLOOKUP(P$504,$J$501:$R$502,2)</f>
        <v>0</v>
      </c>
      <c r="Q509" s="1003" cm="1">
        <f t="array" ref="Q509">INDEX($H509:$K509,0,MATCH(Q$505,$H$505:$K$505,0))*HLOOKUP(Q$504,$J$501:$R$502,2)</f>
        <v>0</v>
      </c>
      <c r="R509" s="1003" cm="1">
        <f t="array" ref="R509">INDEX($H509:$K509,0,MATCH(R$505,$H$505:$K$505,0))*HLOOKUP(R$504,$J$501:$R$502,2)</f>
        <v>0</v>
      </c>
      <c r="S509" s="1003" cm="1">
        <f t="array" ref="S509">INDEX($H509:$K509,0,MATCH(S$505,$H$505:$K$505,0))*HLOOKUP(S$504,$J$501:$R$502,2)</f>
        <v>0</v>
      </c>
      <c r="T509" s="1003" cm="1">
        <f t="array" ref="T509">INDEX($H509:$K509,0,MATCH(T$505,$H$505:$K$505,0))*HLOOKUP(T$504,$J$501:$R$502,2)</f>
        <v>0</v>
      </c>
      <c r="U509" s="1003" cm="1">
        <f t="array" ref="U509">INDEX($H509:$K509,0,MATCH(U$505,$H$505:$K$505,0))*HLOOKUP(U$504,$J$501:$R$502,2)</f>
        <v>0</v>
      </c>
      <c r="V509" s="1003" cm="1">
        <f t="array" ref="V509">INDEX($H509:$K509,0,MATCH(V$505,$H$505:$K$505,0))*HLOOKUP(V$504,$J$501:$R$502,2)</f>
        <v>0</v>
      </c>
      <c r="W509" s="1003" cm="1">
        <f t="array" ref="W509">INDEX($H509:$K509,0,MATCH(W$505,$H$505:$K$505,0))*HLOOKUP(W$504,$J$501:$R$502,2)</f>
        <v>0</v>
      </c>
      <c r="X509" s="1003" cm="1">
        <f t="array" ref="X509">INDEX($H509:$K509,0,MATCH(X$505,$H$505:$K$505,0))*HLOOKUP(X$504,$J$501:$R$502,2)</f>
        <v>0</v>
      </c>
      <c r="Y509" s="1003" cm="1">
        <f t="array" ref="Y509">INDEX($H509:$K509,0,MATCH(Y$505,$H$505:$K$505,0))*HLOOKUP(Y$504,$J$501:$R$502,2)</f>
        <v>0</v>
      </c>
      <c r="Z509" s="1003" cm="1">
        <f t="array" ref="Z509">INDEX($H509:$K509,0,MATCH(Z$505,$H$505:$K$505,0))*HLOOKUP(Z$504,$J$501:$R$502,2)</f>
        <v>0</v>
      </c>
      <c r="AA509" s="1003" cm="1">
        <f t="array" ref="AA509">INDEX($H509:$K509,0,MATCH(AA$505,$H$505:$K$505,0))*HLOOKUP(AA$504,$J$501:$R$502,2)</f>
        <v>0</v>
      </c>
      <c r="AB509" s="1003" cm="1">
        <f t="array" ref="AB509">INDEX($H509:$K509,0,MATCH(AB$505,$H$505:$K$505,0))*HLOOKUP(AB$504,$J$501:$R$502,2)</f>
        <v>0</v>
      </c>
      <c r="AC509" s="1003" cm="1">
        <f t="array" ref="AC509">INDEX($H509:$K509,0,MATCH(AC$505,$H$505:$K$505,0))*HLOOKUP(AC$504,$J$501:$R$502,2)</f>
        <v>0</v>
      </c>
      <c r="AD509" s="1003" cm="1">
        <f t="array" ref="AD509">INDEX($H509:$K509,0,MATCH(AD$505,$H$505:$K$505,0))*HLOOKUP(AD$504,$J$501:$R$502,2)</f>
        <v>0</v>
      </c>
      <c r="AE509" s="1003" cm="1">
        <f t="array" ref="AE509">INDEX($H509:$K509,0,MATCH(AE$505,$H$505:$K$505,0))*HLOOKUP(AE$504,$J$501:$R$502,2)</f>
        <v>0</v>
      </c>
      <c r="AF509" s="1003" cm="1">
        <f t="array" ref="AF509">INDEX($H509:$K509,0,MATCH(AF$505,$H$505:$K$505,0))*HLOOKUP(AF$504,$J$501:$R$502,2)</f>
        <v>0</v>
      </c>
      <c r="AG509" s="1003" cm="1">
        <f t="array" ref="AG509">INDEX($H509:$K509,0,MATCH(AG$505,$H$505:$K$505,0))*HLOOKUP(AG$504,$J$501:$R$502,2)</f>
        <v>0</v>
      </c>
      <c r="AH509" s="1003" cm="1">
        <f t="array" ref="AH509">INDEX($H509:$K509,0,MATCH(AH$505,$H$505:$K$505,0))*HLOOKUP(AH$504,$J$501:$R$502,2)</f>
        <v>0</v>
      </c>
      <c r="AI509" s="1003" cm="1">
        <f t="array" ref="AI509">INDEX($H509:$K509,0,MATCH(AI$505,$H$505:$K$505,0))*HLOOKUP(AI$504,$J$501:$R$502,2)</f>
        <v>0</v>
      </c>
      <c r="AJ509" s="1003" cm="1">
        <f t="array" ref="AJ509">INDEX($H509:$K509,0,MATCH(AJ$505,$H$505:$K$505,0))*HLOOKUP(AJ$504,$J$501:$R$502,2)</f>
        <v>0</v>
      </c>
      <c r="AK509" s="1003" cm="1">
        <f t="array" ref="AK509">INDEX($H509:$K509,0,MATCH(AK$505,$H$505:$K$505,0))*HLOOKUP(AK$504,$J$501:$R$502,2)</f>
        <v>0</v>
      </c>
      <c r="AL509" s="1003" cm="1">
        <f t="array" ref="AL509">INDEX($H509:$K509,0,MATCH(AL$505,$H$505:$K$505,0))*HLOOKUP(AL$504,$J$501:$R$502,2)</f>
        <v>0</v>
      </c>
      <c r="AM509" s="1003" cm="1">
        <f t="array" ref="AM509">INDEX($H509:$K509,0,MATCH(AM$505,$H$505:$K$505,0))*HLOOKUP(AM$504,$J$501:$R$502,2)</f>
        <v>0</v>
      </c>
      <c r="AN509" s="1003" cm="1">
        <f t="array" ref="AN509">INDEX($H509:$K509,0,MATCH(AN$505,$H$505:$K$505,0))*HLOOKUP(AN$504,$J$501:$R$502,2)</f>
        <v>0</v>
      </c>
      <c r="AO509" s="1003" cm="1">
        <f t="array" ref="AO509">INDEX($H509:$K509,0,MATCH(AO$505,$H$505:$K$505,0))*HLOOKUP(AO$504,$J$501:$R$502,2)</f>
        <v>0</v>
      </c>
      <c r="AP509" s="1003" cm="1">
        <f t="array" ref="AP509">INDEX($H509:$K509,0,MATCH(AP$505,$H$505:$K$505,0))*HLOOKUP(AP$504,$J$501:$R$502,2)</f>
        <v>0</v>
      </c>
      <c r="AQ509" s="1003" cm="1">
        <f t="array" ref="AQ509">INDEX($H509:$K509,0,MATCH(AQ$505,$H$505:$K$505,0))*HLOOKUP(AQ$504,$J$501:$R$502,2)</f>
        <v>0</v>
      </c>
      <c r="AR509" s="1003" cm="1">
        <f t="array" ref="AR509">INDEX($H509:$K509,0,MATCH(AR$505,$H$505:$K$505,0))*HLOOKUP(AR$504,$J$501:$R$502,2)</f>
        <v>0</v>
      </c>
      <c r="AS509" s="1003" cm="1">
        <f t="array" ref="AS509">INDEX($H509:$K509,0,MATCH(AS$505,$H$505:$K$505,0))*HLOOKUP(AS$504,$J$501:$R$502,2)</f>
        <v>0</v>
      </c>
      <c r="AT509" s="1003" cm="1">
        <f t="array" ref="AT509">INDEX($H509:$K509,0,MATCH(AT$505,$H$505:$K$505,0))*HLOOKUP(AT$504,$J$501:$R$502,2)</f>
        <v>0</v>
      </c>
      <c r="AU509" s="1003" cm="1">
        <f t="array" ref="AU509">INDEX($H509:$K509,0,MATCH(AU$505,$H$505:$K$505,0))*HLOOKUP(AU$504,$J$501:$R$502,2)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GGGAg2Ea2</v>
      </c>
      <c r="H510" s="356">
        <f t="shared" ref="H510:K510" si="81">IF(H456&gt;0,1,0)</f>
        <v>0</v>
      </c>
      <c r="I510" s="356">
        <f t="shared" si="81"/>
        <v>0</v>
      </c>
      <c r="J510" s="356">
        <f t="shared" si="81"/>
        <v>0</v>
      </c>
      <c r="K510" s="356">
        <f t="shared" si="81"/>
        <v>0</v>
      </c>
      <c r="L510" s="1003" cm="1">
        <f t="array" ref="L510">INDEX($H510:$K510,0,MATCH(L$505,$H$505:$K$505,0))*HLOOKUP(L$504,$J$501:$R$502,2)</f>
        <v>0</v>
      </c>
      <c r="M510" s="1003" cm="1">
        <f t="array" ref="M510">INDEX($H510:$K510,0,MATCH(M$505,$H$505:$K$505,0))*HLOOKUP(M$504,$J$501:$R$502,2)</f>
        <v>0</v>
      </c>
      <c r="N510" s="1003" cm="1">
        <f t="array" ref="N510">INDEX($H510:$K510,0,MATCH(N$505,$H$505:$K$505,0))*HLOOKUP(N$504,$J$501:$R$502,2)</f>
        <v>0</v>
      </c>
      <c r="O510" s="1003" cm="1">
        <f t="array" ref="O510">INDEX($H510:$K510,0,MATCH(O$505,$H$505:$K$505,0))*HLOOKUP(O$504,$J$501:$R$502,2)</f>
        <v>0</v>
      </c>
      <c r="P510" s="1003" cm="1">
        <f t="array" ref="P510">INDEX($H510:$K510,0,MATCH(P$505,$H$505:$K$505,0))*HLOOKUP(P$504,$J$501:$R$502,2)</f>
        <v>0</v>
      </c>
      <c r="Q510" s="1003" cm="1">
        <f t="array" ref="Q510">INDEX($H510:$K510,0,MATCH(Q$505,$H$505:$K$505,0))*HLOOKUP(Q$504,$J$501:$R$502,2)</f>
        <v>0</v>
      </c>
      <c r="R510" s="1003" cm="1">
        <f t="array" ref="R510">INDEX($H510:$K510,0,MATCH(R$505,$H$505:$K$505,0))*HLOOKUP(R$504,$J$501:$R$502,2)</f>
        <v>0</v>
      </c>
      <c r="S510" s="1003" cm="1">
        <f t="array" ref="S510">INDEX($H510:$K510,0,MATCH(S$505,$H$505:$K$505,0))*HLOOKUP(S$504,$J$501:$R$502,2)</f>
        <v>0</v>
      </c>
      <c r="T510" s="1003" cm="1">
        <f t="array" ref="T510">INDEX($H510:$K510,0,MATCH(T$505,$H$505:$K$505,0))*HLOOKUP(T$504,$J$501:$R$502,2)</f>
        <v>0</v>
      </c>
      <c r="U510" s="1003" cm="1">
        <f t="array" ref="U510">INDEX($H510:$K510,0,MATCH(U$505,$H$505:$K$505,0))*HLOOKUP(U$504,$J$501:$R$502,2)</f>
        <v>0</v>
      </c>
      <c r="V510" s="1003" cm="1">
        <f t="array" ref="V510">INDEX($H510:$K510,0,MATCH(V$505,$H$505:$K$505,0))*HLOOKUP(V$504,$J$501:$R$502,2)</f>
        <v>0</v>
      </c>
      <c r="W510" s="1003" cm="1">
        <f t="array" ref="W510">INDEX($H510:$K510,0,MATCH(W$505,$H$505:$K$505,0))*HLOOKUP(W$504,$J$501:$R$502,2)</f>
        <v>0</v>
      </c>
      <c r="X510" s="1003" cm="1">
        <f t="array" ref="X510">INDEX($H510:$K510,0,MATCH(X$505,$H$505:$K$505,0))*HLOOKUP(X$504,$J$501:$R$502,2)</f>
        <v>0</v>
      </c>
      <c r="Y510" s="1003" cm="1">
        <f t="array" ref="Y510">INDEX($H510:$K510,0,MATCH(Y$505,$H$505:$K$505,0))*HLOOKUP(Y$504,$J$501:$R$502,2)</f>
        <v>0</v>
      </c>
      <c r="Z510" s="1003" cm="1">
        <f t="array" ref="Z510">INDEX($H510:$K510,0,MATCH(Z$505,$H$505:$K$505,0))*HLOOKUP(Z$504,$J$501:$R$502,2)</f>
        <v>0</v>
      </c>
      <c r="AA510" s="1003" cm="1">
        <f t="array" ref="AA510">INDEX($H510:$K510,0,MATCH(AA$505,$H$505:$K$505,0))*HLOOKUP(AA$504,$J$501:$R$502,2)</f>
        <v>0</v>
      </c>
      <c r="AB510" s="1003" cm="1">
        <f t="array" ref="AB510">INDEX($H510:$K510,0,MATCH(AB$505,$H$505:$K$505,0))*HLOOKUP(AB$504,$J$501:$R$502,2)</f>
        <v>0</v>
      </c>
      <c r="AC510" s="1003" cm="1">
        <f t="array" ref="AC510">INDEX($H510:$K510,0,MATCH(AC$505,$H$505:$K$505,0))*HLOOKUP(AC$504,$J$501:$R$502,2)</f>
        <v>0</v>
      </c>
      <c r="AD510" s="1003" cm="1">
        <f t="array" ref="AD510">INDEX($H510:$K510,0,MATCH(AD$505,$H$505:$K$505,0))*HLOOKUP(AD$504,$J$501:$R$502,2)</f>
        <v>0</v>
      </c>
      <c r="AE510" s="1003" cm="1">
        <f t="array" ref="AE510">INDEX($H510:$K510,0,MATCH(AE$505,$H$505:$K$505,0))*HLOOKUP(AE$504,$J$501:$R$502,2)</f>
        <v>0</v>
      </c>
      <c r="AF510" s="1003" cm="1">
        <f t="array" ref="AF510">INDEX($H510:$K510,0,MATCH(AF$505,$H$505:$K$505,0))*HLOOKUP(AF$504,$J$501:$R$502,2)</f>
        <v>0</v>
      </c>
      <c r="AG510" s="1003" cm="1">
        <f t="array" ref="AG510">INDEX($H510:$K510,0,MATCH(AG$505,$H$505:$K$505,0))*HLOOKUP(AG$504,$J$501:$R$502,2)</f>
        <v>0</v>
      </c>
      <c r="AH510" s="1003" cm="1">
        <f t="array" ref="AH510">INDEX($H510:$K510,0,MATCH(AH$505,$H$505:$K$505,0))*HLOOKUP(AH$504,$J$501:$R$502,2)</f>
        <v>0</v>
      </c>
      <c r="AI510" s="1003" cm="1">
        <f t="array" ref="AI510">INDEX($H510:$K510,0,MATCH(AI$505,$H$505:$K$505,0))*HLOOKUP(AI$504,$J$501:$R$502,2)</f>
        <v>0</v>
      </c>
      <c r="AJ510" s="1003" cm="1">
        <f t="array" ref="AJ510">INDEX($H510:$K510,0,MATCH(AJ$505,$H$505:$K$505,0))*HLOOKUP(AJ$504,$J$501:$R$502,2)</f>
        <v>0</v>
      </c>
      <c r="AK510" s="1003" cm="1">
        <f t="array" ref="AK510">INDEX($H510:$K510,0,MATCH(AK$505,$H$505:$K$505,0))*HLOOKUP(AK$504,$J$501:$R$502,2)</f>
        <v>0</v>
      </c>
      <c r="AL510" s="1003" cm="1">
        <f t="array" ref="AL510">INDEX($H510:$K510,0,MATCH(AL$505,$H$505:$K$505,0))*HLOOKUP(AL$504,$J$501:$R$502,2)</f>
        <v>0</v>
      </c>
      <c r="AM510" s="1003" cm="1">
        <f t="array" ref="AM510">INDEX($H510:$K510,0,MATCH(AM$505,$H$505:$K$505,0))*HLOOKUP(AM$504,$J$501:$R$502,2)</f>
        <v>0</v>
      </c>
      <c r="AN510" s="1003" cm="1">
        <f t="array" ref="AN510">INDEX($H510:$K510,0,MATCH(AN$505,$H$505:$K$505,0))*HLOOKUP(AN$504,$J$501:$R$502,2)</f>
        <v>0</v>
      </c>
      <c r="AO510" s="1003" cm="1">
        <f t="array" ref="AO510">INDEX($H510:$K510,0,MATCH(AO$505,$H$505:$K$505,0))*HLOOKUP(AO$504,$J$501:$R$502,2)</f>
        <v>0</v>
      </c>
      <c r="AP510" s="1003" cm="1">
        <f t="array" ref="AP510">INDEX($H510:$K510,0,MATCH(AP$505,$H$505:$K$505,0))*HLOOKUP(AP$504,$J$501:$R$502,2)</f>
        <v>0</v>
      </c>
      <c r="AQ510" s="1003" cm="1">
        <f t="array" ref="AQ510">INDEX($H510:$K510,0,MATCH(AQ$505,$H$505:$K$505,0))*HLOOKUP(AQ$504,$J$501:$R$502,2)</f>
        <v>0</v>
      </c>
      <c r="AR510" s="1003" cm="1">
        <f t="array" ref="AR510">INDEX($H510:$K510,0,MATCH(AR$505,$H$505:$K$505,0))*HLOOKUP(AR$504,$J$501:$R$502,2)</f>
        <v>0</v>
      </c>
      <c r="AS510" s="1003" cm="1">
        <f t="array" ref="AS510">INDEX($H510:$K510,0,MATCH(AS$505,$H$505:$K$505,0))*HLOOKUP(AS$504,$J$501:$R$502,2)</f>
        <v>0</v>
      </c>
      <c r="AT510" s="1003" cm="1">
        <f t="array" ref="AT510">INDEX($H510:$K510,0,MATCH(AT$505,$H$505:$K$505,0))*HLOOKUP(AT$504,$J$501:$R$502,2)</f>
        <v>0</v>
      </c>
      <c r="AU510" s="1003" cm="1">
        <f t="array" ref="AU510">INDEX($H510:$K510,0,MATCH(AU$505,$H$505:$K$505,0))*HLOOKUP(AU$504,$J$501:$R$502,2)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GGGAg2OFa2</v>
      </c>
      <c r="H511" s="356">
        <f t="shared" ref="H511:K511" si="82">IF(H457&gt;0,1,0)</f>
        <v>0</v>
      </c>
      <c r="I511" s="356">
        <f t="shared" si="82"/>
        <v>0</v>
      </c>
      <c r="J511" s="356">
        <f t="shared" si="82"/>
        <v>0</v>
      </c>
      <c r="K511" s="356">
        <f t="shared" si="82"/>
        <v>0</v>
      </c>
      <c r="L511" s="1003" cm="1">
        <f t="array" ref="L511">INDEX($H511:$K511,0,MATCH(L$505,$H$505:$K$505,0))*HLOOKUP(L$504,$J$501:$R$502,2)</f>
        <v>0</v>
      </c>
      <c r="M511" s="1003" cm="1">
        <f t="array" ref="M511">INDEX($H511:$K511,0,MATCH(M$505,$H$505:$K$505,0))*HLOOKUP(M$504,$J$501:$R$502,2)</f>
        <v>0</v>
      </c>
      <c r="N511" s="1003" cm="1">
        <f t="array" ref="N511">INDEX($H511:$K511,0,MATCH(N$505,$H$505:$K$505,0))*HLOOKUP(N$504,$J$501:$R$502,2)</f>
        <v>0</v>
      </c>
      <c r="O511" s="1003" cm="1">
        <f t="array" ref="O511">INDEX($H511:$K511,0,MATCH(O$505,$H$505:$K$505,0))*HLOOKUP(O$504,$J$501:$R$502,2)</f>
        <v>0</v>
      </c>
      <c r="P511" s="1003" cm="1">
        <f t="array" ref="P511">INDEX($H511:$K511,0,MATCH(P$505,$H$505:$K$505,0))*HLOOKUP(P$504,$J$501:$R$502,2)</f>
        <v>0</v>
      </c>
      <c r="Q511" s="1003" cm="1">
        <f t="array" ref="Q511">INDEX($H511:$K511,0,MATCH(Q$505,$H$505:$K$505,0))*HLOOKUP(Q$504,$J$501:$R$502,2)</f>
        <v>0</v>
      </c>
      <c r="R511" s="1003" cm="1">
        <f t="array" ref="R511">INDEX($H511:$K511,0,MATCH(R$505,$H$505:$K$505,0))*HLOOKUP(R$504,$J$501:$R$502,2)</f>
        <v>0</v>
      </c>
      <c r="S511" s="1003" cm="1">
        <f t="array" ref="S511">INDEX($H511:$K511,0,MATCH(S$505,$H$505:$K$505,0))*HLOOKUP(S$504,$J$501:$R$502,2)</f>
        <v>0</v>
      </c>
      <c r="T511" s="1003" cm="1">
        <f t="array" ref="T511">INDEX($H511:$K511,0,MATCH(T$505,$H$505:$K$505,0))*HLOOKUP(T$504,$J$501:$R$502,2)</f>
        <v>0</v>
      </c>
      <c r="U511" s="1003" cm="1">
        <f t="array" ref="U511">INDEX($H511:$K511,0,MATCH(U$505,$H$505:$K$505,0))*HLOOKUP(U$504,$J$501:$R$502,2)</f>
        <v>0</v>
      </c>
      <c r="V511" s="1003" cm="1">
        <f t="array" ref="V511">INDEX($H511:$K511,0,MATCH(V$505,$H$505:$K$505,0))*HLOOKUP(V$504,$J$501:$R$502,2)</f>
        <v>0</v>
      </c>
      <c r="W511" s="1003" cm="1">
        <f t="array" ref="W511">INDEX($H511:$K511,0,MATCH(W$505,$H$505:$K$505,0))*HLOOKUP(W$504,$J$501:$R$502,2)</f>
        <v>0</v>
      </c>
      <c r="X511" s="1003" cm="1">
        <f t="array" ref="X511">INDEX($H511:$K511,0,MATCH(X$505,$H$505:$K$505,0))*HLOOKUP(X$504,$J$501:$R$502,2)</f>
        <v>0</v>
      </c>
      <c r="Y511" s="1003" cm="1">
        <f t="array" ref="Y511">INDEX($H511:$K511,0,MATCH(Y$505,$H$505:$K$505,0))*HLOOKUP(Y$504,$J$501:$R$502,2)</f>
        <v>0</v>
      </c>
      <c r="Z511" s="1003" cm="1">
        <f t="array" ref="Z511">INDEX($H511:$K511,0,MATCH(Z$505,$H$505:$K$505,0))*HLOOKUP(Z$504,$J$501:$R$502,2)</f>
        <v>0</v>
      </c>
      <c r="AA511" s="1003" cm="1">
        <f t="array" ref="AA511">INDEX($H511:$K511,0,MATCH(AA$505,$H$505:$K$505,0))*HLOOKUP(AA$504,$J$501:$R$502,2)</f>
        <v>0</v>
      </c>
      <c r="AB511" s="1003" cm="1">
        <f t="array" ref="AB511">INDEX($H511:$K511,0,MATCH(AB$505,$H$505:$K$505,0))*HLOOKUP(AB$504,$J$501:$R$502,2)</f>
        <v>0</v>
      </c>
      <c r="AC511" s="1003" cm="1">
        <f t="array" ref="AC511">INDEX($H511:$K511,0,MATCH(AC$505,$H$505:$K$505,0))*HLOOKUP(AC$504,$J$501:$R$502,2)</f>
        <v>0</v>
      </c>
      <c r="AD511" s="1003" cm="1">
        <f t="array" ref="AD511">INDEX($H511:$K511,0,MATCH(AD$505,$H$505:$K$505,0))*HLOOKUP(AD$504,$J$501:$R$502,2)</f>
        <v>0</v>
      </c>
      <c r="AE511" s="1003" cm="1">
        <f t="array" ref="AE511">INDEX($H511:$K511,0,MATCH(AE$505,$H$505:$K$505,0))*HLOOKUP(AE$504,$J$501:$R$502,2)</f>
        <v>0</v>
      </c>
      <c r="AF511" s="1003" cm="1">
        <f t="array" ref="AF511">INDEX($H511:$K511,0,MATCH(AF$505,$H$505:$K$505,0))*HLOOKUP(AF$504,$J$501:$R$502,2)</f>
        <v>0</v>
      </c>
      <c r="AG511" s="1003" cm="1">
        <f t="array" ref="AG511">INDEX($H511:$K511,0,MATCH(AG$505,$H$505:$K$505,0))*HLOOKUP(AG$504,$J$501:$R$502,2)</f>
        <v>0</v>
      </c>
      <c r="AH511" s="1003" cm="1">
        <f t="array" ref="AH511">INDEX($H511:$K511,0,MATCH(AH$505,$H$505:$K$505,0))*HLOOKUP(AH$504,$J$501:$R$502,2)</f>
        <v>0</v>
      </c>
      <c r="AI511" s="1003" cm="1">
        <f t="array" ref="AI511">INDEX($H511:$K511,0,MATCH(AI$505,$H$505:$K$505,0))*HLOOKUP(AI$504,$J$501:$R$502,2)</f>
        <v>0</v>
      </c>
      <c r="AJ511" s="1003" cm="1">
        <f t="array" ref="AJ511">INDEX($H511:$K511,0,MATCH(AJ$505,$H$505:$K$505,0))*HLOOKUP(AJ$504,$J$501:$R$502,2)</f>
        <v>0</v>
      </c>
      <c r="AK511" s="1003" cm="1">
        <f t="array" ref="AK511">INDEX($H511:$K511,0,MATCH(AK$505,$H$505:$K$505,0))*HLOOKUP(AK$504,$J$501:$R$502,2)</f>
        <v>0</v>
      </c>
      <c r="AL511" s="1003" cm="1">
        <f t="array" ref="AL511">INDEX($H511:$K511,0,MATCH(AL$505,$H$505:$K$505,0))*HLOOKUP(AL$504,$J$501:$R$502,2)</f>
        <v>0</v>
      </c>
      <c r="AM511" s="1003" cm="1">
        <f t="array" ref="AM511">INDEX($H511:$K511,0,MATCH(AM$505,$H$505:$K$505,0))*HLOOKUP(AM$504,$J$501:$R$502,2)</f>
        <v>0</v>
      </c>
      <c r="AN511" s="1003" cm="1">
        <f t="array" ref="AN511">INDEX($H511:$K511,0,MATCH(AN$505,$H$505:$K$505,0))*HLOOKUP(AN$504,$J$501:$R$502,2)</f>
        <v>0</v>
      </c>
      <c r="AO511" s="1003" cm="1">
        <f t="array" ref="AO511">INDEX($H511:$K511,0,MATCH(AO$505,$H$505:$K$505,0))*HLOOKUP(AO$504,$J$501:$R$502,2)</f>
        <v>0</v>
      </c>
      <c r="AP511" s="1003" cm="1">
        <f t="array" ref="AP511">INDEX($H511:$K511,0,MATCH(AP$505,$H$505:$K$505,0))*HLOOKUP(AP$504,$J$501:$R$502,2)</f>
        <v>0</v>
      </c>
      <c r="AQ511" s="1003" cm="1">
        <f t="array" ref="AQ511">INDEX($H511:$K511,0,MATCH(AQ$505,$H$505:$K$505,0))*HLOOKUP(AQ$504,$J$501:$R$502,2)</f>
        <v>0</v>
      </c>
      <c r="AR511" s="1003" cm="1">
        <f t="array" ref="AR511">INDEX($H511:$K511,0,MATCH(AR$505,$H$505:$K$505,0))*HLOOKUP(AR$504,$J$501:$R$502,2)</f>
        <v>0</v>
      </c>
      <c r="AS511" s="1003" cm="1">
        <f t="array" ref="AS511">INDEX($H511:$K511,0,MATCH(AS$505,$H$505:$K$505,0))*HLOOKUP(AS$504,$J$501:$R$502,2)</f>
        <v>0</v>
      </c>
      <c r="AT511" s="1003" cm="1">
        <f t="array" ref="AT511">INDEX($H511:$K511,0,MATCH(AT$505,$H$505:$K$505,0))*HLOOKUP(AT$504,$J$501:$R$502,2)</f>
        <v>0</v>
      </c>
      <c r="AU511" s="1003" cm="1">
        <f t="array" ref="AU511">INDEX($H511:$K511,0,MATCH(AU$505,$H$505:$K$505,0))*HLOOKUP(AU$504,$J$501:$R$502,2)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GGGC1Na2</v>
      </c>
      <c r="H512" s="356">
        <f t="shared" ref="H512:K512" si="83">IF(H458&gt;0,1,0)</f>
        <v>0</v>
      </c>
      <c r="I512" s="356">
        <f t="shared" si="83"/>
        <v>0</v>
      </c>
      <c r="J512" s="356">
        <f t="shared" si="83"/>
        <v>0</v>
      </c>
      <c r="K512" s="356">
        <f t="shared" si="83"/>
        <v>0</v>
      </c>
      <c r="L512" s="1003" cm="1">
        <f t="array" ref="L512">INDEX($H512:$K512,0,MATCH(L$505,$H$505:$K$505,0))*HLOOKUP(L$504,$J$501:$R$502,2)</f>
        <v>0</v>
      </c>
      <c r="M512" s="1003" cm="1">
        <f t="array" ref="M512">INDEX($H512:$K512,0,MATCH(M$505,$H$505:$K$505,0))*HLOOKUP(M$504,$J$501:$R$502,2)</f>
        <v>0</v>
      </c>
      <c r="N512" s="1003" cm="1">
        <f t="array" ref="N512">INDEX($H512:$K512,0,MATCH(N$505,$H$505:$K$505,0))*HLOOKUP(N$504,$J$501:$R$502,2)</f>
        <v>0</v>
      </c>
      <c r="O512" s="1003" cm="1">
        <f t="array" ref="O512">INDEX($H512:$K512,0,MATCH(O$505,$H$505:$K$505,0))*HLOOKUP(O$504,$J$501:$R$502,2)</f>
        <v>0</v>
      </c>
      <c r="P512" s="1003" cm="1">
        <f t="array" ref="P512">INDEX($H512:$K512,0,MATCH(P$505,$H$505:$K$505,0))*HLOOKUP(P$504,$J$501:$R$502,2)</f>
        <v>0</v>
      </c>
      <c r="Q512" s="1003" cm="1">
        <f t="array" ref="Q512">INDEX($H512:$K512,0,MATCH(Q$505,$H$505:$K$505,0))*HLOOKUP(Q$504,$J$501:$R$502,2)</f>
        <v>0</v>
      </c>
      <c r="R512" s="1003" cm="1">
        <f t="array" ref="R512">INDEX($H512:$K512,0,MATCH(R$505,$H$505:$K$505,0))*HLOOKUP(R$504,$J$501:$R$502,2)</f>
        <v>0</v>
      </c>
      <c r="S512" s="1003" cm="1">
        <f t="array" ref="S512">INDEX($H512:$K512,0,MATCH(S$505,$H$505:$K$505,0))*HLOOKUP(S$504,$J$501:$R$502,2)</f>
        <v>0</v>
      </c>
      <c r="T512" s="1003" cm="1">
        <f t="array" ref="T512">INDEX($H512:$K512,0,MATCH(T$505,$H$505:$K$505,0))*HLOOKUP(T$504,$J$501:$R$502,2)</f>
        <v>0</v>
      </c>
      <c r="U512" s="1003" cm="1">
        <f t="array" ref="U512">INDEX($H512:$K512,0,MATCH(U$505,$H$505:$K$505,0))*HLOOKUP(U$504,$J$501:$R$502,2)</f>
        <v>0</v>
      </c>
      <c r="V512" s="1003" cm="1">
        <f t="array" ref="V512">INDEX($H512:$K512,0,MATCH(V$505,$H$505:$K$505,0))*HLOOKUP(V$504,$J$501:$R$502,2)</f>
        <v>0</v>
      </c>
      <c r="W512" s="1003" cm="1">
        <f t="array" ref="W512">INDEX($H512:$K512,0,MATCH(W$505,$H$505:$K$505,0))*HLOOKUP(W$504,$J$501:$R$502,2)</f>
        <v>0</v>
      </c>
      <c r="X512" s="1003" cm="1">
        <f t="array" ref="X512">INDEX($H512:$K512,0,MATCH(X$505,$H$505:$K$505,0))*HLOOKUP(X$504,$J$501:$R$502,2)</f>
        <v>0</v>
      </c>
      <c r="Y512" s="1003" cm="1">
        <f t="array" ref="Y512">INDEX($H512:$K512,0,MATCH(Y$505,$H$505:$K$505,0))*HLOOKUP(Y$504,$J$501:$R$502,2)</f>
        <v>0</v>
      </c>
      <c r="Z512" s="1003" cm="1">
        <f t="array" ref="Z512">INDEX($H512:$K512,0,MATCH(Z$505,$H$505:$K$505,0))*HLOOKUP(Z$504,$J$501:$R$502,2)</f>
        <v>0</v>
      </c>
      <c r="AA512" s="1003" cm="1">
        <f t="array" ref="AA512">INDEX($H512:$K512,0,MATCH(AA$505,$H$505:$K$505,0))*HLOOKUP(AA$504,$J$501:$R$502,2)</f>
        <v>0</v>
      </c>
      <c r="AB512" s="1003" cm="1">
        <f t="array" ref="AB512">INDEX($H512:$K512,0,MATCH(AB$505,$H$505:$K$505,0))*HLOOKUP(AB$504,$J$501:$R$502,2)</f>
        <v>0</v>
      </c>
      <c r="AC512" s="1003" cm="1">
        <f t="array" ref="AC512">INDEX($H512:$K512,0,MATCH(AC$505,$H$505:$K$505,0))*HLOOKUP(AC$504,$J$501:$R$502,2)</f>
        <v>0</v>
      </c>
      <c r="AD512" s="1003" cm="1">
        <f t="array" ref="AD512">INDEX($H512:$K512,0,MATCH(AD$505,$H$505:$K$505,0))*HLOOKUP(AD$504,$J$501:$R$502,2)</f>
        <v>0</v>
      </c>
      <c r="AE512" s="1003" cm="1">
        <f t="array" ref="AE512">INDEX($H512:$K512,0,MATCH(AE$505,$H$505:$K$505,0))*HLOOKUP(AE$504,$J$501:$R$502,2)</f>
        <v>0</v>
      </c>
      <c r="AF512" s="1003" cm="1">
        <f t="array" ref="AF512">INDEX($H512:$K512,0,MATCH(AF$505,$H$505:$K$505,0))*HLOOKUP(AF$504,$J$501:$R$502,2)</f>
        <v>0</v>
      </c>
      <c r="AG512" s="1003" cm="1">
        <f t="array" ref="AG512">INDEX($H512:$K512,0,MATCH(AG$505,$H$505:$K$505,0))*HLOOKUP(AG$504,$J$501:$R$502,2)</f>
        <v>0</v>
      </c>
      <c r="AH512" s="1003" cm="1">
        <f t="array" ref="AH512">INDEX($H512:$K512,0,MATCH(AH$505,$H$505:$K$505,0))*HLOOKUP(AH$504,$J$501:$R$502,2)</f>
        <v>0</v>
      </c>
      <c r="AI512" s="1003" cm="1">
        <f t="array" ref="AI512">INDEX($H512:$K512,0,MATCH(AI$505,$H$505:$K$505,0))*HLOOKUP(AI$504,$J$501:$R$502,2)</f>
        <v>0</v>
      </c>
      <c r="AJ512" s="1003" cm="1">
        <f t="array" ref="AJ512">INDEX($H512:$K512,0,MATCH(AJ$505,$H$505:$K$505,0))*HLOOKUP(AJ$504,$J$501:$R$502,2)</f>
        <v>0</v>
      </c>
      <c r="AK512" s="1003" cm="1">
        <f t="array" ref="AK512">INDEX($H512:$K512,0,MATCH(AK$505,$H$505:$K$505,0))*HLOOKUP(AK$504,$J$501:$R$502,2)</f>
        <v>0</v>
      </c>
      <c r="AL512" s="1003" cm="1">
        <f t="array" ref="AL512">INDEX($H512:$K512,0,MATCH(AL$505,$H$505:$K$505,0))*HLOOKUP(AL$504,$J$501:$R$502,2)</f>
        <v>0</v>
      </c>
      <c r="AM512" s="1003" cm="1">
        <f t="array" ref="AM512">INDEX($H512:$K512,0,MATCH(AM$505,$H$505:$K$505,0))*HLOOKUP(AM$504,$J$501:$R$502,2)</f>
        <v>0</v>
      </c>
      <c r="AN512" s="1003" cm="1">
        <f t="array" ref="AN512">INDEX($H512:$K512,0,MATCH(AN$505,$H$505:$K$505,0))*HLOOKUP(AN$504,$J$501:$R$502,2)</f>
        <v>0</v>
      </c>
      <c r="AO512" s="1003" cm="1">
        <f t="array" ref="AO512">INDEX($H512:$K512,0,MATCH(AO$505,$H$505:$K$505,0))*HLOOKUP(AO$504,$J$501:$R$502,2)</f>
        <v>0</v>
      </c>
      <c r="AP512" s="1003" cm="1">
        <f t="array" ref="AP512">INDEX($H512:$K512,0,MATCH(AP$505,$H$505:$K$505,0))*HLOOKUP(AP$504,$J$501:$R$502,2)</f>
        <v>0</v>
      </c>
      <c r="AQ512" s="1003" cm="1">
        <f t="array" ref="AQ512">INDEX($H512:$K512,0,MATCH(AQ$505,$H$505:$K$505,0))*HLOOKUP(AQ$504,$J$501:$R$502,2)</f>
        <v>0</v>
      </c>
      <c r="AR512" s="1003" cm="1">
        <f t="array" ref="AR512">INDEX($H512:$K512,0,MATCH(AR$505,$H$505:$K$505,0))*HLOOKUP(AR$504,$J$501:$R$502,2)</f>
        <v>0</v>
      </c>
      <c r="AS512" s="1003" cm="1">
        <f t="array" ref="AS512">INDEX($H512:$K512,0,MATCH(AS$505,$H$505:$K$505,0))*HLOOKUP(AS$504,$J$501:$R$502,2)</f>
        <v>0</v>
      </c>
      <c r="AT512" s="1003" cm="1">
        <f t="array" ref="AT512">INDEX($H512:$K512,0,MATCH(AT$505,$H$505:$K$505,0))*HLOOKUP(AT$504,$J$501:$R$502,2)</f>
        <v>0</v>
      </c>
      <c r="AU512" s="1003" cm="1">
        <f t="array" ref="AU512">INDEX($H512:$K512,0,MATCH(AU$505,$H$505:$K$505,0))*HLOOKUP(AU$504,$J$501:$R$502,2)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GGGC1Ea2</v>
      </c>
      <c r="H513" s="356">
        <f t="shared" ref="H513:K513" si="84">IF(H459&gt;0,1,0)</f>
        <v>0</v>
      </c>
      <c r="I513" s="356">
        <f t="shared" si="84"/>
        <v>0</v>
      </c>
      <c r="J513" s="356">
        <f t="shared" si="84"/>
        <v>0</v>
      </c>
      <c r="K513" s="356">
        <f t="shared" si="84"/>
        <v>0</v>
      </c>
      <c r="L513" s="1003" cm="1">
        <f t="array" ref="L513">INDEX($H513:$K513,0,MATCH(L$505,$H$505:$K$505,0))*HLOOKUP(L$504,$J$501:$R$502,2)</f>
        <v>0</v>
      </c>
      <c r="M513" s="1003" cm="1">
        <f t="array" ref="M513">INDEX($H513:$K513,0,MATCH(M$505,$H$505:$K$505,0))*HLOOKUP(M$504,$J$501:$R$502,2)</f>
        <v>0</v>
      </c>
      <c r="N513" s="1003" cm="1">
        <f t="array" ref="N513">INDEX($H513:$K513,0,MATCH(N$505,$H$505:$K$505,0))*HLOOKUP(N$504,$J$501:$R$502,2)</f>
        <v>0</v>
      </c>
      <c r="O513" s="1003" cm="1">
        <f t="array" ref="O513">INDEX($H513:$K513,0,MATCH(O$505,$H$505:$K$505,0))*HLOOKUP(O$504,$J$501:$R$502,2)</f>
        <v>0</v>
      </c>
      <c r="P513" s="1003" cm="1">
        <f t="array" ref="P513">INDEX($H513:$K513,0,MATCH(P$505,$H$505:$K$505,0))*HLOOKUP(P$504,$J$501:$R$502,2)</f>
        <v>0</v>
      </c>
      <c r="Q513" s="1003" cm="1">
        <f t="array" ref="Q513">INDEX($H513:$K513,0,MATCH(Q$505,$H$505:$K$505,0))*HLOOKUP(Q$504,$J$501:$R$502,2)</f>
        <v>0</v>
      </c>
      <c r="R513" s="1003" cm="1">
        <f t="array" ref="R513">INDEX($H513:$K513,0,MATCH(R$505,$H$505:$K$505,0))*HLOOKUP(R$504,$J$501:$R$502,2)</f>
        <v>0</v>
      </c>
      <c r="S513" s="1003" cm="1">
        <f t="array" ref="S513">INDEX($H513:$K513,0,MATCH(S$505,$H$505:$K$505,0))*HLOOKUP(S$504,$J$501:$R$502,2)</f>
        <v>0</v>
      </c>
      <c r="T513" s="1003" cm="1">
        <f t="array" ref="T513">INDEX($H513:$K513,0,MATCH(T$505,$H$505:$K$505,0))*HLOOKUP(T$504,$J$501:$R$502,2)</f>
        <v>0</v>
      </c>
      <c r="U513" s="1003" cm="1">
        <f t="array" ref="U513">INDEX($H513:$K513,0,MATCH(U$505,$H$505:$K$505,0))*HLOOKUP(U$504,$J$501:$R$502,2)</f>
        <v>0</v>
      </c>
      <c r="V513" s="1003" cm="1">
        <f t="array" ref="V513">INDEX($H513:$K513,0,MATCH(V$505,$H$505:$K$505,0))*HLOOKUP(V$504,$J$501:$R$502,2)</f>
        <v>0</v>
      </c>
      <c r="W513" s="1003" cm="1">
        <f t="array" ref="W513">INDEX($H513:$K513,0,MATCH(W$505,$H$505:$K$505,0))*HLOOKUP(W$504,$J$501:$R$502,2)</f>
        <v>0</v>
      </c>
      <c r="X513" s="1003" cm="1">
        <f t="array" ref="X513">INDEX($H513:$K513,0,MATCH(X$505,$H$505:$K$505,0))*HLOOKUP(X$504,$J$501:$R$502,2)</f>
        <v>0</v>
      </c>
      <c r="Y513" s="1003" cm="1">
        <f t="array" ref="Y513">INDEX($H513:$K513,0,MATCH(Y$505,$H$505:$K$505,0))*HLOOKUP(Y$504,$J$501:$R$502,2)</f>
        <v>0</v>
      </c>
      <c r="Z513" s="1003" cm="1">
        <f t="array" ref="Z513">INDEX($H513:$K513,0,MATCH(Z$505,$H$505:$K$505,0))*HLOOKUP(Z$504,$J$501:$R$502,2)</f>
        <v>0</v>
      </c>
      <c r="AA513" s="1003" cm="1">
        <f t="array" ref="AA513">INDEX($H513:$K513,0,MATCH(AA$505,$H$505:$K$505,0))*HLOOKUP(AA$504,$J$501:$R$502,2)</f>
        <v>0</v>
      </c>
      <c r="AB513" s="1003" cm="1">
        <f t="array" ref="AB513">INDEX($H513:$K513,0,MATCH(AB$505,$H$505:$K$505,0))*HLOOKUP(AB$504,$J$501:$R$502,2)</f>
        <v>0</v>
      </c>
      <c r="AC513" s="1003" cm="1">
        <f t="array" ref="AC513">INDEX($H513:$K513,0,MATCH(AC$505,$H$505:$K$505,0))*HLOOKUP(AC$504,$J$501:$R$502,2)</f>
        <v>0</v>
      </c>
      <c r="AD513" s="1003" cm="1">
        <f t="array" ref="AD513">INDEX($H513:$K513,0,MATCH(AD$505,$H$505:$K$505,0))*HLOOKUP(AD$504,$J$501:$R$502,2)</f>
        <v>0</v>
      </c>
      <c r="AE513" s="1003" cm="1">
        <f t="array" ref="AE513">INDEX($H513:$K513,0,MATCH(AE$505,$H$505:$K$505,0))*HLOOKUP(AE$504,$J$501:$R$502,2)</f>
        <v>0</v>
      </c>
      <c r="AF513" s="1003" cm="1">
        <f t="array" ref="AF513">INDEX($H513:$K513,0,MATCH(AF$505,$H$505:$K$505,0))*HLOOKUP(AF$504,$J$501:$R$502,2)</f>
        <v>0</v>
      </c>
      <c r="AG513" s="1003" cm="1">
        <f t="array" ref="AG513">INDEX($H513:$K513,0,MATCH(AG$505,$H$505:$K$505,0))*HLOOKUP(AG$504,$J$501:$R$502,2)</f>
        <v>0</v>
      </c>
      <c r="AH513" s="1003" cm="1">
        <f t="array" ref="AH513">INDEX($H513:$K513,0,MATCH(AH$505,$H$505:$K$505,0))*HLOOKUP(AH$504,$J$501:$R$502,2)</f>
        <v>0</v>
      </c>
      <c r="AI513" s="1003" cm="1">
        <f t="array" ref="AI513">INDEX($H513:$K513,0,MATCH(AI$505,$H$505:$K$505,0))*HLOOKUP(AI$504,$J$501:$R$502,2)</f>
        <v>0</v>
      </c>
      <c r="AJ513" s="1003" cm="1">
        <f t="array" ref="AJ513">INDEX($H513:$K513,0,MATCH(AJ$505,$H$505:$K$505,0))*HLOOKUP(AJ$504,$J$501:$R$502,2)</f>
        <v>0</v>
      </c>
      <c r="AK513" s="1003" cm="1">
        <f t="array" ref="AK513">INDEX($H513:$K513,0,MATCH(AK$505,$H$505:$K$505,0))*HLOOKUP(AK$504,$J$501:$R$502,2)</f>
        <v>0</v>
      </c>
      <c r="AL513" s="1003" cm="1">
        <f t="array" ref="AL513">INDEX($H513:$K513,0,MATCH(AL$505,$H$505:$K$505,0))*HLOOKUP(AL$504,$J$501:$R$502,2)</f>
        <v>0</v>
      </c>
      <c r="AM513" s="1003" cm="1">
        <f t="array" ref="AM513">INDEX($H513:$K513,0,MATCH(AM$505,$H$505:$K$505,0))*HLOOKUP(AM$504,$J$501:$R$502,2)</f>
        <v>0</v>
      </c>
      <c r="AN513" s="1003" cm="1">
        <f t="array" ref="AN513">INDEX($H513:$K513,0,MATCH(AN$505,$H$505:$K$505,0))*HLOOKUP(AN$504,$J$501:$R$502,2)</f>
        <v>0</v>
      </c>
      <c r="AO513" s="1003" cm="1">
        <f t="array" ref="AO513">INDEX($H513:$K513,0,MATCH(AO$505,$H$505:$K$505,0))*HLOOKUP(AO$504,$J$501:$R$502,2)</f>
        <v>0</v>
      </c>
      <c r="AP513" s="1003" cm="1">
        <f t="array" ref="AP513">INDEX($H513:$K513,0,MATCH(AP$505,$H$505:$K$505,0))*HLOOKUP(AP$504,$J$501:$R$502,2)</f>
        <v>0</v>
      </c>
      <c r="AQ513" s="1003" cm="1">
        <f t="array" ref="AQ513">INDEX($H513:$K513,0,MATCH(AQ$505,$H$505:$K$505,0))*HLOOKUP(AQ$504,$J$501:$R$502,2)</f>
        <v>0</v>
      </c>
      <c r="AR513" s="1003" cm="1">
        <f t="array" ref="AR513">INDEX($H513:$K513,0,MATCH(AR$505,$H$505:$K$505,0))*HLOOKUP(AR$504,$J$501:$R$502,2)</f>
        <v>0</v>
      </c>
      <c r="AS513" s="1003" cm="1">
        <f t="array" ref="AS513">INDEX($H513:$K513,0,MATCH(AS$505,$H$505:$K$505,0))*HLOOKUP(AS$504,$J$501:$R$502,2)</f>
        <v>0</v>
      </c>
      <c r="AT513" s="1003" cm="1">
        <f t="array" ref="AT513">INDEX($H513:$K513,0,MATCH(AT$505,$H$505:$K$505,0))*HLOOKUP(AT$504,$J$501:$R$502,2)</f>
        <v>0</v>
      </c>
      <c r="AU513" s="1003" cm="1">
        <f t="array" ref="AU513">INDEX($H513:$K513,0,MATCH(AU$505,$H$505:$K$505,0))*HLOOKUP(AU$504,$J$501:$R$502,2)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GGGC1Pa2</v>
      </c>
      <c r="H514" s="356">
        <f t="shared" ref="H514:K514" si="85">IF(H460&gt;0,1,0)</f>
        <v>0</v>
      </c>
      <c r="I514" s="356">
        <f t="shared" si="85"/>
        <v>0</v>
      </c>
      <c r="J514" s="356">
        <f t="shared" si="85"/>
        <v>0</v>
      </c>
      <c r="K514" s="356">
        <f t="shared" si="85"/>
        <v>0</v>
      </c>
      <c r="L514" s="1003" cm="1">
        <f t="array" ref="L514">INDEX($H514:$K514,0,MATCH(L$505,$H$505:$K$505,0))*HLOOKUP(L$504,$J$501:$R$502,2)</f>
        <v>0</v>
      </c>
      <c r="M514" s="1003" cm="1">
        <f t="array" ref="M514">INDEX($H514:$K514,0,MATCH(M$505,$H$505:$K$505,0))*HLOOKUP(M$504,$J$501:$R$502,2)</f>
        <v>0</v>
      </c>
      <c r="N514" s="1003" cm="1">
        <f t="array" ref="N514">INDEX($H514:$K514,0,MATCH(N$505,$H$505:$K$505,0))*HLOOKUP(N$504,$J$501:$R$502,2)</f>
        <v>0</v>
      </c>
      <c r="O514" s="1003" cm="1">
        <f t="array" ref="O514">INDEX($H514:$K514,0,MATCH(O$505,$H$505:$K$505,0))*HLOOKUP(O$504,$J$501:$R$502,2)</f>
        <v>0</v>
      </c>
      <c r="P514" s="1003" cm="1">
        <f t="array" ref="P514">INDEX($H514:$K514,0,MATCH(P$505,$H$505:$K$505,0))*HLOOKUP(P$504,$J$501:$R$502,2)</f>
        <v>0</v>
      </c>
      <c r="Q514" s="1003" cm="1">
        <f t="array" ref="Q514">INDEX($H514:$K514,0,MATCH(Q$505,$H$505:$K$505,0))*HLOOKUP(Q$504,$J$501:$R$502,2)</f>
        <v>0</v>
      </c>
      <c r="R514" s="1003" cm="1">
        <f t="array" ref="R514">INDEX($H514:$K514,0,MATCH(R$505,$H$505:$K$505,0))*HLOOKUP(R$504,$J$501:$R$502,2)</f>
        <v>0</v>
      </c>
      <c r="S514" s="1003" cm="1">
        <f t="array" ref="S514">INDEX($H514:$K514,0,MATCH(S$505,$H$505:$K$505,0))*HLOOKUP(S$504,$J$501:$R$502,2)</f>
        <v>0</v>
      </c>
      <c r="T514" s="1003" cm="1">
        <f t="array" ref="T514">INDEX($H514:$K514,0,MATCH(T$505,$H$505:$K$505,0))*HLOOKUP(T$504,$J$501:$R$502,2)</f>
        <v>0</v>
      </c>
      <c r="U514" s="1003" cm="1">
        <f t="array" ref="U514">INDEX($H514:$K514,0,MATCH(U$505,$H$505:$K$505,0))*HLOOKUP(U$504,$J$501:$R$502,2)</f>
        <v>0</v>
      </c>
      <c r="V514" s="1003" cm="1">
        <f t="array" ref="V514">INDEX($H514:$K514,0,MATCH(V$505,$H$505:$K$505,0))*HLOOKUP(V$504,$J$501:$R$502,2)</f>
        <v>0</v>
      </c>
      <c r="W514" s="1003" cm="1">
        <f t="array" ref="W514">INDEX($H514:$K514,0,MATCH(W$505,$H$505:$K$505,0))*HLOOKUP(W$504,$J$501:$R$502,2)</f>
        <v>0</v>
      </c>
      <c r="X514" s="1003" cm="1">
        <f t="array" ref="X514">INDEX($H514:$K514,0,MATCH(X$505,$H$505:$K$505,0))*HLOOKUP(X$504,$J$501:$R$502,2)</f>
        <v>0</v>
      </c>
      <c r="Y514" s="1003" cm="1">
        <f t="array" ref="Y514">INDEX($H514:$K514,0,MATCH(Y$505,$H$505:$K$505,0))*HLOOKUP(Y$504,$J$501:$R$502,2)</f>
        <v>0</v>
      </c>
      <c r="Z514" s="1003" cm="1">
        <f t="array" ref="Z514">INDEX($H514:$K514,0,MATCH(Z$505,$H$505:$K$505,0))*HLOOKUP(Z$504,$J$501:$R$502,2)</f>
        <v>0</v>
      </c>
      <c r="AA514" s="1003" cm="1">
        <f t="array" ref="AA514">INDEX($H514:$K514,0,MATCH(AA$505,$H$505:$K$505,0))*HLOOKUP(AA$504,$J$501:$R$502,2)</f>
        <v>0</v>
      </c>
      <c r="AB514" s="1003" cm="1">
        <f t="array" ref="AB514">INDEX($H514:$K514,0,MATCH(AB$505,$H$505:$K$505,0))*HLOOKUP(AB$504,$J$501:$R$502,2)</f>
        <v>0</v>
      </c>
      <c r="AC514" s="1003" cm="1">
        <f t="array" ref="AC514">INDEX($H514:$K514,0,MATCH(AC$505,$H$505:$K$505,0))*HLOOKUP(AC$504,$J$501:$R$502,2)</f>
        <v>0</v>
      </c>
      <c r="AD514" s="1003" cm="1">
        <f t="array" ref="AD514">INDEX($H514:$K514,0,MATCH(AD$505,$H$505:$K$505,0))*HLOOKUP(AD$504,$J$501:$R$502,2)</f>
        <v>0</v>
      </c>
      <c r="AE514" s="1003" cm="1">
        <f t="array" ref="AE514">INDEX($H514:$K514,0,MATCH(AE$505,$H$505:$K$505,0))*HLOOKUP(AE$504,$J$501:$R$502,2)</f>
        <v>0</v>
      </c>
      <c r="AF514" s="1003" cm="1">
        <f t="array" ref="AF514">INDEX($H514:$K514,0,MATCH(AF$505,$H$505:$K$505,0))*HLOOKUP(AF$504,$J$501:$R$502,2)</f>
        <v>0</v>
      </c>
      <c r="AG514" s="1003" cm="1">
        <f t="array" ref="AG514">INDEX($H514:$K514,0,MATCH(AG$505,$H$505:$K$505,0))*HLOOKUP(AG$504,$J$501:$R$502,2)</f>
        <v>0</v>
      </c>
      <c r="AH514" s="1003" cm="1">
        <f t="array" ref="AH514">INDEX($H514:$K514,0,MATCH(AH$505,$H$505:$K$505,0))*HLOOKUP(AH$504,$J$501:$R$502,2)</f>
        <v>0</v>
      </c>
      <c r="AI514" s="1003" cm="1">
        <f t="array" ref="AI514">INDEX($H514:$K514,0,MATCH(AI$505,$H$505:$K$505,0))*HLOOKUP(AI$504,$J$501:$R$502,2)</f>
        <v>0</v>
      </c>
      <c r="AJ514" s="1003" cm="1">
        <f t="array" ref="AJ514">INDEX($H514:$K514,0,MATCH(AJ$505,$H$505:$K$505,0))*HLOOKUP(AJ$504,$J$501:$R$502,2)</f>
        <v>0</v>
      </c>
      <c r="AK514" s="1003" cm="1">
        <f t="array" ref="AK514">INDEX($H514:$K514,0,MATCH(AK$505,$H$505:$K$505,0))*HLOOKUP(AK$504,$J$501:$R$502,2)</f>
        <v>0</v>
      </c>
      <c r="AL514" s="1003" cm="1">
        <f t="array" ref="AL514">INDEX($H514:$K514,0,MATCH(AL$505,$H$505:$K$505,0))*HLOOKUP(AL$504,$J$501:$R$502,2)</f>
        <v>0</v>
      </c>
      <c r="AM514" s="1003" cm="1">
        <f t="array" ref="AM514">INDEX($H514:$K514,0,MATCH(AM$505,$H$505:$K$505,0))*HLOOKUP(AM$504,$J$501:$R$502,2)</f>
        <v>0</v>
      </c>
      <c r="AN514" s="1003" cm="1">
        <f t="array" ref="AN514">INDEX($H514:$K514,0,MATCH(AN$505,$H$505:$K$505,0))*HLOOKUP(AN$504,$J$501:$R$502,2)</f>
        <v>0</v>
      </c>
      <c r="AO514" s="1003" cm="1">
        <f t="array" ref="AO514">INDEX($H514:$K514,0,MATCH(AO$505,$H$505:$K$505,0))*HLOOKUP(AO$504,$J$501:$R$502,2)</f>
        <v>0</v>
      </c>
      <c r="AP514" s="1003" cm="1">
        <f t="array" ref="AP514">INDEX($H514:$K514,0,MATCH(AP$505,$H$505:$K$505,0))*HLOOKUP(AP$504,$J$501:$R$502,2)</f>
        <v>0</v>
      </c>
      <c r="AQ514" s="1003" cm="1">
        <f t="array" ref="AQ514">INDEX($H514:$K514,0,MATCH(AQ$505,$H$505:$K$505,0))*HLOOKUP(AQ$504,$J$501:$R$502,2)</f>
        <v>0</v>
      </c>
      <c r="AR514" s="1003" cm="1">
        <f t="array" ref="AR514">INDEX($H514:$K514,0,MATCH(AR$505,$H$505:$K$505,0))*HLOOKUP(AR$504,$J$501:$R$502,2)</f>
        <v>0</v>
      </c>
      <c r="AS514" s="1003" cm="1">
        <f t="array" ref="AS514">INDEX($H514:$K514,0,MATCH(AS$505,$H$505:$K$505,0))*HLOOKUP(AS$504,$J$501:$R$502,2)</f>
        <v>0</v>
      </c>
      <c r="AT514" s="1003" cm="1">
        <f t="array" ref="AT514">INDEX($H514:$K514,0,MATCH(AT$505,$H$505:$K$505,0))*HLOOKUP(AT$504,$J$501:$R$502,2)</f>
        <v>0</v>
      </c>
      <c r="AU514" s="1003" cm="1">
        <f t="array" ref="AU514">INDEX($H514:$K514,0,MATCH(AU$505,$H$505:$K$505,0))*HLOOKUP(AU$504,$J$501:$R$502,2)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GGGC1OFa2</v>
      </c>
      <c r="H515" s="356">
        <f t="shared" ref="H515:K515" si="86">IF(H461&gt;0,1,0)</f>
        <v>0</v>
      </c>
      <c r="I515" s="356">
        <f t="shared" si="86"/>
        <v>0</v>
      </c>
      <c r="J515" s="356">
        <f t="shared" si="86"/>
        <v>0</v>
      </c>
      <c r="K515" s="356">
        <f t="shared" si="86"/>
        <v>0</v>
      </c>
      <c r="L515" s="1003" cm="1">
        <f t="array" ref="L515">INDEX($H515:$K515,0,MATCH(L$505,$H$505:$K$505,0))*HLOOKUP(L$504,$J$501:$R$502,2)</f>
        <v>0</v>
      </c>
      <c r="M515" s="1003" cm="1">
        <f t="array" ref="M515">INDEX($H515:$K515,0,MATCH(M$505,$H$505:$K$505,0))*HLOOKUP(M$504,$J$501:$R$502,2)</f>
        <v>0</v>
      </c>
      <c r="N515" s="1003" cm="1">
        <f t="array" ref="N515">INDEX($H515:$K515,0,MATCH(N$505,$H$505:$K$505,0))*HLOOKUP(N$504,$J$501:$R$502,2)</f>
        <v>0</v>
      </c>
      <c r="O515" s="1003" cm="1">
        <f t="array" ref="O515">INDEX($H515:$K515,0,MATCH(O$505,$H$505:$K$505,0))*HLOOKUP(O$504,$J$501:$R$502,2)</f>
        <v>0</v>
      </c>
      <c r="P515" s="1003" cm="1">
        <f t="array" ref="P515">INDEX($H515:$K515,0,MATCH(P$505,$H$505:$K$505,0))*HLOOKUP(P$504,$J$501:$R$502,2)</f>
        <v>0</v>
      </c>
      <c r="Q515" s="1003" cm="1">
        <f t="array" ref="Q515">INDEX($H515:$K515,0,MATCH(Q$505,$H$505:$K$505,0))*HLOOKUP(Q$504,$J$501:$R$502,2)</f>
        <v>0</v>
      </c>
      <c r="R515" s="1003" cm="1">
        <f t="array" ref="R515">INDEX($H515:$K515,0,MATCH(R$505,$H$505:$K$505,0))*HLOOKUP(R$504,$J$501:$R$502,2)</f>
        <v>0</v>
      </c>
      <c r="S515" s="1003" cm="1">
        <f t="array" ref="S515">INDEX($H515:$K515,0,MATCH(S$505,$H$505:$K$505,0))*HLOOKUP(S$504,$J$501:$R$502,2)</f>
        <v>0</v>
      </c>
      <c r="T515" s="1003" cm="1">
        <f t="array" ref="T515">INDEX($H515:$K515,0,MATCH(T$505,$H$505:$K$505,0))*HLOOKUP(T$504,$J$501:$R$502,2)</f>
        <v>0</v>
      </c>
      <c r="U515" s="1003" cm="1">
        <f t="array" ref="U515">INDEX($H515:$K515,0,MATCH(U$505,$H$505:$K$505,0))*HLOOKUP(U$504,$J$501:$R$502,2)</f>
        <v>0</v>
      </c>
      <c r="V515" s="1003" cm="1">
        <f t="array" ref="V515">INDEX($H515:$K515,0,MATCH(V$505,$H$505:$K$505,0))*HLOOKUP(V$504,$J$501:$R$502,2)</f>
        <v>0</v>
      </c>
      <c r="W515" s="1003" cm="1">
        <f t="array" ref="W515">INDEX($H515:$K515,0,MATCH(W$505,$H$505:$K$505,0))*HLOOKUP(W$504,$J$501:$R$502,2)</f>
        <v>0</v>
      </c>
      <c r="X515" s="1003" cm="1">
        <f t="array" ref="X515">INDEX($H515:$K515,0,MATCH(X$505,$H$505:$K$505,0))*HLOOKUP(X$504,$J$501:$R$502,2)</f>
        <v>0</v>
      </c>
      <c r="Y515" s="1003" cm="1">
        <f t="array" ref="Y515">INDEX($H515:$K515,0,MATCH(Y$505,$H$505:$K$505,0))*HLOOKUP(Y$504,$J$501:$R$502,2)</f>
        <v>0</v>
      </c>
      <c r="Z515" s="1003" cm="1">
        <f t="array" ref="Z515">INDEX($H515:$K515,0,MATCH(Z$505,$H$505:$K$505,0))*HLOOKUP(Z$504,$J$501:$R$502,2)</f>
        <v>0</v>
      </c>
      <c r="AA515" s="1003" cm="1">
        <f t="array" ref="AA515">INDEX($H515:$K515,0,MATCH(AA$505,$H$505:$K$505,0))*HLOOKUP(AA$504,$J$501:$R$502,2)</f>
        <v>0</v>
      </c>
      <c r="AB515" s="1003" cm="1">
        <f t="array" ref="AB515">INDEX($H515:$K515,0,MATCH(AB$505,$H$505:$K$505,0))*HLOOKUP(AB$504,$J$501:$R$502,2)</f>
        <v>0</v>
      </c>
      <c r="AC515" s="1003" cm="1">
        <f t="array" ref="AC515">INDEX($H515:$K515,0,MATCH(AC$505,$H$505:$K$505,0))*HLOOKUP(AC$504,$J$501:$R$502,2)</f>
        <v>0</v>
      </c>
      <c r="AD515" s="1003" cm="1">
        <f t="array" ref="AD515">INDEX($H515:$K515,0,MATCH(AD$505,$H$505:$K$505,0))*HLOOKUP(AD$504,$J$501:$R$502,2)</f>
        <v>0</v>
      </c>
      <c r="AE515" s="1003" cm="1">
        <f t="array" ref="AE515">INDEX($H515:$K515,0,MATCH(AE$505,$H$505:$K$505,0))*HLOOKUP(AE$504,$J$501:$R$502,2)</f>
        <v>0</v>
      </c>
      <c r="AF515" s="1003" cm="1">
        <f t="array" ref="AF515">INDEX($H515:$K515,0,MATCH(AF$505,$H$505:$K$505,0))*HLOOKUP(AF$504,$J$501:$R$502,2)</f>
        <v>0</v>
      </c>
      <c r="AG515" s="1003" cm="1">
        <f t="array" ref="AG515">INDEX($H515:$K515,0,MATCH(AG$505,$H$505:$K$505,0))*HLOOKUP(AG$504,$J$501:$R$502,2)</f>
        <v>0</v>
      </c>
      <c r="AH515" s="1003" cm="1">
        <f t="array" ref="AH515">INDEX($H515:$K515,0,MATCH(AH$505,$H$505:$K$505,0))*HLOOKUP(AH$504,$J$501:$R$502,2)</f>
        <v>0</v>
      </c>
      <c r="AI515" s="1003" cm="1">
        <f t="array" ref="AI515">INDEX($H515:$K515,0,MATCH(AI$505,$H$505:$K$505,0))*HLOOKUP(AI$504,$J$501:$R$502,2)</f>
        <v>0</v>
      </c>
      <c r="AJ515" s="1003" cm="1">
        <f t="array" ref="AJ515">INDEX($H515:$K515,0,MATCH(AJ$505,$H$505:$K$505,0))*HLOOKUP(AJ$504,$J$501:$R$502,2)</f>
        <v>0</v>
      </c>
      <c r="AK515" s="1003" cm="1">
        <f t="array" ref="AK515">INDEX($H515:$K515,0,MATCH(AK$505,$H$505:$K$505,0))*HLOOKUP(AK$504,$J$501:$R$502,2)</f>
        <v>0</v>
      </c>
      <c r="AL515" s="1003" cm="1">
        <f t="array" ref="AL515">INDEX($H515:$K515,0,MATCH(AL$505,$H$505:$K$505,0))*HLOOKUP(AL$504,$J$501:$R$502,2)</f>
        <v>0</v>
      </c>
      <c r="AM515" s="1003" cm="1">
        <f t="array" ref="AM515">INDEX($H515:$K515,0,MATCH(AM$505,$H$505:$K$505,0))*HLOOKUP(AM$504,$J$501:$R$502,2)</f>
        <v>0</v>
      </c>
      <c r="AN515" s="1003" cm="1">
        <f t="array" ref="AN515">INDEX($H515:$K515,0,MATCH(AN$505,$H$505:$K$505,0))*HLOOKUP(AN$504,$J$501:$R$502,2)</f>
        <v>0</v>
      </c>
      <c r="AO515" s="1003" cm="1">
        <f t="array" ref="AO515">INDEX($H515:$K515,0,MATCH(AO$505,$H$505:$K$505,0))*HLOOKUP(AO$504,$J$501:$R$502,2)</f>
        <v>0</v>
      </c>
      <c r="AP515" s="1003" cm="1">
        <f t="array" ref="AP515">INDEX($H515:$K515,0,MATCH(AP$505,$H$505:$K$505,0))*HLOOKUP(AP$504,$J$501:$R$502,2)</f>
        <v>0</v>
      </c>
      <c r="AQ515" s="1003" cm="1">
        <f t="array" ref="AQ515">INDEX($H515:$K515,0,MATCH(AQ$505,$H$505:$K$505,0))*HLOOKUP(AQ$504,$J$501:$R$502,2)</f>
        <v>0</v>
      </c>
      <c r="AR515" s="1003" cm="1">
        <f t="array" ref="AR515">INDEX($H515:$K515,0,MATCH(AR$505,$H$505:$K$505,0))*HLOOKUP(AR$504,$J$501:$R$502,2)</f>
        <v>0</v>
      </c>
      <c r="AS515" s="1003" cm="1">
        <f t="array" ref="AS515">INDEX($H515:$K515,0,MATCH(AS$505,$H$505:$K$505,0))*HLOOKUP(AS$504,$J$501:$R$502,2)</f>
        <v>0</v>
      </c>
      <c r="AT515" s="1003" cm="1">
        <f t="array" ref="AT515">INDEX($H515:$K515,0,MATCH(AT$505,$H$505:$K$505,0))*HLOOKUP(AT$504,$J$501:$R$502,2)</f>
        <v>0</v>
      </c>
      <c r="AU515" s="1003" cm="1">
        <f t="array" ref="AU515">INDEX($H515:$K515,0,MATCH(AU$505,$H$505:$K$505,0))*HLOOKUP(AU$504,$J$501:$R$502,2)</f>
        <v>0</v>
      </c>
      <c r="AV515" s="312"/>
      <c r="AW515" s="312"/>
      <c r="AX515" s="695"/>
      <c r="AY515" s="690"/>
      <c r="AZ515" s="690"/>
      <c r="BA515" s="690"/>
    </row>
    <row r="516" spans="1:53" s="687" customFormat="1" ht="15" outlineLevel="1" x14ac:dyDescent="0.25">
      <c r="A516" s="691"/>
      <c r="B516" s="688"/>
      <c r="C516" s="700"/>
      <c r="D516" s="700"/>
      <c r="E516" s="700"/>
      <c r="F516" s="704"/>
      <c r="G516" s="704" t="str">
        <f t="shared" si="78"/>
        <v>SPSPSPSPSPsp</v>
      </c>
      <c r="H516" s="356">
        <f t="shared" ref="H516:K516" si="87">IF(H462&gt;0,1,0)</f>
        <v>0</v>
      </c>
      <c r="I516" s="356">
        <f t="shared" si="87"/>
        <v>0</v>
      </c>
      <c r="J516" s="356">
        <f t="shared" si="87"/>
        <v>0</v>
      </c>
      <c r="K516" s="356">
        <f t="shared" si="87"/>
        <v>0</v>
      </c>
      <c r="L516" s="1003" cm="1">
        <f t="array" ref="L516">INDEX($H516:$K516,0,MATCH(L$505,$H$505:$K$505,0))*HLOOKUP(L$504,$J$501:$R$502,2)</f>
        <v>0</v>
      </c>
      <c r="M516" s="1003" cm="1">
        <f t="array" ref="M516">INDEX($H516:$K516,0,MATCH(M$505,$H$505:$K$505,0))*HLOOKUP(M$504,$J$501:$R$502,2)</f>
        <v>0</v>
      </c>
      <c r="N516" s="1003" cm="1">
        <f t="array" ref="N516">INDEX($H516:$K516,0,MATCH(N$505,$H$505:$K$505,0))*HLOOKUP(N$504,$J$501:$R$502,2)</f>
        <v>0</v>
      </c>
      <c r="O516" s="1003" cm="1">
        <f t="array" ref="O516">INDEX($H516:$K516,0,MATCH(O$505,$H$505:$K$505,0))*HLOOKUP(O$504,$J$501:$R$502,2)</f>
        <v>0</v>
      </c>
      <c r="P516" s="1003" cm="1">
        <f t="array" ref="P516">INDEX($H516:$K516,0,MATCH(P$505,$H$505:$K$505,0))*HLOOKUP(P$504,$J$501:$R$502,2)</f>
        <v>0</v>
      </c>
      <c r="Q516" s="1003" cm="1">
        <f t="array" ref="Q516">INDEX($H516:$K516,0,MATCH(Q$505,$H$505:$K$505,0))*HLOOKUP(Q$504,$J$501:$R$502,2)</f>
        <v>0</v>
      </c>
      <c r="R516" s="1003" cm="1">
        <f t="array" ref="R516">INDEX($H516:$K516,0,MATCH(R$505,$H$505:$K$505,0))*HLOOKUP(R$504,$J$501:$R$502,2)</f>
        <v>0</v>
      </c>
      <c r="S516" s="1003" cm="1">
        <f t="array" ref="S516">INDEX($H516:$K516,0,MATCH(S$505,$H$505:$K$505,0))*HLOOKUP(S$504,$J$501:$R$502,2)</f>
        <v>0</v>
      </c>
      <c r="T516" s="1003" cm="1">
        <f t="array" ref="T516">INDEX($H516:$K516,0,MATCH(T$505,$H$505:$K$505,0))*HLOOKUP(T$504,$J$501:$R$502,2)</f>
        <v>0</v>
      </c>
      <c r="U516" s="1003" cm="1">
        <f t="array" ref="U516">INDEX($H516:$K516,0,MATCH(U$505,$H$505:$K$505,0))*HLOOKUP(U$504,$J$501:$R$502,2)</f>
        <v>0</v>
      </c>
      <c r="V516" s="1003" cm="1">
        <f t="array" ref="V516">INDEX($H516:$K516,0,MATCH(V$505,$H$505:$K$505,0))*HLOOKUP(V$504,$J$501:$R$502,2)</f>
        <v>0</v>
      </c>
      <c r="W516" s="1003" cm="1">
        <f t="array" ref="W516">INDEX($H516:$K516,0,MATCH(W$505,$H$505:$K$505,0))*HLOOKUP(W$504,$J$501:$R$502,2)</f>
        <v>0</v>
      </c>
      <c r="X516" s="1003" cm="1">
        <f t="array" ref="X516">INDEX($H516:$K516,0,MATCH(X$505,$H$505:$K$505,0))*HLOOKUP(X$504,$J$501:$R$502,2)</f>
        <v>0</v>
      </c>
      <c r="Y516" s="1003" cm="1">
        <f t="array" ref="Y516">INDEX($H516:$K516,0,MATCH(Y$505,$H$505:$K$505,0))*HLOOKUP(Y$504,$J$501:$R$502,2)</f>
        <v>0</v>
      </c>
      <c r="Z516" s="1003" cm="1">
        <f t="array" ref="Z516">INDEX($H516:$K516,0,MATCH(Z$505,$H$505:$K$505,0))*HLOOKUP(Z$504,$J$501:$R$502,2)</f>
        <v>0</v>
      </c>
      <c r="AA516" s="1003" cm="1">
        <f t="array" ref="AA516">INDEX($H516:$K516,0,MATCH(AA$505,$H$505:$K$505,0))*HLOOKUP(AA$504,$J$501:$R$502,2)</f>
        <v>0</v>
      </c>
      <c r="AB516" s="1003" cm="1">
        <f t="array" ref="AB516">INDEX($H516:$K516,0,MATCH(AB$505,$H$505:$K$505,0))*HLOOKUP(AB$504,$J$501:$R$502,2)</f>
        <v>0</v>
      </c>
      <c r="AC516" s="1003" cm="1">
        <f t="array" ref="AC516">INDEX($H516:$K516,0,MATCH(AC$505,$H$505:$K$505,0))*HLOOKUP(AC$504,$J$501:$R$502,2)</f>
        <v>0</v>
      </c>
      <c r="AD516" s="1003" cm="1">
        <f t="array" ref="AD516">INDEX($H516:$K516,0,MATCH(AD$505,$H$505:$K$505,0))*HLOOKUP(AD$504,$J$501:$R$502,2)</f>
        <v>0</v>
      </c>
      <c r="AE516" s="1003" cm="1">
        <f t="array" ref="AE516">INDEX($H516:$K516,0,MATCH(AE$505,$H$505:$K$505,0))*HLOOKUP(AE$504,$J$501:$R$502,2)</f>
        <v>0</v>
      </c>
      <c r="AF516" s="1003" cm="1">
        <f t="array" ref="AF516">INDEX($H516:$K516,0,MATCH(AF$505,$H$505:$K$505,0))*HLOOKUP(AF$504,$J$501:$R$502,2)</f>
        <v>0</v>
      </c>
      <c r="AG516" s="1003" cm="1">
        <f t="array" ref="AG516">INDEX($H516:$K516,0,MATCH(AG$505,$H$505:$K$505,0))*HLOOKUP(AG$504,$J$501:$R$502,2)</f>
        <v>0</v>
      </c>
      <c r="AH516" s="1003" cm="1">
        <f t="array" ref="AH516">INDEX($H516:$K516,0,MATCH(AH$505,$H$505:$K$505,0))*HLOOKUP(AH$504,$J$501:$R$502,2)</f>
        <v>0</v>
      </c>
      <c r="AI516" s="1003" cm="1">
        <f t="array" ref="AI516">INDEX($H516:$K516,0,MATCH(AI$505,$H$505:$K$505,0))*HLOOKUP(AI$504,$J$501:$R$502,2)</f>
        <v>0</v>
      </c>
      <c r="AJ516" s="1003" cm="1">
        <f t="array" ref="AJ516">INDEX($H516:$K516,0,MATCH(AJ$505,$H$505:$K$505,0))*HLOOKUP(AJ$504,$J$501:$R$502,2)</f>
        <v>0</v>
      </c>
      <c r="AK516" s="1003" cm="1">
        <f t="array" ref="AK516">INDEX($H516:$K516,0,MATCH(AK$505,$H$505:$K$505,0))*HLOOKUP(AK$504,$J$501:$R$502,2)</f>
        <v>0</v>
      </c>
      <c r="AL516" s="1003" cm="1">
        <f t="array" ref="AL516">INDEX($H516:$K516,0,MATCH(AL$505,$H$505:$K$505,0))*HLOOKUP(AL$504,$J$501:$R$502,2)</f>
        <v>0</v>
      </c>
      <c r="AM516" s="1003" cm="1">
        <f t="array" ref="AM516">INDEX($H516:$K516,0,MATCH(AM$505,$H$505:$K$505,0))*HLOOKUP(AM$504,$J$501:$R$502,2)</f>
        <v>0</v>
      </c>
      <c r="AN516" s="1003" cm="1">
        <f t="array" ref="AN516">INDEX($H516:$K516,0,MATCH(AN$505,$H$505:$K$505,0))*HLOOKUP(AN$504,$J$501:$R$502,2)</f>
        <v>0</v>
      </c>
      <c r="AO516" s="1003" cm="1">
        <f t="array" ref="AO516">INDEX($H516:$K516,0,MATCH(AO$505,$H$505:$K$505,0))*HLOOKUP(AO$504,$J$501:$R$502,2)</f>
        <v>0</v>
      </c>
      <c r="AP516" s="1003" cm="1">
        <f t="array" ref="AP516">INDEX($H516:$K516,0,MATCH(AP$505,$H$505:$K$505,0))*HLOOKUP(AP$504,$J$501:$R$502,2)</f>
        <v>0</v>
      </c>
      <c r="AQ516" s="1003" cm="1">
        <f t="array" ref="AQ516">INDEX($H516:$K516,0,MATCH(AQ$505,$H$505:$K$505,0))*HLOOKUP(AQ$504,$J$501:$R$502,2)</f>
        <v>0</v>
      </c>
      <c r="AR516" s="1003" cm="1">
        <f t="array" ref="AR516">INDEX($H516:$K516,0,MATCH(AR$505,$H$505:$K$505,0))*HLOOKUP(AR$504,$J$501:$R$502,2)</f>
        <v>0</v>
      </c>
      <c r="AS516" s="1003" cm="1">
        <f t="array" ref="AS516">INDEX($H516:$K516,0,MATCH(AS$505,$H$505:$K$505,0))*HLOOKUP(AS$504,$J$501:$R$502,2)</f>
        <v>0</v>
      </c>
      <c r="AT516" s="1003" cm="1">
        <f t="array" ref="AT516">INDEX($H516:$K516,0,MATCH(AT$505,$H$505:$K$505,0))*HLOOKUP(AT$504,$J$501:$R$502,2)</f>
        <v>0</v>
      </c>
      <c r="AU516" s="1003" cm="1">
        <f t="array" ref="AU516">INDEX($H516:$K516,0,MATCH(AU$505,$H$505:$K$505,0))*HLOOKUP(AU$504,$J$501:$R$502,2)</f>
        <v>0</v>
      </c>
      <c r="AV516" s="312"/>
      <c r="AW516" s="312"/>
      <c r="AX516" s="695"/>
      <c r="AY516" s="690"/>
      <c r="AZ516" s="690"/>
      <c r="BA516" s="690"/>
    </row>
    <row r="517" spans="1:53" s="76" customFormat="1" ht="15" outlineLevel="1" x14ac:dyDescent="0.25">
      <c r="A517" s="233"/>
      <c r="B517" s="234"/>
      <c r="C517" s="244"/>
      <c r="D517" s="244"/>
      <c r="E517" s="244"/>
      <c r="F517" s="252"/>
      <c r="G517" s="704" t="str">
        <f t="shared" si="78"/>
        <v>YABA2Ba</v>
      </c>
      <c r="H517" s="356">
        <f t="shared" ref="H517:K517" si="88">IF(H463&gt;0,1,0)</f>
        <v>0</v>
      </c>
      <c r="I517" s="356">
        <f t="shared" si="88"/>
        <v>0</v>
      </c>
      <c r="J517" s="356">
        <f t="shared" si="88"/>
        <v>0</v>
      </c>
      <c r="K517" s="356">
        <f t="shared" si="88"/>
        <v>0</v>
      </c>
      <c r="L517" s="1003" cm="1">
        <f t="array" ref="L517">INDEX($H517:$K517,0,MATCH(L$505,$H$505:$K$505,0))*HLOOKUP(L$504,$J$501:$R$502,2)</f>
        <v>0</v>
      </c>
      <c r="M517" s="1003" cm="1">
        <f t="array" ref="M517">INDEX($H517:$K517,0,MATCH(M$505,$H$505:$K$505,0))*HLOOKUP(M$504,$J$501:$R$502,2)</f>
        <v>0</v>
      </c>
      <c r="N517" s="1003" cm="1">
        <f t="array" ref="N517">INDEX($H517:$K517,0,MATCH(N$505,$H$505:$K$505,0))*HLOOKUP(N$504,$J$501:$R$502,2)</f>
        <v>0</v>
      </c>
      <c r="O517" s="1003" cm="1">
        <f t="array" ref="O517">INDEX($H517:$K517,0,MATCH(O$505,$H$505:$K$505,0))*HLOOKUP(O$504,$J$501:$R$502,2)</f>
        <v>0</v>
      </c>
      <c r="P517" s="1003" cm="1">
        <f t="array" ref="P517">INDEX($H517:$K517,0,MATCH(P$505,$H$505:$K$505,0))*HLOOKUP(P$504,$J$501:$R$502,2)</f>
        <v>0</v>
      </c>
      <c r="Q517" s="1003" cm="1">
        <f t="array" ref="Q517">INDEX($H517:$K517,0,MATCH(Q$505,$H$505:$K$505,0))*HLOOKUP(Q$504,$J$501:$R$502,2)</f>
        <v>0</v>
      </c>
      <c r="R517" s="1003" cm="1">
        <f t="array" ref="R517">INDEX($H517:$K517,0,MATCH(R$505,$H$505:$K$505,0))*HLOOKUP(R$504,$J$501:$R$502,2)</f>
        <v>0</v>
      </c>
      <c r="S517" s="1003" cm="1">
        <f t="array" ref="S517">INDEX($H517:$K517,0,MATCH(S$505,$H$505:$K$505,0))*HLOOKUP(S$504,$J$501:$R$502,2)</f>
        <v>0</v>
      </c>
      <c r="T517" s="1003" cm="1">
        <f t="array" ref="T517">INDEX($H517:$K517,0,MATCH(T$505,$H$505:$K$505,0))*HLOOKUP(T$504,$J$501:$R$502,2)</f>
        <v>0</v>
      </c>
      <c r="U517" s="1003" cm="1">
        <f t="array" ref="U517">INDEX($H517:$K517,0,MATCH(U$505,$H$505:$K$505,0))*HLOOKUP(U$504,$J$501:$R$502,2)</f>
        <v>0</v>
      </c>
      <c r="V517" s="1003" cm="1">
        <f t="array" ref="V517">INDEX($H517:$K517,0,MATCH(V$505,$H$505:$K$505,0))*HLOOKUP(V$504,$J$501:$R$502,2)</f>
        <v>0</v>
      </c>
      <c r="W517" s="1003" cm="1">
        <f t="array" ref="W517">INDEX($H517:$K517,0,MATCH(W$505,$H$505:$K$505,0))*HLOOKUP(W$504,$J$501:$R$502,2)</f>
        <v>0</v>
      </c>
      <c r="X517" s="1003" cm="1">
        <f t="array" ref="X517">INDEX($H517:$K517,0,MATCH(X$505,$H$505:$K$505,0))*HLOOKUP(X$504,$J$501:$R$502,2)</f>
        <v>0</v>
      </c>
      <c r="Y517" s="1003" cm="1">
        <f t="array" ref="Y517">INDEX($H517:$K517,0,MATCH(Y$505,$H$505:$K$505,0))*HLOOKUP(Y$504,$J$501:$R$502,2)</f>
        <v>0</v>
      </c>
      <c r="Z517" s="1003" cm="1">
        <f t="array" ref="Z517">INDEX($H517:$K517,0,MATCH(Z$505,$H$505:$K$505,0))*HLOOKUP(Z$504,$J$501:$R$502,2)</f>
        <v>0</v>
      </c>
      <c r="AA517" s="1003" cm="1">
        <f t="array" ref="AA517">INDEX($H517:$K517,0,MATCH(AA$505,$H$505:$K$505,0))*HLOOKUP(AA$504,$J$501:$R$502,2)</f>
        <v>0</v>
      </c>
      <c r="AB517" s="1003" cm="1">
        <f t="array" ref="AB517">INDEX($H517:$K517,0,MATCH(AB$505,$H$505:$K$505,0))*HLOOKUP(AB$504,$J$501:$R$502,2)</f>
        <v>0</v>
      </c>
      <c r="AC517" s="1003" cm="1">
        <f t="array" ref="AC517">INDEX($H517:$K517,0,MATCH(AC$505,$H$505:$K$505,0))*HLOOKUP(AC$504,$J$501:$R$502,2)</f>
        <v>0</v>
      </c>
      <c r="AD517" s="1003" cm="1">
        <f t="array" ref="AD517">INDEX($H517:$K517,0,MATCH(AD$505,$H$505:$K$505,0))*HLOOKUP(AD$504,$J$501:$R$502,2)</f>
        <v>0</v>
      </c>
      <c r="AE517" s="1003" cm="1">
        <f t="array" ref="AE517">INDEX($H517:$K517,0,MATCH(AE$505,$H$505:$K$505,0))*HLOOKUP(AE$504,$J$501:$R$502,2)</f>
        <v>0</v>
      </c>
      <c r="AF517" s="1003" cm="1">
        <f t="array" ref="AF517">INDEX($H517:$K517,0,MATCH(AF$505,$H$505:$K$505,0))*HLOOKUP(AF$504,$J$501:$R$502,2)</f>
        <v>0</v>
      </c>
      <c r="AG517" s="1003" cm="1">
        <f t="array" ref="AG517">INDEX($H517:$K517,0,MATCH(AG$505,$H$505:$K$505,0))*HLOOKUP(AG$504,$J$501:$R$502,2)</f>
        <v>0</v>
      </c>
      <c r="AH517" s="1003" cm="1">
        <f t="array" ref="AH517">INDEX($H517:$K517,0,MATCH(AH$505,$H$505:$K$505,0))*HLOOKUP(AH$504,$J$501:$R$502,2)</f>
        <v>0</v>
      </c>
      <c r="AI517" s="1003" cm="1">
        <f t="array" ref="AI517">INDEX($H517:$K517,0,MATCH(AI$505,$H$505:$K$505,0))*HLOOKUP(AI$504,$J$501:$R$502,2)</f>
        <v>0</v>
      </c>
      <c r="AJ517" s="1003" cm="1">
        <f t="array" ref="AJ517">INDEX($H517:$K517,0,MATCH(AJ$505,$H$505:$K$505,0))*HLOOKUP(AJ$504,$J$501:$R$502,2)</f>
        <v>0</v>
      </c>
      <c r="AK517" s="1003" cm="1">
        <f t="array" ref="AK517">INDEX($H517:$K517,0,MATCH(AK$505,$H$505:$K$505,0))*HLOOKUP(AK$504,$J$501:$R$502,2)</f>
        <v>0</v>
      </c>
      <c r="AL517" s="1003" cm="1">
        <f t="array" ref="AL517">INDEX($H517:$K517,0,MATCH(AL$505,$H$505:$K$505,0))*HLOOKUP(AL$504,$J$501:$R$502,2)</f>
        <v>0</v>
      </c>
      <c r="AM517" s="1003" cm="1">
        <f t="array" ref="AM517">INDEX($H517:$K517,0,MATCH(AM$505,$H$505:$K$505,0))*HLOOKUP(AM$504,$J$501:$R$502,2)</f>
        <v>0</v>
      </c>
      <c r="AN517" s="1003" cm="1">
        <f t="array" ref="AN517">INDEX($H517:$K517,0,MATCH(AN$505,$H$505:$K$505,0))*HLOOKUP(AN$504,$J$501:$R$502,2)</f>
        <v>0</v>
      </c>
      <c r="AO517" s="1003" cm="1">
        <f t="array" ref="AO517">INDEX($H517:$K517,0,MATCH(AO$505,$H$505:$K$505,0))*HLOOKUP(AO$504,$J$501:$R$502,2)</f>
        <v>0</v>
      </c>
      <c r="AP517" s="1003" cm="1">
        <f t="array" ref="AP517">INDEX($H517:$K517,0,MATCH(AP$505,$H$505:$K$505,0))*HLOOKUP(AP$504,$J$501:$R$502,2)</f>
        <v>0</v>
      </c>
      <c r="AQ517" s="1003" cm="1">
        <f t="array" ref="AQ517">INDEX($H517:$K517,0,MATCH(AQ$505,$H$505:$K$505,0))*HLOOKUP(AQ$504,$J$501:$R$502,2)</f>
        <v>0</v>
      </c>
      <c r="AR517" s="1003" cm="1">
        <f t="array" ref="AR517">INDEX($H517:$K517,0,MATCH(AR$505,$H$505:$K$505,0))*HLOOKUP(AR$504,$J$501:$R$502,2)</f>
        <v>0</v>
      </c>
      <c r="AS517" s="1003" cm="1">
        <f t="array" ref="AS517">INDEX($H517:$K517,0,MATCH(AS$505,$H$505:$K$505,0))*HLOOKUP(AS$504,$J$501:$R$502,2)</f>
        <v>0</v>
      </c>
      <c r="AT517" s="1003" cm="1">
        <f t="array" ref="AT517">INDEX($H517:$K517,0,MATCH(AT$505,$H$505:$K$505,0))*HLOOKUP(AT$504,$J$501:$R$502,2)</f>
        <v>0</v>
      </c>
      <c r="AU517" s="1003" cm="1">
        <f t="array" ref="AU517">INDEX($H517:$K517,0,MATCH(AU$505,$H$505:$K$505,0))*HLOOKUP(AU$504,$J$501:$R$502,2)</f>
        <v>0</v>
      </c>
      <c r="AV517" s="312"/>
      <c r="AW517" s="312"/>
      <c r="AX517" s="243"/>
      <c r="AY517" s="235"/>
      <c r="AZ517" s="235"/>
      <c r="BA517" s="235"/>
    </row>
    <row r="518" spans="1:53" s="76" customFormat="1" ht="15" outlineLevel="1" x14ac:dyDescent="0.25">
      <c r="A518" s="233"/>
      <c r="B518" s="234"/>
      <c r="C518" s="244"/>
      <c r="D518" s="244"/>
      <c r="E518" s="244"/>
      <c r="F518" s="252"/>
      <c r="G518" s="704" t="str">
        <f t="shared" si="78"/>
        <v>AYABA1b</v>
      </c>
      <c r="H518" s="356">
        <f t="shared" ref="H518:K518" si="89">IF(H464&gt;0,1,0)</f>
        <v>1</v>
      </c>
      <c r="I518" s="356">
        <f t="shared" si="89"/>
        <v>1</v>
      </c>
      <c r="J518" s="356">
        <f t="shared" si="89"/>
        <v>1</v>
      </c>
      <c r="K518" s="356">
        <f t="shared" si="89"/>
        <v>0</v>
      </c>
      <c r="L518" s="1003" cm="1">
        <f t="array" ref="L518">INDEX($H518:$K518,0,MATCH(L$505,$H$505:$K$505,0))*HLOOKUP(L$504,$J$501:$R$502,2)</f>
        <v>1</v>
      </c>
      <c r="M518" s="1003" cm="1">
        <f t="array" ref="M518">INDEX($H518:$K518,0,MATCH(M$505,$H$505:$K$505,0))*HLOOKUP(M$504,$J$501:$R$502,2)</f>
        <v>1</v>
      </c>
      <c r="N518" s="1003" cm="1">
        <f t="array" ref="N518">INDEX($H518:$K518,0,MATCH(N$505,$H$505:$K$505,0))*HLOOKUP(N$504,$J$501:$R$502,2)</f>
        <v>1</v>
      </c>
      <c r="O518" s="1003" cm="1">
        <f t="array" ref="O518">INDEX($H518:$K518,0,MATCH(O$505,$H$505:$K$505,0))*HLOOKUP(O$504,$J$501:$R$502,2)</f>
        <v>0</v>
      </c>
      <c r="P518" s="1003" cm="1">
        <f t="array" ref="P518">INDEX($H518:$K518,0,MATCH(P$505,$H$505:$K$505,0))*HLOOKUP(P$504,$J$501:$R$502,2)</f>
        <v>1</v>
      </c>
      <c r="Q518" s="1003" cm="1">
        <f t="array" ref="Q518">INDEX($H518:$K518,0,MATCH(Q$505,$H$505:$K$505,0))*HLOOKUP(Q$504,$J$501:$R$502,2)</f>
        <v>1</v>
      </c>
      <c r="R518" s="1003" cm="1">
        <f t="array" ref="R518">INDEX($H518:$K518,0,MATCH(R$505,$H$505:$K$505,0))*HLOOKUP(R$504,$J$501:$R$502,2)</f>
        <v>1</v>
      </c>
      <c r="S518" s="1003" cm="1">
        <f t="array" ref="S518">INDEX($H518:$K518,0,MATCH(S$505,$H$505:$K$505,0))*HLOOKUP(S$504,$J$501:$R$502,2)</f>
        <v>0</v>
      </c>
      <c r="T518" s="1003" cm="1">
        <f t="array" ref="T518">INDEX($H518:$K518,0,MATCH(T$505,$H$505:$K$505,0))*HLOOKUP(T$504,$J$501:$R$502,2)</f>
        <v>1</v>
      </c>
      <c r="U518" s="1003" cm="1">
        <f t="array" ref="U518">INDEX($H518:$K518,0,MATCH(U$505,$H$505:$K$505,0))*HLOOKUP(U$504,$J$501:$R$502,2)</f>
        <v>1</v>
      </c>
      <c r="V518" s="1003" cm="1">
        <f t="array" ref="V518">INDEX($H518:$K518,0,MATCH(V$505,$H$505:$K$505,0))*HLOOKUP(V$504,$J$501:$R$502,2)</f>
        <v>1</v>
      </c>
      <c r="W518" s="1003" cm="1">
        <f t="array" ref="W518">INDEX($H518:$K518,0,MATCH(W$505,$H$505:$K$505,0))*HLOOKUP(W$504,$J$501:$R$502,2)</f>
        <v>0</v>
      </c>
      <c r="X518" s="1003" cm="1">
        <f t="array" ref="X518">INDEX($H518:$K518,0,MATCH(X$505,$H$505:$K$505,0))*HLOOKUP(X$504,$J$501:$R$502,2)</f>
        <v>1</v>
      </c>
      <c r="Y518" s="1003" cm="1">
        <f t="array" ref="Y518">INDEX($H518:$K518,0,MATCH(Y$505,$H$505:$K$505,0))*HLOOKUP(Y$504,$J$501:$R$502,2)</f>
        <v>1</v>
      </c>
      <c r="Z518" s="1003" cm="1">
        <f t="array" ref="Z518">INDEX($H518:$K518,0,MATCH(Z$505,$H$505:$K$505,0))*HLOOKUP(Z$504,$J$501:$R$502,2)</f>
        <v>1</v>
      </c>
      <c r="AA518" s="1003" cm="1">
        <f t="array" ref="AA518">INDEX($H518:$K518,0,MATCH(AA$505,$H$505:$K$505,0))*HLOOKUP(AA$504,$J$501:$R$502,2)</f>
        <v>0</v>
      </c>
      <c r="AB518" s="1003" cm="1">
        <f t="array" ref="AB518">INDEX($H518:$K518,0,MATCH(AB$505,$H$505:$K$505,0))*HLOOKUP(AB$504,$J$501:$R$502,2)</f>
        <v>1</v>
      </c>
      <c r="AC518" s="1003" cm="1">
        <f t="array" ref="AC518">INDEX($H518:$K518,0,MATCH(AC$505,$H$505:$K$505,0))*HLOOKUP(AC$504,$J$501:$R$502,2)</f>
        <v>1</v>
      </c>
      <c r="AD518" s="1003" cm="1">
        <f t="array" ref="AD518">INDEX($H518:$K518,0,MATCH(AD$505,$H$505:$K$505,0))*HLOOKUP(AD$504,$J$501:$R$502,2)</f>
        <v>1</v>
      </c>
      <c r="AE518" s="1003" cm="1">
        <f t="array" ref="AE518">INDEX($H518:$K518,0,MATCH(AE$505,$H$505:$K$505,0))*HLOOKUP(AE$504,$J$501:$R$502,2)</f>
        <v>0</v>
      </c>
      <c r="AF518" s="1003" cm="1">
        <f t="array" ref="AF518">INDEX($H518:$K518,0,MATCH(AF$505,$H$505:$K$505,0))*HLOOKUP(AF$504,$J$501:$R$502,2)</f>
        <v>1</v>
      </c>
      <c r="AG518" s="1003" cm="1">
        <f t="array" ref="AG518">INDEX($H518:$K518,0,MATCH(AG$505,$H$505:$K$505,0))*HLOOKUP(AG$504,$J$501:$R$502,2)</f>
        <v>1</v>
      </c>
      <c r="AH518" s="1003" cm="1">
        <f t="array" ref="AH518">INDEX($H518:$K518,0,MATCH(AH$505,$H$505:$K$505,0))*HLOOKUP(AH$504,$J$501:$R$502,2)</f>
        <v>1</v>
      </c>
      <c r="AI518" s="1003" cm="1">
        <f t="array" ref="AI518">INDEX($H518:$K518,0,MATCH(AI$505,$H$505:$K$505,0))*HLOOKUP(AI$504,$J$501:$R$502,2)</f>
        <v>0</v>
      </c>
      <c r="AJ518" s="1003" cm="1">
        <f t="array" ref="AJ518">INDEX($H518:$K518,0,MATCH(AJ$505,$H$505:$K$505,0))*HLOOKUP(AJ$504,$J$501:$R$502,2)</f>
        <v>1</v>
      </c>
      <c r="AK518" s="1003" cm="1">
        <f t="array" ref="AK518">INDEX($H518:$K518,0,MATCH(AK$505,$H$505:$K$505,0))*HLOOKUP(AK$504,$J$501:$R$502,2)</f>
        <v>1</v>
      </c>
      <c r="AL518" s="1003" cm="1">
        <f t="array" ref="AL518">INDEX($H518:$K518,0,MATCH(AL$505,$H$505:$K$505,0))*HLOOKUP(AL$504,$J$501:$R$502,2)</f>
        <v>1</v>
      </c>
      <c r="AM518" s="1003" cm="1">
        <f t="array" ref="AM518">INDEX($H518:$K518,0,MATCH(AM$505,$H$505:$K$505,0))*HLOOKUP(AM$504,$J$501:$R$502,2)</f>
        <v>0</v>
      </c>
      <c r="AN518" s="1003" cm="1">
        <f t="array" ref="AN518">INDEX($H518:$K518,0,MATCH(AN$505,$H$505:$K$505,0))*HLOOKUP(AN$504,$J$501:$R$502,2)</f>
        <v>1</v>
      </c>
      <c r="AO518" s="1003" cm="1">
        <f t="array" ref="AO518">INDEX($H518:$K518,0,MATCH(AO$505,$H$505:$K$505,0))*HLOOKUP(AO$504,$J$501:$R$502,2)</f>
        <v>1</v>
      </c>
      <c r="AP518" s="1003" cm="1">
        <f t="array" ref="AP518">INDEX($H518:$K518,0,MATCH(AP$505,$H$505:$K$505,0))*HLOOKUP(AP$504,$J$501:$R$502,2)</f>
        <v>1</v>
      </c>
      <c r="AQ518" s="1003" cm="1">
        <f t="array" ref="AQ518">INDEX($H518:$K518,0,MATCH(AQ$505,$H$505:$K$505,0))*HLOOKUP(AQ$504,$J$501:$R$502,2)</f>
        <v>0</v>
      </c>
      <c r="AR518" s="1003" cm="1">
        <f t="array" ref="AR518">INDEX($H518:$K518,0,MATCH(AR$505,$H$505:$K$505,0))*HLOOKUP(AR$504,$J$501:$R$502,2)</f>
        <v>1</v>
      </c>
      <c r="AS518" s="1003" cm="1">
        <f t="array" ref="AS518">INDEX($H518:$K518,0,MATCH(AS$505,$H$505:$K$505,0))*HLOOKUP(AS$504,$J$501:$R$502,2)</f>
        <v>1</v>
      </c>
      <c r="AT518" s="1003" cm="1">
        <f t="array" ref="AT518">INDEX($H518:$K518,0,MATCH(AT$505,$H$505:$K$505,0))*HLOOKUP(AT$504,$J$501:$R$502,2)</f>
        <v>1</v>
      </c>
      <c r="AU518" s="1003" cm="1">
        <f t="array" ref="AU518">INDEX($H518:$K518,0,MATCH(AU$505,$H$505:$K$505,0))*HLOOKUP(AU$504,$J$501:$R$502,2)</f>
        <v>0</v>
      </c>
      <c r="AV518" s="312"/>
      <c r="AW518" s="312"/>
      <c r="AX518" s="243"/>
      <c r="AY518" s="235"/>
      <c r="AZ518" s="235"/>
      <c r="BA518" s="235"/>
    </row>
    <row r="519" spans="1:53" s="687" customFormat="1" ht="15" outlineLevel="1" x14ac:dyDescent="0.25">
      <c r="A519" s="691"/>
      <c r="B519" s="688"/>
      <c r="C519" s="700"/>
      <c r="D519" s="700"/>
      <c r="E519" s="700"/>
      <c r="F519" s="704"/>
      <c r="G519" s="704" t="str">
        <f t="shared" si="78"/>
        <v>AYABA1bd</v>
      </c>
      <c r="H519" s="356">
        <f t="shared" ref="H519:K519" si="90">IF(H465&gt;0,1,0)</f>
        <v>1</v>
      </c>
      <c r="I519" s="356">
        <f t="shared" si="90"/>
        <v>1</v>
      </c>
      <c r="J519" s="356">
        <f t="shared" si="90"/>
        <v>1</v>
      </c>
      <c r="K519" s="356">
        <f t="shared" si="90"/>
        <v>0</v>
      </c>
      <c r="L519" s="1003" cm="1">
        <f t="array" ref="L519">INDEX($H519:$K519,0,MATCH(L$505,$H$505:$K$505,0))*HLOOKUP(L$504,$J$501:$R$502,2)</f>
        <v>1</v>
      </c>
      <c r="M519" s="1003" cm="1">
        <f t="array" ref="M519">INDEX($H519:$K519,0,MATCH(M$505,$H$505:$K$505,0))*HLOOKUP(M$504,$J$501:$R$502,2)</f>
        <v>1</v>
      </c>
      <c r="N519" s="1003" cm="1">
        <f t="array" ref="N519">INDEX($H519:$K519,0,MATCH(N$505,$H$505:$K$505,0))*HLOOKUP(N$504,$J$501:$R$502,2)</f>
        <v>1</v>
      </c>
      <c r="O519" s="1003" cm="1">
        <f t="array" ref="O519">INDEX($H519:$K519,0,MATCH(O$505,$H$505:$K$505,0))*HLOOKUP(O$504,$J$501:$R$502,2)</f>
        <v>0</v>
      </c>
      <c r="P519" s="1003" cm="1">
        <f t="array" ref="P519">INDEX($H519:$K519,0,MATCH(P$505,$H$505:$K$505,0))*HLOOKUP(P$504,$J$501:$R$502,2)</f>
        <v>1</v>
      </c>
      <c r="Q519" s="1003" cm="1">
        <f t="array" ref="Q519">INDEX($H519:$K519,0,MATCH(Q$505,$H$505:$K$505,0))*HLOOKUP(Q$504,$J$501:$R$502,2)</f>
        <v>1</v>
      </c>
      <c r="R519" s="1003" cm="1">
        <f t="array" ref="R519">INDEX($H519:$K519,0,MATCH(R$505,$H$505:$K$505,0))*HLOOKUP(R$504,$J$501:$R$502,2)</f>
        <v>1</v>
      </c>
      <c r="S519" s="1003" cm="1">
        <f t="array" ref="S519">INDEX($H519:$K519,0,MATCH(S$505,$H$505:$K$505,0))*HLOOKUP(S$504,$J$501:$R$502,2)</f>
        <v>0</v>
      </c>
      <c r="T519" s="1003" cm="1">
        <f t="array" ref="T519">INDEX($H519:$K519,0,MATCH(T$505,$H$505:$K$505,0))*HLOOKUP(T$504,$J$501:$R$502,2)</f>
        <v>1</v>
      </c>
      <c r="U519" s="1003" cm="1">
        <f t="array" ref="U519">INDEX($H519:$K519,0,MATCH(U$505,$H$505:$K$505,0))*HLOOKUP(U$504,$J$501:$R$502,2)</f>
        <v>1</v>
      </c>
      <c r="V519" s="1003" cm="1">
        <f t="array" ref="V519">INDEX($H519:$K519,0,MATCH(V$505,$H$505:$K$505,0))*HLOOKUP(V$504,$J$501:$R$502,2)</f>
        <v>1</v>
      </c>
      <c r="W519" s="1003" cm="1">
        <f t="array" ref="W519">INDEX($H519:$K519,0,MATCH(W$505,$H$505:$K$505,0))*HLOOKUP(W$504,$J$501:$R$502,2)</f>
        <v>0</v>
      </c>
      <c r="X519" s="1003" cm="1">
        <f t="array" ref="X519">INDEX($H519:$K519,0,MATCH(X$505,$H$505:$K$505,0))*HLOOKUP(X$504,$J$501:$R$502,2)</f>
        <v>1</v>
      </c>
      <c r="Y519" s="1003" cm="1">
        <f t="array" ref="Y519">INDEX($H519:$K519,0,MATCH(Y$505,$H$505:$K$505,0))*HLOOKUP(Y$504,$J$501:$R$502,2)</f>
        <v>1</v>
      </c>
      <c r="Z519" s="1003" cm="1">
        <f t="array" ref="Z519">INDEX($H519:$K519,0,MATCH(Z$505,$H$505:$K$505,0))*HLOOKUP(Z$504,$J$501:$R$502,2)</f>
        <v>1</v>
      </c>
      <c r="AA519" s="1003" cm="1">
        <f t="array" ref="AA519">INDEX($H519:$K519,0,MATCH(AA$505,$H$505:$K$505,0))*HLOOKUP(AA$504,$J$501:$R$502,2)</f>
        <v>0</v>
      </c>
      <c r="AB519" s="1003" cm="1">
        <f t="array" ref="AB519">INDEX($H519:$K519,0,MATCH(AB$505,$H$505:$K$505,0))*HLOOKUP(AB$504,$J$501:$R$502,2)</f>
        <v>1</v>
      </c>
      <c r="AC519" s="1003" cm="1">
        <f t="array" ref="AC519">INDEX($H519:$K519,0,MATCH(AC$505,$H$505:$K$505,0))*HLOOKUP(AC$504,$J$501:$R$502,2)</f>
        <v>1</v>
      </c>
      <c r="AD519" s="1003" cm="1">
        <f t="array" ref="AD519">INDEX($H519:$K519,0,MATCH(AD$505,$H$505:$K$505,0))*HLOOKUP(AD$504,$J$501:$R$502,2)</f>
        <v>1</v>
      </c>
      <c r="AE519" s="1003" cm="1">
        <f t="array" ref="AE519">INDEX($H519:$K519,0,MATCH(AE$505,$H$505:$K$505,0))*HLOOKUP(AE$504,$J$501:$R$502,2)</f>
        <v>0</v>
      </c>
      <c r="AF519" s="1003" cm="1">
        <f t="array" ref="AF519">INDEX($H519:$K519,0,MATCH(AF$505,$H$505:$K$505,0))*HLOOKUP(AF$504,$J$501:$R$502,2)</f>
        <v>1</v>
      </c>
      <c r="AG519" s="1003" cm="1">
        <f t="array" ref="AG519">INDEX($H519:$K519,0,MATCH(AG$505,$H$505:$K$505,0))*HLOOKUP(AG$504,$J$501:$R$502,2)</f>
        <v>1</v>
      </c>
      <c r="AH519" s="1003" cm="1">
        <f t="array" ref="AH519">INDEX($H519:$K519,0,MATCH(AH$505,$H$505:$K$505,0))*HLOOKUP(AH$504,$J$501:$R$502,2)</f>
        <v>1</v>
      </c>
      <c r="AI519" s="1003" cm="1">
        <f t="array" ref="AI519">INDEX($H519:$K519,0,MATCH(AI$505,$H$505:$K$505,0))*HLOOKUP(AI$504,$J$501:$R$502,2)</f>
        <v>0</v>
      </c>
      <c r="AJ519" s="1003" cm="1">
        <f t="array" ref="AJ519">INDEX($H519:$K519,0,MATCH(AJ$505,$H$505:$K$505,0))*HLOOKUP(AJ$504,$J$501:$R$502,2)</f>
        <v>1</v>
      </c>
      <c r="AK519" s="1003" cm="1">
        <f t="array" ref="AK519">INDEX($H519:$K519,0,MATCH(AK$505,$H$505:$K$505,0))*HLOOKUP(AK$504,$J$501:$R$502,2)</f>
        <v>1</v>
      </c>
      <c r="AL519" s="1003" cm="1">
        <f t="array" ref="AL519">INDEX($H519:$K519,0,MATCH(AL$505,$H$505:$K$505,0))*HLOOKUP(AL$504,$J$501:$R$502,2)</f>
        <v>1</v>
      </c>
      <c r="AM519" s="1003" cm="1">
        <f t="array" ref="AM519">INDEX($H519:$K519,0,MATCH(AM$505,$H$505:$K$505,0))*HLOOKUP(AM$504,$J$501:$R$502,2)</f>
        <v>0</v>
      </c>
      <c r="AN519" s="1003" cm="1">
        <f t="array" ref="AN519">INDEX($H519:$K519,0,MATCH(AN$505,$H$505:$K$505,0))*HLOOKUP(AN$504,$J$501:$R$502,2)</f>
        <v>1</v>
      </c>
      <c r="AO519" s="1003" cm="1">
        <f t="array" ref="AO519">INDEX($H519:$K519,0,MATCH(AO$505,$H$505:$K$505,0))*HLOOKUP(AO$504,$J$501:$R$502,2)</f>
        <v>1</v>
      </c>
      <c r="AP519" s="1003" cm="1">
        <f t="array" ref="AP519">INDEX($H519:$K519,0,MATCH(AP$505,$H$505:$K$505,0))*HLOOKUP(AP$504,$J$501:$R$502,2)</f>
        <v>1</v>
      </c>
      <c r="AQ519" s="1003" cm="1">
        <f t="array" ref="AQ519">INDEX($H519:$K519,0,MATCH(AQ$505,$H$505:$K$505,0))*HLOOKUP(AQ$504,$J$501:$R$502,2)</f>
        <v>0</v>
      </c>
      <c r="AR519" s="1003" cm="1">
        <f t="array" ref="AR519">INDEX($H519:$K519,0,MATCH(AR$505,$H$505:$K$505,0))*HLOOKUP(AR$504,$J$501:$R$502,2)</f>
        <v>1</v>
      </c>
      <c r="AS519" s="1003" cm="1">
        <f t="array" ref="AS519">INDEX($H519:$K519,0,MATCH(AS$505,$H$505:$K$505,0))*HLOOKUP(AS$504,$J$501:$R$502,2)</f>
        <v>1</v>
      </c>
      <c r="AT519" s="1003" cm="1">
        <f t="array" ref="AT519">INDEX($H519:$K519,0,MATCH(AT$505,$H$505:$K$505,0))*HLOOKUP(AT$504,$J$501:$R$502,2)</f>
        <v>1</v>
      </c>
      <c r="AU519" s="1003" cm="1">
        <f t="array" ref="AU519">INDEX($H519:$K519,0,MATCH(AU$505,$H$505:$K$505,0))*HLOOKUP(AU$504,$J$501:$R$502,2)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YAOA2OFa</v>
      </c>
      <c r="H520" s="356">
        <f t="shared" ref="H520:K520" si="91">IF(H466&gt;0,1,0)</f>
        <v>0</v>
      </c>
      <c r="I520" s="356">
        <f t="shared" si="91"/>
        <v>0</v>
      </c>
      <c r="J520" s="356">
        <f t="shared" si="91"/>
        <v>0</v>
      </c>
      <c r="K520" s="356">
        <f t="shared" si="91"/>
        <v>0</v>
      </c>
      <c r="L520" s="1003" cm="1">
        <f t="array" ref="L520">INDEX($H520:$K520,0,MATCH(L$505,$H$505:$K$505,0))*HLOOKUP(L$504,$J$501:$R$502,2)</f>
        <v>0</v>
      </c>
      <c r="M520" s="1003" cm="1">
        <f t="array" ref="M520">INDEX($H520:$K520,0,MATCH(M$505,$H$505:$K$505,0))*HLOOKUP(M$504,$J$501:$R$502,2)</f>
        <v>0</v>
      </c>
      <c r="N520" s="1003" cm="1">
        <f t="array" ref="N520">INDEX($H520:$K520,0,MATCH(N$505,$H$505:$K$505,0))*HLOOKUP(N$504,$J$501:$R$502,2)</f>
        <v>0</v>
      </c>
      <c r="O520" s="1003" cm="1">
        <f t="array" ref="O520">INDEX($H520:$K520,0,MATCH(O$505,$H$505:$K$505,0))*HLOOKUP(O$504,$J$501:$R$502,2)</f>
        <v>0</v>
      </c>
      <c r="P520" s="1003" cm="1">
        <f t="array" ref="P520">INDEX($H520:$K520,0,MATCH(P$505,$H$505:$K$505,0))*HLOOKUP(P$504,$J$501:$R$502,2)</f>
        <v>0</v>
      </c>
      <c r="Q520" s="1003" cm="1">
        <f t="array" ref="Q520">INDEX($H520:$K520,0,MATCH(Q$505,$H$505:$K$505,0))*HLOOKUP(Q$504,$J$501:$R$502,2)</f>
        <v>0</v>
      </c>
      <c r="R520" s="1003" cm="1">
        <f t="array" ref="R520">INDEX($H520:$K520,0,MATCH(R$505,$H$505:$K$505,0))*HLOOKUP(R$504,$J$501:$R$502,2)</f>
        <v>0</v>
      </c>
      <c r="S520" s="1003" cm="1">
        <f t="array" ref="S520">INDEX($H520:$K520,0,MATCH(S$505,$H$505:$K$505,0))*HLOOKUP(S$504,$J$501:$R$502,2)</f>
        <v>0</v>
      </c>
      <c r="T520" s="1003" cm="1">
        <f t="array" ref="T520">INDEX($H520:$K520,0,MATCH(T$505,$H$505:$K$505,0))*HLOOKUP(T$504,$J$501:$R$502,2)</f>
        <v>0</v>
      </c>
      <c r="U520" s="1003" cm="1">
        <f t="array" ref="U520">INDEX($H520:$K520,0,MATCH(U$505,$H$505:$K$505,0))*HLOOKUP(U$504,$J$501:$R$502,2)</f>
        <v>0</v>
      </c>
      <c r="V520" s="1003" cm="1">
        <f t="array" ref="V520">INDEX($H520:$K520,0,MATCH(V$505,$H$505:$K$505,0))*HLOOKUP(V$504,$J$501:$R$502,2)</f>
        <v>0</v>
      </c>
      <c r="W520" s="1003" cm="1">
        <f t="array" ref="W520">INDEX($H520:$K520,0,MATCH(W$505,$H$505:$K$505,0))*HLOOKUP(W$504,$J$501:$R$502,2)</f>
        <v>0</v>
      </c>
      <c r="X520" s="1003" cm="1">
        <f t="array" ref="X520">INDEX($H520:$K520,0,MATCH(X$505,$H$505:$K$505,0))*HLOOKUP(X$504,$J$501:$R$502,2)</f>
        <v>0</v>
      </c>
      <c r="Y520" s="1003" cm="1">
        <f t="array" ref="Y520">INDEX($H520:$K520,0,MATCH(Y$505,$H$505:$K$505,0))*HLOOKUP(Y$504,$J$501:$R$502,2)</f>
        <v>0</v>
      </c>
      <c r="Z520" s="1003" cm="1">
        <f t="array" ref="Z520">INDEX($H520:$K520,0,MATCH(Z$505,$H$505:$K$505,0))*HLOOKUP(Z$504,$J$501:$R$502,2)</f>
        <v>0</v>
      </c>
      <c r="AA520" s="1003" cm="1">
        <f t="array" ref="AA520">INDEX($H520:$K520,0,MATCH(AA$505,$H$505:$K$505,0))*HLOOKUP(AA$504,$J$501:$R$502,2)</f>
        <v>0</v>
      </c>
      <c r="AB520" s="1003" cm="1">
        <f t="array" ref="AB520">INDEX($H520:$K520,0,MATCH(AB$505,$H$505:$K$505,0))*HLOOKUP(AB$504,$J$501:$R$502,2)</f>
        <v>0</v>
      </c>
      <c r="AC520" s="1003" cm="1">
        <f t="array" ref="AC520">INDEX($H520:$K520,0,MATCH(AC$505,$H$505:$K$505,0))*HLOOKUP(AC$504,$J$501:$R$502,2)</f>
        <v>0</v>
      </c>
      <c r="AD520" s="1003" cm="1">
        <f t="array" ref="AD520">INDEX($H520:$K520,0,MATCH(AD$505,$H$505:$K$505,0))*HLOOKUP(AD$504,$J$501:$R$502,2)</f>
        <v>0</v>
      </c>
      <c r="AE520" s="1003" cm="1">
        <f t="array" ref="AE520">INDEX($H520:$K520,0,MATCH(AE$505,$H$505:$K$505,0))*HLOOKUP(AE$504,$J$501:$R$502,2)</f>
        <v>0</v>
      </c>
      <c r="AF520" s="1003" cm="1">
        <f t="array" ref="AF520">INDEX($H520:$K520,0,MATCH(AF$505,$H$505:$K$505,0))*HLOOKUP(AF$504,$J$501:$R$502,2)</f>
        <v>0</v>
      </c>
      <c r="AG520" s="1003" cm="1">
        <f t="array" ref="AG520">INDEX($H520:$K520,0,MATCH(AG$505,$H$505:$K$505,0))*HLOOKUP(AG$504,$J$501:$R$502,2)</f>
        <v>0</v>
      </c>
      <c r="AH520" s="1003" cm="1">
        <f t="array" ref="AH520">INDEX($H520:$K520,0,MATCH(AH$505,$H$505:$K$505,0))*HLOOKUP(AH$504,$J$501:$R$502,2)</f>
        <v>0</v>
      </c>
      <c r="AI520" s="1003" cm="1">
        <f t="array" ref="AI520">INDEX($H520:$K520,0,MATCH(AI$505,$H$505:$K$505,0))*HLOOKUP(AI$504,$J$501:$R$502,2)</f>
        <v>0</v>
      </c>
      <c r="AJ520" s="1003" cm="1">
        <f t="array" ref="AJ520">INDEX($H520:$K520,0,MATCH(AJ$505,$H$505:$K$505,0))*HLOOKUP(AJ$504,$J$501:$R$502,2)</f>
        <v>0</v>
      </c>
      <c r="AK520" s="1003" cm="1">
        <f t="array" ref="AK520">INDEX($H520:$K520,0,MATCH(AK$505,$H$505:$K$505,0))*HLOOKUP(AK$504,$J$501:$R$502,2)</f>
        <v>0</v>
      </c>
      <c r="AL520" s="1003" cm="1">
        <f t="array" ref="AL520">INDEX($H520:$K520,0,MATCH(AL$505,$H$505:$K$505,0))*HLOOKUP(AL$504,$J$501:$R$502,2)</f>
        <v>0</v>
      </c>
      <c r="AM520" s="1003" cm="1">
        <f t="array" ref="AM520">INDEX($H520:$K520,0,MATCH(AM$505,$H$505:$K$505,0))*HLOOKUP(AM$504,$J$501:$R$502,2)</f>
        <v>0</v>
      </c>
      <c r="AN520" s="1003" cm="1">
        <f t="array" ref="AN520">INDEX($H520:$K520,0,MATCH(AN$505,$H$505:$K$505,0))*HLOOKUP(AN$504,$J$501:$R$502,2)</f>
        <v>0</v>
      </c>
      <c r="AO520" s="1003" cm="1">
        <f t="array" ref="AO520">INDEX($H520:$K520,0,MATCH(AO$505,$H$505:$K$505,0))*HLOOKUP(AO$504,$J$501:$R$502,2)</f>
        <v>0</v>
      </c>
      <c r="AP520" s="1003" cm="1">
        <f t="array" ref="AP520">INDEX($H520:$K520,0,MATCH(AP$505,$H$505:$K$505,0))*HLOOKUP(AP$504,$J$501:$R$502,2)</f>
        <v>0</v>
      </c>
      <c r="AQ520" s="1003" cm="1">
        <f t="array" ref="AQ520">INDEX($H520:$K520,0,MATCH(AQ$505,$H$505:$K$505,0))*HLOOKUP(AQ$504,$J$501:$R$502,2)</f>
        <v>0</v>
      </c>
      <c r="AR520" s="1003" cm="1">
        <f t="array" ref="AR520">INDEX($H520:$K520,0,MATCH(AR$505,$H$505:$K$505,0))*HLOOKUP(AR$504,$J$501:$R$502,2)</f>
        <v>0</v>
      </c>
      <c r="AS520" s="1003" cm="1">
        <f t="array" ref="AS520">INDEX($H520:$K520,0,MATCH(AS$505,$H$505:$K$505,0))*HLOOKUP(AS$504,$J$501:$R$502,2)</f>
        <v>0</v>
      </c>
      <c r="AT520" s="1003" cm="1">
        <f t="array" ref="AT520">INDEX($H520:$K520,0,MATCH(AT$505,$H$505:$K$505,0))*HLOOKUP(AT$504,$J$501:$R$502,2)</f>
        <v>0</v>
      </c>
      <c r="AU520" s="1003" cm="1">
        <f t="array" ref="AU520">INDEX($H520:$K520,0,MATCH(AU$505,$H$505:$K$505,0))*HLOOKUP(AU$504,$J$501:$R$502,2)</f>
        <v>0</v>
      </c>
      <c r="AV520" s="312"/>
      <c r="AW520" s="312"/>
      <c r="AX520" s="695"/>
      <c r="AY520" s="690"/>
      <c r="AZ520" s="690"/>
      <c r="BA520" s="690"/>
    </row>
    <row r="521" spans="1:53" s="687" customFormat="1" ht="15" outlineLevel="1" x14ac:dyDescent="0.25">
      <c r="A521" s="691"/>
      <c r="B521" s="688"/>
      <c r="C521" s="700"/>
      <c r="D521" s="700"/>
      <c r="E521" s="700"/>
      <c r="F521" s="704"/>
      <c r="G521" s="704" t="str">
        <f t="shared" si="78"/>
        <v>AYAOA1of</v>
      </c>
      <c r="H521" s="356">
        <f t="shared" ref="H521:K521" si="92">IF(H467&gt;0,1,0)</f>
        <v>0</v>
      </c>
      <c r="I521" s="356">
        <f t="shared" si="92"/>
        <v>0</v>
      </c>
      <c r="J521" s="356">
        <f t="shared" si="92"/>
        <v>0</v>
      </c>
      <c r="K521" s="356">
        <f t="shared" si="92"/>
        <v>0</v>
      </c>
      <c r="L521" s="1003" cm="1">
        <f t="array" ref="L521">INDEX($H521:$K521,0,MATCH(L$505,$H$505:$K$505,0))*HLOOKUP(L$504,$J$501:$R$502,2)</f>
        <v>0</v>
      </c>
      <c r="M521" s="1003" cm="1">
        <f t="array" ref="M521">INDEX($H521:$K521,0,MATCH(M$505,$H$505:$K$505,0))*HLOOKUP(M$504,$J$501:$R$502,2)</f>
        <v>0</v>
      </c>
      <c r="N521" s="1003" cm="1">
        <f t="array" ref="N521">INDEX($H521:$K521,0,MATCH(N$505,$H$505:$K$505,0))*HLOOKUP(N$504,$J$501:$R$502,2)</f>
        <v>0</v>
      </c>
      <c r="O521" s="1003" cm="1">
        <f t="array" ref="O521">INDEX($H521:$K521,0,MATCH(O$505,$H$505:$K$505,0))*HLOOKUP(O$504,$J$501:$R$502,2)</f>
        <v>0</v>
      </c>
      <c r="P521" s="1003" cm="1">
        <f t="array" ref="P521">INDEX($H521:$K521,0,MATCH(P$505,$H$505:$K$505,0))*HLOOKUP(P$504,$J$501:$R$502,2)</f>
        <v>0</v>
      </c>
      <c r="Q521" s="1003" cm="1">
        <f t="array" ref="Q521">INDEX($H521:$K521,0,MATCH(Q$505,$H$505:$K$505,0))*HLOOKUP(Q$504,$J$501:$R$502,2)</f>
        <v>0</v>
      </c>
      <c r="R521" s="1003" cm="1">
        <f t="array" ref="R521">INDEX($H521:$K521,0,MATCH(R$505,$H$505:$K$505,0))*HLOOKUP(R$504,$J$501:$R$502,2)</f>
        <v>0</v>
      </c>
      <c r="S521" s="1003" cm="1">
        <f t="array" ref="S521">INDEX($H521:$K521,0,MATCH(S$505,$H$505:$K$505,0))*HLOOKUP(S$504,$J$501:$R$502,2)</f>
        <v>0</v>
      </c>
      <c r="T521" s="1003" cm="1">
        <f t="array" ref="T521">INDEX($H521:$K521,0,MATCH(T$505,$H$505:$K$505,0))*HLOOKUP(T$504,$J$501:$R$502,2)</f>
        <v>0</v>
      </c>
      <c r="U521" s="1003" cm="1">
        <f t="array" ref="U521">INDEX($H521:$K521,0,MATCH(U$505,$H$505:$K$505,0))*HLOOKUP(U$504,$J$501:$R$502,2)</f>
        <v>0</v>
      </c>
      <c r="V521" s="1003" cm="1">
        <f t="array" ref="V521">INDEX($H521:$K521,0,MATCH(V$505,$H$505:$K$505,0))*HLOOKUP(V$504,$J$501:$R$502,2)</f>
        <v>0</v>
      </c>
      <c r="W521" s="1003" cm="1">
        <f t="array" ref="W521">INDEX($H521:$K521,0,MATCH(W$505,$H$505:$K$505,0))*HLOOKUP(W$504,$J$501:$R$502,2)</f>
        <v>0</v>
      </c>
      <c r="X521" s="1003" cm="1">
        <f t="array" ref="X521">INDEX($H521:$K521,0,MATCH(X$505,$H$505:$K$505,0))*HLOOKUP(X$504,$J$501:$R$502,2)</f>
        <v>0</v>
      </c>
      <c r="Y521" s="1003" cm="1">
        <f t="array" ref="Y521">INDEX($H521:$K521,0,MATCH(Y$505,$H$505:$K$505,0))*HLOOKUP(Y$504,$J$501:$R$502,2)</f>
        <v>0</v>
      </c>
      <c r="Z521" s="1003" cm="1">
        <f t="array" ref="Z521">INDEX($H521:$K521,0,MATCH(Z$505,$H$505:$K$505,0))*HLOOKUP(Z$504,$J$501:$R$502,2)</f>
        <v>0</v>
      </c>
      <c r="AA521" s="1003" cm="1">
        <f t="array" ref="AA521">INDEX($H521:$K521,0,MATCH(AA$505,$H$505:$K$505,0))*HLOOKUP(AA$504,$J$501:$R$502,2)</f>
        <v>0</v>
      </c>
      <c r="AB521" s="1003" cm="1">
        <f t="array" ref="AB521">INDEX($H521:$K521,0,MATCH(AB$505,$H$505:$K$505,0))*HLOOKUP(AB$504,$J$501:$R$502,2)</f>
        <v>0</v>
      </c>
      <c r="AC521" s="1003" cm="1">
        <f t="array" ref="AC521">INDEX($H521:$K521,0,MATCH(AC$505,$H$505:$K$505,0))*HLOOKUP(AC$504,$J$501:$R$502,2)</f>
        <v>0</v>
      </c>
      <c r="AD521" s="1003" cm="1">
        <f t="array" ref="AD521">INDEX($H521:$K521,0,MATCH(AD$505,$H$505:$K$505,0))*HLOOKUP(AD$504,$J$501:$R$502,2)</f>
        <v>0</v>
      </c>
      <c r="AE521" s="1003" cm="1">
        <f t="array" ref="AE521">INDEX($H521:$K521,0,MATCH(AE$505,$H$505:$K$505,0))*HLOOKUP(AE$504,$J$501:$R$502,2)</f>
        <v>0</v>
      </c>
      <c r="AF521" s="1003" cm="1">
        <f t="array" ref="AF521">INDEX($H521:$K521,0,MATCH(AF$505,$H$505:$K$505,0))*HLOOKUP(AF$504,$J$501:$R$502,2)</f>
        <v>0</v>
      </c>
      <c r="AG521" s="1003" cm="1">
        <f t="array" ref="AG521">INDEX($H521:$K521,0,MATCH(AG$505,$H$505:$K$505,0))*HLOOKUP(AG$504,$J$501:$R$502,2)</f>
        <v>0</v>
      </c>
      <c r="AH521" s="1003" cm="1">
        <f t="array" ref="AH521">INDEX($H521:$K521,0,MATCH(AH$505,$H$505:$K$505,0))*HLOOKUP(AH$504,$J$501:$R$502,2)</f>
        <v>0</v>
      </c>
      <c r="AI521" s="1003" cm="1">
        <f t="array" ref="AI521">INDEX($H521:$K521,0,MATCH(AI$505,$H$505:$K$505,0))*HLOOKUP(AI$504,$J$501:$R$502,2)</f>
        <v>0</v>
      </c>
      <c r="AJ521" s="1003" cm="1">
        <f t="array" ref="AJ521">INDEX($H521:$K521,0,MATCH(AJ$505,$H$505:$K$505,0))*HLOOKUP(AJ$504,$J$501:$R$502,2)</f>
        <v>0</v>
      </c>
      <c r="AK521" s="1003" cm="1">
        <f t="array" ref="AK521">INDEX($H521:$K521,0,MATCH(AK$505,$H$505:$K$505,0))*HLOOKUP(AK$504,$J$501:$R$502,2)</f>
        <v>0</v>
      </c>
      <c r="AL521" s="1003" cm="1">
        <f t="array" ref="AL521">INDEX($H521:$K521,0,MATCH(AL$505,$H$505:$K$505,0))*HLOOKUP(AL$504,$J$501:$R$502,2)</f>
        <v>0</v>
      </c>
      <c r="AM521" s="1003" cm="1">
        <f t="array" ref="AM521">INDEX($H521:$K521,0,MATCH(AM$505,$H$505:$K$505,0))*HLOOKUP(AM$504,$J$501:$R$502,2)</f>
        <v>0</v>
      </c>
      <c r="AN521" s="1003" cm="1">
        <f t="array" ref="AN521">INDEX($H521:$K521,0,MATCH(AN$505,$H$505:$K$505,0))*HLOOKUP(AN$504,$J$501:$R$502,2)</f>
        <v>0</v>
      </c>
      <c r="AO521" s="1003" cm="1">
        <f t="array" ref="AO521">INDEX($H521:$K521,0,MATCH(AO$505,$H$505:$K$505,0))*HLOOKUP(AO$504,$J$501:$R$502,2)</f>
        <v>0</v>
      </c>
      <c r="AP521" s="1003" cm="1">
        <f t="array" ref="AP521">INDEX($H521:$K521,0,MATCH(AP$505,$H$505:$K$505,0))*HLOOKUP(AP$504,$J$501:$R$502,2)</f>
        <v>0</v>
      </c>
      <c r="AQ521" s="1003" cm="1">
        <f t="array" ref="AQ521">INDEX($H521:$K521,0,MATCH(AQ$505,$H$505:$K$505,0))*HLOOKUP(AQ$504,$J$501:$R$502,2)</f>
        <v>0</v>
      </c>
      <c r="AR521" s="1003" cm="1">
        <f t="array" ref="AR521">INDEX($H521:$K521,0,MATCH(AR$505,$H$505:$K$505,0))*HLOOKUP(AR$504,$J$501:$R$502,2)</f>
        <v>0</v>
      </c>
      <c r="AS521" s="1003" cm="1">
        <f t="array" ref="AS521">INDEX($H521:$K521,0,MATCH(AS$505,$H$505:$K$505,0))*HLOOKUP(AS$504,$J$501:$R$502,2)</f>
        <v>0</v>
      </c>
      <c r="AT521" s="1003" cm="1">
        <f t="array" ref="AT521">INDEX($H521:$K521,0,MATCH(AT$505,$H$505:$K$505,0))*HLOOKUP(AT$504,$J$501:$R$502,2)</f>
        <v>0</v>
      </c>
      <c r="AU521" s="1003" cm="1">
        <f t="array" ref="AU521">INDEX($H521:$K521,0,MATCH(AU$505,$H$505:$K$505,0))*HLOOKUP(AU$504,$J$501:$R$502,2)</f>
        <v>0</v>
      </c>
      <c r="AV521" s="312"/>
      <c r="AW521" s="312"/>
      <c r="AX521" s="695"/>
      <c r="AY521" s="690"/>
      <c r="AZ521" s="690"/>
      <c r="BA521" s="690"/>
    </row>
    <row r="522" spans="1:53" s="76" customFormat="1" ht="15" outlineLevel="1" x14ac:dyDescent="0.25">
      <c r="A522" s="233"/>
      <c r="B522" s="234"/>
      <c r="C522" s="244"/>
      <c r="D522" s="244"/>
      <c r="E522" s="244"/>
      <c r="F522" s="252"/>
      <c r="G522" s="704" t="str">
        <f t="shared" si="78"/>
        <v>YYNBNb</v>
      </c>
      <c r="H522" s="356">
        <f t="shared" ref="H522:K522" si="93">IF(H468&gt;0,1,0)</f>
        <v>1</v>
      </c>
      <c r="I522" s="356">
        <f t="shared" si="93"/>
        <v>1</v>
      </c>
      <c r="J522" s="356">
        <f t="shared" si="93"/>
        <v>1</v>
      </c>
      <c r="K522" s="356">
        <f t="shared" si="93"/>
        <v>0</v>
      </c>
      <c r="L522" s="1003" cm="1">
        <f t="array" ref="L522">INDEX($H522:$K522,0,MATCH(L$505,$H$505:$K$505,0))*HLOOKUP(L$504,$J$501:$R$502,2)</f>
        <v>1</v>
      </c>
      <c r="M522" s="1003" cm="1">
        <f t="array" ref="M522">INDEX($H522:$K522,0,MATCH(M$505,$H$505:$K$505,0))*HLOOKUP(M$504,$J$501:$R$502,2)</f>
        <v>1</v>
      </c>
      <c r="N522" s="1003" cm="1">
        <f t="array" ref="N522">INDEX($H522:$K522,0,MATCH(N$505,$H$505:$K$505,0))*HLOOKUP(N$504,$J$501:$R$502,2)</f>
        <v>1</v>
      </c>
      <c r="O522" s="1003" cm="1">
        <f t="array" ref="O522">INDEX($H522:$K522,0,MATCH(O$505,$H$505:$K$505,0))*HLOOKUP(O$504,$J$501:$R$502,2)</f>
        <v>0</v>
      </c>
      <c r="P522" s="1003" cm="1">
        <f t="array" ref="P522">INDEX($H522:$K522,0,MATCH(P$505,$H$505:$K$505,0))*HLOOKUP(P$504,$J$501:$R$502,2)</f>
        <v>1</v>
      </c>
      <c r="Q522" s="1003" cm="1">
        <f t="array" ref="Q522">INDEX($H522:$K522,0,MATCH(Q$505,$H$505:$K$505,0))*HLOOKUP(Q$504,$J$501:$R$502,2)</f>
        <v>1</v>
      </c>
      <c r="R522" s="1003" cm="1">
        <f t="array" ref="R522">INDEX($H522:$K522,0,MATCH(R$505,$H$505:$K$505,0))*HLOOKUP(R$504,$J$501:$R$502,2)</f>
        <v>1</v>
      </c>
      <c r="S522" s="1003" cm="1">
        <f t="array" ref="S522">INDEX($H522:$K522,0,MATCH(S$505,$H$505:$K$505,0))*HLOOKUP(S$504,$J$501:$R$502,2)</f>
        <v>0</v>
      </c>
      <c r="T522" s="1003" cm="1">
        <f t="array" ref="T522">INDEX($H522:$K522,0,MATCH(T$505,$H$505:$K$505,0))*HLOOKUP(T$504,$J$501:$R$502,2)</f>
        <v>1</v>
      </c>
      <c r="U522" s="1003" cm="1">
        <f t="array" ref="U522">INDEX($H522:$K522,0,MATCH(U$505,$H$505:$K$505,0))*HLOOKUP(U$504,$J$501:$R$502,2)</f>
        <v>1</v>
      </c>
      <c r="V522" s="1003" cm="1">
        <f t="array" ref="V522">INDEX($H522:$K522,0,MATCH(V$505,$H$505:$K$505,0))*HLOOKUP(V$504,$J$501:$R$502,2)</f>
        <v>1</v>
      </c>
      <c r="W522" s="1003" cm="1">
        <f t="array" ref="W522">INDEX($H522:$K522,0,MATCH(W$505,$H$505:$K$505,0))*HLOOKUP(W$504,$J$501:$R$502,2)</f>
        <v>0</v>
      </c>
      <c r="X522" s="1003" cm="1">
        <f t="array" ref="X522">INDEX($H522:$K522,0,MATCH(X$505,$H$505:$K$505,0))*HLOOKUP(X$504,$J$501:$R$502,2)</f>
        <v>1</v>
      </c>
      <c r="Y522" s="1003" cm="1">
        <f t="array" ref="Y522">INDEX($H522:$K522,0,MATCH(Y$505,$H$505:$K$505,0))*HLOOKUP(Y$504,$J$501:$R$502,2)</f>
        <v>1</v>
      </c>
      <c r="Z522" s="1003" cm="1">
        <f t="array" ref="Z522">INDEX($H522:$K522,0,MATCH(Z$505,$H$505:$K$505,0))*HLOOKUP(Z$504,$J$501:$R$502,2)</f>
        <v>1</v>
      </c>
      <c r="AA522" s="1003" cm="1">
        <f t="array" ref="AA522">INDEX($H522:$K522,0,MATCH(AA$505,$H$505:$K$505,0))*HLOOKUP(AA$504,$J$501:$R$502,2)</f>
        <v>0</v>
      </c>
      <c r="AB522" s="1003" cm="1">
        <f t="array" ref="AB522">INDEX($H522:$K522,0,MATCH(AB$505,$H$505:$K$505,0))*HLOOKUP(AB$504,$J$501:$R$502,2)</f>
        <v>1</v>
      </c>
      <c r="AC522" s="1003" cm="1">
        <f t="array" ref="AC522">INDEX($H522:$K522,0,MATCH(AC$505,$H$505:$K$505,0))*HLOOKUP(AC$504,$J$501:$R$502,2)</f>
        <v>1</v>
      </c>
      <c r="AD522" s="1003" cm="1">
        <f t="array" ref="AD522">INDEX($H522:$K522,0,MATCH(AD$505,$H$505:$K$505,0))*HLOOKUP(AD$504,$J$501:$R$502,2)</f>
        <v>1</v>
      </c>
      <c r="AE522" s="1003" cm="1">
        <f t="array" ref="AE522">INDEX($H522:$K522,0,MATCH(AE$505,$H$505:$K$505,0))*HLOOKUP(AE$504,$J$501:$R$502,2)</f>
        <v>0</v>
      </c>
      <c r="AF522" s="1003" cm="1">
        <f t="array" ref="AF522">INDEX($H522:$K522,0,MATCH(AF$505,$H$505:$K$505,0))*HLOOKUP(AF$504,$J$501:$R$502,2)</f>
        <v>1</v>
      </c>
      <c r="AG522" s="1003" cm="1">
        <f t="array" ref="AG522">INDEX($H522:$K522,0,MATCH(AG$505,$H$505:$K$505,0))*HLOOKUP(AG$504,$J$501:$R$502,2)</f>
        <v>1</v>
      </c>
      <c r="AH522" s="1003" cm="1">
        <f t="array" ref="AH522">INDEX($H522:$K522,0,MATCH(AH$505,$H$505:$K$505,0))*HLOOKUP(AH$504,$J$501:$R$502,2)</f>
        <v>1</v>
      </c>
      <c r="AI522" s="1003" cm="1">
        <f t="array" ref="AI522">INDEX($H522:$K522,0,MATCH(AI$505,$H$505:$K$505,0))*HLOOKUP(AI$504,$J$501:$R$502,2)</f>
        <v>0</v>
      </c>
      <c r="AJ522" s="1003" cm="1">
        <f t="array" ref="AJ522">INDEX($H522:$K522,0,MATCH(AJ$505,$H$505:$K$505,0))*HLOOKUP(AJ$504,$J$501:$R$502,2)</f>
        <v>1</v>
      </c>
      <c r="AK522" s="1003" cm="1">
        <f t="array" ref="AK522">INDEX($H522:$K522,0,MATCH(AK$505,$H$505:$K$505,0))*HLOOKUP(AK$504,$J$501:$R$502,2)</f>
        <v>1</v>
      </c>
      <c r="AL522" s="1003" cm="1">
        <f t="array" ref="AL522">INDEX($H522:$K522,0,MATCH(AL$505,$H$505:$K$505,0))*HLOOKUP(AL$504,$J$501:$R$502,2)</f>
        <v>1</v>
      </c>
      <c r="AM522" s="1003" cm="1">
        <f t="array" ref="AM522">INDEX($H522:$K522,0,MATCH(AM$505,$H$505:$K$505,0))*HLOOKUP(AM$504,$J$501:$R$502,2)</f>
        <v>0</v>
      </c>
      <c r="AN522" s="1003" cm="1">
        <f t="array" ref="AN522">INDEX($H522:$K522,0,MATCH(AN$505,$H$505:$K$505,0))*HLOOKUP(AN$504,$J$501:$R$502,2)</f>
        <v>1</v>
      </c>
      <c r="AO522" s="1003" cm="1">
        <f t="array" ref="AO522">INDEX($H522:$K522,0,MATCH(AO$505,$H$505:$K$505,0))*HLOOKUP(AO$504,$J$501:$R$502,2)</f>
        <v>1</v>
      </c>
      <c r="AP522" s="1003" cm="1">
        <f t="array" ref="AP522">INDEX($H522:$K522,0,MATCH(AP$505,$H$505:$K$505,0))*HLOOKUP(AP$504,$J$501:$R$502,2)</f>
        <v>1</v>
      </c>
      <c r="AQ522" s="1003" cm="1">
        <f t="array" ref="AQ522">INDEX($H522:$K522,0,MATCH(AQ$505,$H$505:$K$505,0))*HLOOKUP(AQ$504,$J$501:$R$502,2)</f>
        <v>0</v>
      </c>
      <c r="AR522" s="1003" cm="1">
        <f t="array" ref="AR522">INDEX($H522:$K522,0,MATCH(AR$505,$H$505:$K$505,0))*HLOOKUP(AR$504,$J$501:$R$502,2)</f>
        <v>1</v>
      </c>
      <c r="AS522" s="1003" cm="1">
        <f t="array" ref="AS522">INDEX($H522:$K522,0,MATCH(AS$505,$H$505:$K$505,0))*HLOOKUP(AS$504,$J$501:$R$502,2)</f>
        <v>1</v>
      </c>
      <c r="AT522" s="1003" cm="1">
        <f t="array" ref="AT522">INDEX($H522:$K522,0,MATCH(AT$505,$H$505:$K$505,0))*HLOOKUP(AT$504,$J$501:$R$502,2)</f>
        <v>1</v>
      </c>
      <c r="AU522" s="1003" cm="1">
        <f t="array" ref="AU522">INDEX($H522:$K522,0,MATCH(AU$505,$H$505:$K$505,0))*HLOOKUP(AU$504,$J$501:$R$502,2)</f>
        <v>0</v>
      </c>
      <c r="AV522" s="312"/>
      <c r="AW522" s="312"/>
      <c r="AX522" s="243"/>
      <c r="AY522" s="235"/>
      <c r="AZ522" s="235"/>
      <c r="BA522" s="235"/>
    </row>
    <row r="523" spans="1:53" s="76" customFormat="1" ht="15" outlineLevel="1" x14ac:dyDescent="0.25">
      <c r="A523" s="233"/>
      <c r="B523" s="234"/>
      <c r="C523" s="244"/>
      <c r="D523" s="244"/>
      <c r="E523" s="244"/>
      <c r="F523" s="252"/>
      <c r="G523" s="704" t="str">
        <f t="shared" si="78"/>
        <v>YYBNBz</v>
      </c>
      <c r="H523" s="356">
        <f t="shared" ref="H523:K523" si="94">IF(H469&gt;0,1,0)</f>
        <v>1</v>
      </c>
      <c r="I523" s="356">
        <f t="shared" si="94"/>
        <v>1</v>
      </c>
      <c r="J523" s="356">
        <f t="shared" si="94"/>
        <v>0</v>
      </c>
      <c r="K523" s="356">
        <f t="shared" si="94"/>
        <v>1</v>
      </c>
      <c r="L523" s="1003" cm="1">
        <f t="array" ref="L523">INDEX($H523:$K523,0,MATCH(L$505,$H$505:$K$505,0))*HLOOKUP(L$504,$J$501:$R$502,2)</f>
        <v>1</v>
      </c>
      <c r="M523" s="1003" cm="1">
        <f t="array" ref="M523">INDEX($H523:$K523,0,MATCH(M$505,$H$505:$K$505,0))*HLOOKUP(M$504,$J$501:$R$502,2)</f>
        <v>1</v>
      </c>
      <c r="N523" s="1003" cm="1">
        <f t="array" ref="N523">INDEX($H523:$K523,0,MATCH(N$505,$H$505:$K$505,0))*HLOOKUP(N$504,$J$501:$R$502,2)</f>
        <v>0</v>
      </c>
      <c r="O523" s="1003" cm="1">
        <f t="array" ref="O523">INDEX($H523:$K523,0,MATCH(O$505,$H$505:$K$505,0))*HLOOKUP(O$504,$J$501:$R$502,2)</f>
        <v>1</v>
      </c>
      <c r="P523" s="1003" cm="1">
        <f t="array" ref="P523">INDEX($H523:$K523,0,MATCH(P$505,$H$505:$K$505,0))*HLOOKUP(P$504,$J$501:$R$502,2)</f>
        <v>1</v>
      </c>
      <c r="Q523" s="1003" cm="1">
        <f t="array" ref="Q523">INDEX($H523:$K523,0,MATCH(Q$505,$H$505:$K$505,0))*HLOOKUP(Q$504,$J$501:$R$502,2)</f>
        <v>1</v>
      </c>
      <c r="R523" s="1003" cm="1">
        <f t="array" ref="R523">INDEX($H523:$K523,0,MATCH(R$505,$H$505:$K$505,0))*HLOOKUP(R$504,$J$501:$R$502,2)</f>
        <v>0</v>
      </c>
      <c r="S523" s="1003" cm="1">
        <f t="array" ref="S523">INDEX($H523:$K523,0,MATCH(S$505,$H$505:$K$505,0))*HLOOKUP(S$504,$J$501:$R$502,2)</f>
        <v>1</v>
      </c>
      <c r="T523" s="1003" cm="1">
        <f t="array" ref="T523">INDEX($H523:$K523,0,MATCH(T$505,$H$505:$K$505,0))*HLOOKUP(T$504,$J$501:$R$502,2)</f>
        <v>1</v>
      </c>
      <c r="U523" s="1003" cm="1">
        <f t="array" ref="U523">INDEX($H523:$K523,0,MATCH(U$505,$H$505:$K$505,0))*HLOOKUP(U$504,$J$501:$R$502,2)</f>
        <v>1</v>
      </c>
      <c r="V523" s="1003" cm="1">
        <f t="array" ref="V523">INDEX($H523:$K523,0,MATCH(V$505,$H$505:$K$505,0))*HLOOKUP(V$504,$J$501:$R$502,2)</f>
        <v>0</v>
      </c>
      <c r="W523" s="1003" cm="1">
        <f t="array" ref="W523">INDEX($H523:$K523,0,MATCH(W$505,$H$505:$K$505,0))*HLOOKUP(W$504,$J$501:$R$502,2)</f>
        <v>1</v>
      </c>
      <c r="X523" s="1003" cm="1">
        <f t="array" ref="X523">INDEX($H523:$K523,0,MATCH(X$505,$H$505:$K$505,0))*HLOOKUP(X$504,$J$501:$R$502,2)</f>
        <v>1</v>
      </c>
      <c r="Y523" s="1003" cm="1">
        <f t="array" ref="Y523">INDEX($H523:$K523,0,MATCH(Y$505,$H$505:$K$505,0))*HLOOKUP(Y$504,$J$501:$R$502,2)</f>
        <v>1</v>
      </c>
      <c r="Z523" s="1003" cm="1">
        <f t="array" ref="Z523">INDEX($H523:$K523,0,MATCH(Z$505,$H$505:$K$505,0))*HLOOKUP(Z$504,$J$501:$R$502,2)</f>
        <v>0</v>
      </c>
      <c r="AA523" s="1003" cm="1">
        <f t="array" ref="AA523">INDEX($H523:$K523,0,MATCH(AA$505,$H$505:$K$505,0))*HLOOKUP(AA$504,$J$501:$R$502,2)</f>
        <v>1</v>
      </c>
      <c r="AB523" s="1003" cm="1">
        <f t="array" ref="AB523">INDEX($H523:$K523,0,MATCH(AB$505,$H$505:$K$505,0))*HLOOKUP(AB$504,$J$501:$R$502,2)</f>
        <v>1</v>
      </c>
      <c r="AC523" s="1003" cm="1">
        <f t="array" ref="AC523">INDEX($H523:$K523,0,MATCH(AC$505,$H$505:$K$505,0))*HLOOKUP(AC$504,$J$501:$R$502,2)</f>
        <v>1</v>
      </c>
      <c r="AD523" s="1003" cm="1">
        <f t="array" ref="AD523">INDEX($H523:$K523,0,MATCH(AD$505,$H$505:$K$505,0))*HLOOKUP(AD$504,$J$501:$R$502,2)</f>
        <v>0</v>
      </c>
      <c r="AE523" s="1003" cm="1">
        <f t="array" ref="AE523">INDEX($H523:$K523,0,MATCH(AE$505,$H$505:$K$505,0))*HLOOKUP(AE$504,$J$501:$R$502,2)</f>
        <v>1</v>
      </c>
      <c r="AF523" s="1003" cm="1">
        <f t="array" ref="AF523">INDEX($H523:$K523,0,MATCH(AF$505,$H$505:$K$505,0))*HLOOKUP(AF$504,$J$501:$R$502,2)</f>
        <v>1</v>
      </c>
      <c r="AG523" s="1003" cm="1">
        <f t="array" ref="AG523">INDEX($H523:$K523,0,MATCH(AG$505,$H$505:$K$505,0))*HLOOKUP(AG$504,$J$501:$R$502,2)</f>
        <v>1</v>
      </c>
      <c r="AH523" s="1003" cm="1">
        <f t="array" ref="AH523">INDEX($H523:$K523,0,MATCH(AH$505,$H$505:$K$505,0))*HLOOKUP(AH$504,$J$501:$R$502,2)</f>
        <v>0</v>
      </c>
      <c r="AI523" s="1003" cm="1">
        <f t="array" ref="AI523">INDEX($H523:$K523,0,MATCH(AI$505,$H$505:$K$505,0))*HLOOKUP(AI$504,$J$501:$R$502,2)</f>
        <v>1</v>
      </c>
      <c r="AJ523" s="1003" cm="1">
        <f t="array" ref="AJ523">INDEX($H523:$K523,0,MATCH(AJ$505,$H$505:$K$505,0))*HLOOKUP(AJ$504,$J$501:$R$502,2)</f>
        <v>1</v>
      </c>
      <c r="AK523" s="1003" cm="1">
        <f t="array" ref="AK523">INDEX($H523:$K523,0,MATCH(AK$505,$H$505:$K$505,0))*HLOOKUP(AK$504,$J$501:$R$502,2)</f>
        <v>1</v>
      </c>
      <c r="AL523" s="1003" cm="1">
        <f t="array" ref="AL523">INDEX($H523:$K523,0,MATCH(AL$505,$H$505:$K$505,0))*HLOOKUP(AL$504,$J$501:$R$502,2)</f>
        <v>0</v>
      </c>
      <c r="AM523" s="1003" cm="1">
        <f t="array" ref="AM523">INDEX($H523:$K523,0,MATCH(AM$505,$H$505:$K$505,0))*HLOOKUP(AM$504,$J$501:$R$502,2)</f>
        <v>1</v>
      </c>
      <c r="AN523" s="1003" cm="1">
        <f t="array" ref="AN523">INDEX($H523:$K523,0,MATCH(AN$505,$H$505:$K$505,0))*HLOOKUP(AN$504,$J$501:$R$502,2)</f>
        <v>1</v>
      </c>
      <c r="AO523" s="1003" cm="1">
        <f t="array" ref="AO523">INDEX($H523:$K523,0,MATCH(AO$505,$H$505:$K$505,0))*HLOOKUP(AO$504,$J$501:$R$502,2)</f>
        <v>1</v>
      </c>
      <c r="AP523" s="1003" cm="1">
        <f t="array" ref="AP523">INDEX($H523:$K523,0,MATCH(AP$505,$H$505:$K$505,0))*HLOOKUP(AP$504,$J$501:$R$502,2)</f>
        <v>0</v>
      </c>
      <c r="AQ523" s="1003" cm="1">
        <f t="array" ref="AQ523">INDEX($H523:$K523,0,MATCH(AQ$505,$H$505:$K$505,0))*HLOOKUP(AQ$504,$J$501:$R$502,2)</f>
        <v>1</v>
      </c>
      <c r="AR523" s="1003" cm="1">
        <f t="array" ref="AR523">INDEX($H523:$K523,0,MATCH(AR$505,$H$505:$K$505,0))*HLOOKUP(AR$504,$J$501:$R$502,2)</f>
        <v>1</v>
      </c>
      <c r="AS523" s="1003" cm="1">
        <f t="array" ref="AS523">INDEX($H523:$K523,0,MATCH(AS$505,$H$505:$K$505,0))*HLOOKUP(AS$504,$J$501:$R$502,2)</f>
        <v>1</v>
      </c>
      <c r="AT523" s="1003" cm="1">
        <f t="array" ref="AT523">INDEX($H523:$K523,0,MATCH(AT$505,$H$505:$K$505,0))*HLOOKUP(AT$504,$J$501:$R$502,2)</f>
        <v>0</v>
      </c>
      <c r="AU523" s="1003" cm="1">
        <f t="array" ref="AU523">INDEX($H523:$K523,0,MATCH(AU$505,$H$505:$K$505,0))*HLOOKUP(AU$504,$J$501:$R$502,2)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YYBNBr</v>
      </c>
      <c r="H524" s="356">
        <f t="shared" ref="H524:K524" si="95">IF(H470&gt;0,1,0)</f>
        <v>1</v>
      </c>
      <c r="I524" s="356">
        <f t="shared" si="95"/>
        <v>1</v>
      </c>
      <c r="J524" s="356">
        <f t="shared" si="95"/>
        <v>0</v>
      </c>
      <c r="K524" s="356">
        <f t="shared" si="95"/>
        <v>1</v>
      </c>
      <c r="L524" s="1003" cm="1">
        <f t="array" ref="L524">INDEX($H524:$K524,0,MATCH(L$505,$H$505:$K$505,0))*HLOOKUP(L$504,$J$501:$R$502,2)</f>
        <v>1</v>
      </c>
      <c r="M524" s="1003" cm="1">
        <f t="array" ref="M524">INDEX($H524:$K524,0,MATCH(M$505,$H$505:$K$505,0))*HLOOKUP(M$504,$J$501:$R$502,2)</f>
        <v>1</v>
      </c>
      <c r="N524" s="1003" cm="1">
        <f t="array" ref="N524">INDEX($H524:$K524,0,MATCH(N$505,$H$505:$K$505,0))*HLOOKUP(N$504,$J$501:$R$502,2)</f>
        <v>0</v>
      </c>
      <c r="O524" s="1003" cm="1">
        <f t="array" ref="O524">INDEX($H524:$K524,0,MATCH(O$505,$H$505:$K$505,0))*HLOOKUP(O$504,$J$501:$R$502,2)</f>
        <v>1</v>
      </c>
      <c r="P524" s="1003" cm="1">
        <f t="array" ref="P524">INDEX($H524:$K524,0,MATCH(P$505,$H$505:$K$505,0))*HLOOKUP(P$504,$J$501:$R$502,2)</f>
        <v>1</v>
      </c>
      <c r="Q524" s="1003" cm="1">
        <f t="array" ref="Q524">INDEX($H524:$K524,0,MATCH(Q$505,$H$505:$K$505,0))*HLOOKUP(Q$504,$J$501:$R$502,2)</f>
        <v>1</v>
      </c>
      <c r="R524" s="1003" cm="1">
        <f t="array" ref="R524">INDEX($H524:$K524,0,MATCH(R$505,$H$505:$K$505,0))*HLOOKUP(R$504,$J$501:$R$502,2)</f>
        <v>0</v>
      </c>
      <c r="S524" s="1003" cm="1">
        <f t="array" ref="S524">INDEX($H524:$K524,0,MATCH(S$505,$H$505:$K$505,0))*HLOOKUP(S$504,$J$501:$R$502,2)</f>
        <v>1</v>
      </c>
      <c r="T524" s="1003" cm="1">
        <f t="array" ref="T524">INDEX($H524:$K524,0,MATCH(T$505,$H$505:$K$505,0))*HLOOKUP(T$504,$J$501:$R$502,2)</f>
        <v>1</v>
      </c>
      <c r="U524" s="1003" cm="1">
        <f t="array" ref="U524">INDEX($H524:$K524,0,MATCH(U$505,$H$505:$K$505,0))*HLOOKUP(U$504,$J$501:$R$502,2)</f>
        <v>1</v>
      </c>
      <c r="V524" s="1003" cm="1">
        <f t="array" ref="V524">INDEX($H524:$K524,0,MATCH(V$505,$H$505:$K$505,0))*HLOOKUP(V$504,$J$501:$R$502,2)</f>
        <v>0</v>
      </c>
      <c r="W524" s="1003" cm="1">
        <f t="array" ref="W524">INDEX($H524:$K524,0,MATCH(W$505,$H$505:$K$505,0))*HLOOKUP(W$504,$J$501:$R$502,2)</f>
        <v>1</v>
      </c>
      <c r="X524" s="1003" cm="1">
        <f t="array" ref="X524">INDEX($H524:$K524,0,MATCH(X$505,$H$505:$K$505,0))*HLOOKUP(X$504,$J$501:$R$502,2)</f>
        <v>1</v>
      </c>
      <c r="Y524" s="1003" cm="1">
        <f t="array" ref="Y524">INDEX($H524:$K524,0,MATCH(Y$505,$H$505:$K$505,0))*HLOOKUP(Y$504,$J$501:$R$502,2)</f>
        <v>1</v>
      </c>
      <c r="Z524" s="1003" cm="1">
        <f t="array" ref="Z524">INDEX($H524:$K524,0,MATCH(Z$505,$H$505:$K$505,0))*HLOOKUP(Z$504,$J$501:$R$502,2)</f>
        <v>0</v>
      </c>
      <c r="AA524" s="1003" cm="1">
        <f t="array" ref="AA524">INDEX($H524:$K524,0,MATCH(AA$505,$H$505:$K$505,0))*HLOOKUP(AA$504,$J$501:$R$502,2)</f>
        <v>1</v>
      </c>
      <c r="AB524" s="1003" cm="1">
        <f t="array" ref="AB524">INDEX($H524:$K524,0,MATCH(AB$505,$H$505:$K$505,0))*HLOOKUP(AB$504,$J$501:$R$502,2)</f>
        <v>1</v>
      </c>
      <c r="AC524" s="1003" cm="1">
        <f t="array" ref="AC524">INDEX($H524:$K524,0,MATCH(AC$505,$H$505:$K$505,0))*HLOOKUP(AC$504,$J$501:$R$502,2)</f>
        <v>1</v>
      </c>
      <c r="AD524" s="1003" cm="1">
        <f t="array" ref="AD524">INDEX($H524:$K524,0,MATCH(AD$505,$H$505:$K$505,0))*HLOOKUP(AD$504,$J$501:$R$502,2)</f>
        <v>0</v>
      </c>
      <c r="AE524" s="1003" cm="1">
        <f t="array" ref="AE524">INDEX($H524:$K524,0,MATCH(AE$505,$H$505:$K$505,0))*HLOOKUP(AE$504,$J$501:$R$502,2)</f>
        <v>1</v>
      </c>
      <c r="AF524" s="1003" cm="1">
        <f t="array" ref="AF524">INDEX($H524:$K524,0,MATCH(AF$505,$H$505:$K$505,0))*HLOOKUP(AF$504,$J$501:$R$502,2)</f>
        <v>1</v>
      </c>
      <c r="AG524" s="1003" cm="1">
        <f t="array" ref="AG524">INDEX($H524:$K524,0,MATCH(AG$505,$H$505:$K$505,0))*HLOOKUP(AG$504,$J$501:$R$502,2)</f>
        <v>1</v>
      </c>
      <c r="AH524" s="1003" cm="1">
        <f t="array" ref="AH524">INDEX($H524:$K524,0,MATCH(AH$505,$H$505:$K$505,0))*HLOOKUP(AH$504,$J$501:$R$502,2)</f>
        <v>0</v>
      </c>
      <c r="AI524" s="1003" cm="1">
        <f t="array" ref="AI524">INDEX($H524:$K524,0,MATCH(AI$505,$H$505:$K$505,0))*HLOOKUP(AI$504,$J$501:$R$502,2)</f>
        <v>1</v>
      </c>
      <c r="AJ524" s="1003" cm="1">
        <f t="array" ref="AJ524">INDEX($H524:$K524,0,MATCH(AJ$505,$H$505:$K$505,0))*HLOOKUP(AJ$504,$J$501:$R$502,2)</f>
        <v>1</v>
      </c>
      <c r="AK524" s="1003" cm="1">
        <f t="array" ref="AK524">INDEX($H524:$K524,0,MATCH(AK$505,$H$505:$K$505,0))*HLOOKUP(AK$504,$J$501:$R$502,2)</f>
        <v>1</v>
      </c>
      <c r="AL524" s="1003" cm="1">
        <f t="array" ref="AL524">INDEX($H524:$K524,0,MATCH(AL$505,$H$505:$K$505,0))*HLOOKUP(AL$504,$J$501:$R$502,2)</f>
        <v>0</v>
      </c>
      <c r="AM524" s="1003" cm="1">
        <f t="array" ref="AM524">INDEX($H524:$K524,0,MATCH(AM$505,$H$505:$K$505,0))*HLOOKUP(AM$504,$J$501:$R$502,2)</f>
        <v>1</v>
      </c>
      <c r="AN524" s="1003" cm="1">
        <f t="array" ref="AN524">INDEX($H524:$K524,0,MATCH(AN$505,$H$505:$K$505,0))*HLOOKUP(AN$504,$J$501:$R$502,2)</f>
        <v>1</v>
      </c>
      <c r="AO524" s="1003" cm="1">
        <f t="array" ref="AO524">INDEX($H524:$K524,0,MATCH(AO$505,$H$505:$K$505,0))*HLOOKUP(AO$504,$J$501:$R$502,2)</f>
        <v>1</v>
      </c>
      <c r="AP524" s="1003" cm="1">
        <f t="array" ref="AP524">INDEX($H524:$K524,0,MATCH(AP$505,$H$505:$K$505,0))*HLOOKUP(AP$504,$J$501:$R$502,2)</f>
        <v>0</v>
      </c>
      <c r="AQ524" s="1003" cm="1">
        <f t="array" ref="AQ524">INDEX($H524:$K524,0,MATCH(AQ$505,$H$505:$K$505,0))*HLOOKUP(AQ$504,$J$501:$R$502,2)</f>
        <v>1</v>
      </c>
      <c r="AR524" s="1003" cm="1">
        <f t="array" ref="AR524">INDEX($H524:$K524,0,MATCH(AR$505,$H$505:$K$505,0))*HLOOKUP(AR$504,$J$501:$R$502,2)</f>
        <v>1</v>
      </c>
      <c r="AS524" s="1003" cm="1">
        <f t="array" ref="AS524">INDEX($H524:$K524,0,MATCH(AS$505,$H$505:$K$505,0))*HLOOKUP(AS$504,$J$501:$R$502,2)</f>
        <v>1</v>
      </c>
      <c r="AT524" s="1003" cm="1">
        <f t="array" ref="AT524">INDEX($H524:$K524,0,MATCH(AT$505,$H$505:$K$505,0))*HLOOKUP(AT$504,$J$501:$R$502,2)</f>
        <v>0</v>
      </c>
      <c r="AU524" s="1003" cm="1">
        <f t="array" ref="AU524">INDEX($H524:$K524,0,MATCH(AU$505,$H$505:$K$505,0))*HLOOKUP(AU$504,$J$501:$R$502,2)</f>
        <v>1</v>
      </c>
      <c r="AV524" s="312"/>
      <c r="AW524" s="312"/>
      <c r="AX524" s="243"/>
      <c r="AY524" s="235"/>
      <c r="AZ524" s="235"/>
      <c r="BA524" s="235"/>
    </row>
    <row r="525" spans="1:53" s="76" customFormat="1" ht="12" customHeight="1" outlineLevel="1" x14ac:dyDescent="0.25">
      <c r="A525" s="233"/>
      <c r="B525" s="234"/>
      <c r="C525" s="244"/>
      <c r="D525" s="244"/>
      <c r="E525" s="244"/>
      <c r="F525" s="260"/>
      <c r="G525" s="704" t="str">
        <f t="shared" si="78"/>
        <v>YYNWBr</v>
      </c>
      <c r="H525" s="356">
        <f t="shared" ref="H525:K525" si="96">IF(H471&gt;0,1,0)</f>
        <v>1</v>
      </c>
      <c r="I525" s="356">
        <f t="shared" si="96"/>
        <v>1</v>
      </c>
      <c r="J525" s="356">
        <f t="shared" si="96"/>
        <v>0</v>
      </c>
      <c r="K525" s="356">
        <f t="shared" si="96"/>
        <v>1</v>
      </c>
      <c r="L525" s="1003" cm="1">
        <f t="array" ref="L525">INDEX($H525:$K525,0,MATCH(L$505,$H$505:$K$505,0))*HLOOKUP(L$504,$J$501:$R$502,2)</f>
        <v>1</v>
      </c>
      <c r="M525" s="1003" cm="1">
        <f t="array" ref="M525">INDEX($H525:$K525,0,MATCH(M$505,$H$505:$K$505,0))*HLOOKUP(M$504,$J$501:$R$502,2)</f>
        <v>1</v>
      </c>
      <c r="N525" s="1003" cm="1">
        <f t="array" ref="N525">INDEX($H525:$K525,0,MATCH(N$505,$H$505:$K$505,0))*HLOOKUP(N$504,$J$501:$R$502,2)</f>
        <v>0</v>
      </c>
      <c r="O525" s="1003" cm="1">
        <f t="array" ref="O525">INDEX($H525:$K525,0,MATCH(O$505,$H$505:$K$505,0))*HLOOKUP(O$504,$J$501:$R$502,2)</f>
        <v>1</v>
      </c>
      <c r="P525" s="1003" cm="1">
        <f t="array" ref="P525">INDEX($H525:$K525,0,MATCH(P$505,$H$505:$K$505,0))*HLOOKUP(P$504,$J$501:$R$502,2)</f>
        <v>1</v>
      </c>
      <c r="Q525" s="1003" cm="1">
        <f t="array" ref="Q525">INDEX($H525:$K525,0,MATCH(Q$505,$H$505:$K$505,0))*HLOOKUP(Q$504,$J$501:$R$502,2)</f>
        <v>1</v>
      </c>
      <c r="R525" s="1003" cm="1">
        <f t="array" ref="R525">INDEX($H525:$K525,0,MATCH(R$505,$H$505:$K$505,0))*HLOOKUP(R$504,$J$501:$R$502,2)</f>
        <v>0</v>
      </c>
      <c r="S525" s="1003" cm="1">
        <f t="array" ref="S525">INDEX($H525:$K525,0,MATCH(S$505,$H$505:$K$505,0))*HLOOKUP(S$504,$J$501:$R$502,2)</f>
        <v>1</v>
      </c>
      <c r="T525" s="1003" cm="1">
        <f t="array" ref="T525">INDEX($H525:$K525,0,MATCH(T$505,$H$505:$K$505,0))*HLOOKUP(T$504,$J$501:$R$502,2)</f>
        <v>1</v>
      </c>
      <c r="U525" s="1003" cm="1">
        <f t="array" ref="U525">INDEX($H525:$K525,0,MATCH(U$505,$H$505:$K$505,0))*HLOOKUP(U$504,$J$501:$R$502,2)</f>
        <v>1</v>
      </c>
      <c r="V525" s="1003" cm="1">
        <f t="array" ref="V525">INDEX($H525:$K525,0,MATCH(V$505,$H$505:$K$505,0))*HLOOKUP(V$504,$J$501:$R$502,2)</f>
        <v>0</v>
      </c>
      <c r="W525" s="1003" cm="1">
        <f t="array" ref="W525">INDEX($H525:$K525,0,MATCH(W$505,$H$505:$K$505,0))*HLOOKUP(W$504,$J$501:$R$502,2)</f>
        <v>1</v>
      </c>
      <c r="X525" s="1003" cm="1">
        <f t="array" ref="X525">INDEX($H525:$K525,0,MATCH(X$505,$H$505:$K$505,0))*HLOOKUP(X$504,$J$501:$R$502,2)</f>
        <v>1</v>
      </c>
      <c r="Y525" s="1003" cm="1">
        <f t="array" ref="Y525">INDEX($H525:$K525,0,MATCH(Y$505,$H$505:$K$505,0))*HLOOKUP(Y$504,$J$501:$R$502,2)</f>
        <v>1</v>
      </c>
      <c r="Z525" s="1003" cm="1">
        <f t="array" ref="Z525">INDEX($H525:$K525,0,MATCH(Z$505,$H$505:$K$505,0))*HLOOKUP(Z$504,$J$501:$R$502,2)</f>
        <v>0</v>
      </c>
      <c r="AA525" s="1003" cm="1">
        <f t="array" ref="AA525">INDEX($H525:$K525,0,MATCH(AA$505,$H$505:$K$505,0))*HLOOKUP(AA$504,$J$501:$R$502,2)</f>
        <v>1</v>
      </c>
      <c r="AB525" s="1003" cm="1">
        <f t="array" ref="AB525">INDEX($H525:$K525,0,MATCH(AB$505,$H$505:$K$505,0))*HLOOKUP(AB$504,$J$501:$R$502,2)</f>
        <v>1</v>
      </c>
      <c r="AC525" s="1003" cm="1">
        <f t="array" ref="AC525">INDEX($H525:$K525,0,MATCH(AC$505,$H$505:$K$505,0))*HLOOKUP(AC$504,$J$501:$R$502,2)</f>
        <v>1</v>
      </c>
      <c r="AD525" s="1003" cm="1">
        <f t="array" ref="AD525">INDEX($H525:$K525,0,MATCH(AD$505,$H$505:$K$505,0))*HLOOKUP(AD$504,$J$501:$R$502,2)</f>
        <v>0</v>
      </c>
      <c r="AE525" s="1003" cm="1">
        <f t="array" ref="AE525">INDEX($H525:$K525,0,MATCH(AE$505,$H$505:$K$505,0))*HLOOKUP(AE$504,$J$501:$R$502,2)</f>
        <v>1</v>
      </c>
      <c r="AF525" s="1003" cm="1">
        <f t="array" ref="AF525">INDEX($H525:$K525,0,MATCH(AF$505,$H$505:$K$505,0))*HLOOKUP(AF$504,$J$501:$R$502,2)</f>
        <v>1</v>
      </c>
      <c r="AG525" s="1003" cm="1">
        <f t="array" ref="AG525">INDEX($H525:$K525,0,MATCH(AG$505,$H$505:$K$505,0))*HLOOKUP(AG$504,$J$501:$R$502,2)</f>
        <v>1</v>
      </c>
      <c r="AH525" s="1003" cm="1">
        <f t="array" ref="AH525">INDEX($H525:$K525,0,MATCH(AH$505,$H$505:$K$505,0))*HLOOKUP(AH$504,$J$501:$R$502,2)</f>
        <v>0</v>
      </c>
      <c r="AI525" s="1003" cm="1">
        <f t="array" ref="AI525">INDEX($H525:$K525,0,MATCH(AI$505,$H$505:$K$505,0))*HLOOKUP(AI$504,$J$501:$R$502,2)</f>
        <v>1</v>
      </c>
      <c r="AJ525" s="1003" cm="1">
        <f t="array" ref="AJ525">INDEX($H525:$K525,0,MATCH(AJ$505,$H$505:$K$505,0))*HLOOKUP(AJ$504,$J$501:$R$502,2)</f>
        <v>1</v>
      </c>
      <c r="AK525" s="1003" cm="1">
        <f t="array" ref="AK525">INDEX($H525:$K525,0,MATCH(AK$505,$H$505:$K$505,0))*HLOOKUP(AK$504,$J$501:$R$502,2)</f>
        <v>1</v>
      </c>
      <c r="AL525" s="1003" cm="1">
        <f t="array" ref="AL525">INDEX($H525:$K525,0,MATCH(AL$505,$H$505:$K$505,0))*HLOOKUP(AL$504,$J$501:$R$502,2)</f>
        <v>0</v>
      </c>
      <c r="AM525" s="1003" cm="1">
        <f t="array" ref="AM525">INDEX($H525:$K525,0,MATCH(AM$505,$H$505:$K$505,0))*HLOOKUP(AM$504,$J$501:$R$502,2)</f>
        <v>1</v>
      </c>
      <c r="AN525" s="1003" cm="1">
        <f t="array" ref="AN525">INDEX($H525:$K525,0,MATCH(AN$505,$H$505:$K$505,0))*HLOOKUP(AN$504,$J$501:$R$502,2)</f>
        <v>1</v>
      </c>
      <c r="AO525" s="1003" cm="1">
        <f t="array" ref="AO525">INDEX($H525:$K525,0,MATCH(AO$505,$H$505:$K$505,0))*HLOOKUP(AO$504,$J$501:$R$502,2)</f>
        <v>1</v>
      </c>
      <c r="AP525" s="1003" cm="1">
        <f t="array" ref="AP525">INDEX($H525:$K525,0,MATCH(AP$505,$H$505:$K$505,0))*HLOOKUP(AP$504,$J$501:$R$502,2)</f>
        <v>0</v>
      </c>
      <c r="AQ525" s="1003" cm="1">
        <f t="array" ref="AQ525">INDEX($H525:$K525,0,MATCH(AQ$505,$H$505:$K$505,0))*HLOOKUP(AQ$504,$J$501:$R$502,2)</f>
        <v>1</v>
      </c>
      <c r="AR525" s="1003" cm="1">
        <f t="array" ref="AR525">INDEX($H525:$K525,0,MATCH(AR$505,$H$505:$K$505,0))*HLOOKUP(AR$504,$J$501:$R$502,2)</f>
        <v>1</v>
      </c>
      <c r="AS525" s="1003" cm="1">
        <f t="array" ref="AS525">INDEX($H525:$K525,0,MATCH(AS$505,$H$505:$K$505,0))*HLOOKUP(AS$504,$J$501:$R$502,2)</f>
        <v>1</v>
      </c>
      <c r="AT525" s="1003" cm="1">
        <f t="array" ref="AT525">INDEX($H525:$K525,0,MATCH(AT$505,$H$505:$K$505,0))*HLOOKUP(AT$504,$J$501:$R$502,2)</f>
        <v>0</v>
      </c>
      <c r="AU525" s="1003" cm="1">
        <f t="array" ref="AU525">INDEX($H525:$K525,0,MATCH(AU$505,$H$505:$K$505,0))*HLOOKUP(AU$504,$J$501:$R$502,2)</f>
        <v>1</v>
      </c>
      <c r="AV525" s="312"/>
      <c r="AW525" s="312"/>
      <c r="AX525" s="243"/>
      <c r="AY525" s="235"/>
      <c r="AZ525" s="235"/>
      <c r="BA525" s="235"/>
    </row>
    <row r="526" spans="1:53" s="76" customFormat="1" ht="15" outlineLevel="1" x14ac:dyDescent="0.25">
      <c r="A526" s="233"/>
      <c r="B526" s="234"/>
      <c r="C526" s="244"/>
      <c r="D526" s="244"/>
      <c r="E526" s="244"/>
      <c r="F526" s="252"/>
      <c r="G526" s="704" t="str">
        <f t="shared" si="78"/>
        <v>YYWBNw</v>
      </c>
      <c r="H526" s="356">
        <f t="shared" ref="H526:K526" si="97">IF(H472&gt;0,1,0)</f>
        <v>1</v>
      </c>
      <c r="I526" s="356">
        <f t="shared" si="97"/>
        <v>1</v>
      </c>
      <c r="J526" s="356">
        <f t="shared" si="97"/>
        <v>1</v>
      </c>
      <c r="K526" s="356">
        <f t="shared" si="97"/>
        <v>0</v>
      </c>
      <c r="L526" s="1003" cm="1">
        <f t="array" ref="L526">INDEX($H526:$K526,0,MATCH(L$505,$H$505:$K$505,0))*HLOOKUP(L$504,$J$501:$R$502,2)</f>
        <v>1</v>
      </c>
      <c r="M526" s="1003" cm="1">
        <f t="array" ref="M526">INDEX($H526:$K526,0,MATCH(M$505,$H$505:$K$505,0))*HLOOKUP(M$504,$J$501:$R$502,2)</f>
        <v>1</v>
      </c>
      <c r="N526" s="1003" cm="1">
        <f t="array" ref="N526">INDEX($H526:$K526,0,MATCH(N$505,$H$505:$K$505,0))*HLOOKUP(N$504,$J$501:$R$502,2)</f>
        <v>1</v>
      </c>
      <c r="O526" s="1003" cm="1">
        <f t="array" ref="O526">INDEX($H526:$K526,0,MATCH(O$505,$H$505:$K$505,0))*HLOOKUP(O$504,$J$501:$R$502,2)</f>
        <v>0</v>
      </c>
      <c r="P526" s="1003" cm="1">
        <f t="array" ref="P526">INDEX($H526:$K526,0,MATCH(P$505,$H$505:$K$505,0))*HLOOKUP(P$504,$J$501:$R$502,2)</f>
        <v>1</v>
      </c>
      <c r="Q526" s="1003" cm="1">
        <f t="array" ref="Q526">INDEX($H526:$K526,0,MATCH(Q$505,$H$505:$K$505,0))*HLOOKUP(Q$504,$J$501:$R$502,2)</f>
        <v>1</v>
      </c>
      <c r="R526" s="1003" cm="1">
        <f t="array" ref="R526">INDEX($H526:$K526,0,MATCH(R$505,$H$505:$K$505,0))*HLOOKUP(R$504,$J$501:$R$502,2)</f>
        <v>1</v>
      </c>
      <c r="S526" s="1003" cm="1">
        <f t="array" ref="S526">INDEX($H526:$K526,0,MATCH(S$505,$H$505:$K$505,0))*HLOOKUP(S$504,$J$501:$R$502,2)</f>
        <v>0</v>
      </c>
      <c r="T526" s="1003" cm="1">
        <f t="array" ref="T526">INDEX($H526:$K526,0,MATCH(T$505,$H$505:$K$505,0))*HLOOKUP(T$504,$J$501:$R$502,2)</f>
        <v>1</v>
      </c>
      <c r="U526" s="1003" cm="1">
        <f t="array" ref="U526">INDEX($H526:$K526,0,MATCH(U$505,$H$505:$K$505,0))*HLOOKUP(U$504,$J$501:$R$502,2)</f>
        <v>1</v>
      </c>
      <c r="V526" s="1003" cm="1">
        <f t="array" ref="V526">INDEX($H526:$K526,0,MATCH(V$505,$H$505:$K$505,0))*HLOOKUP(V$504,$J$501:$R$502,2)</f>
        <v>1</v>
      </c>
      <c r="W526" s="1003" cm="1">
        <f t="array" ref="W526">INDEX($H526:$K526,0,MATCH(W$505,$H$505:$K$505,0))*HLOOKUP(W$504,$J$501:$R$502,2)</f>
        <v>0</v>
      </c>
      <c r="X526" s="1003" cm="1">
        <f t="array" ref="X526">INDEX($H526:$K526,0,MATCH(X$505,$H$505:$K$505,0))*HLOOKUP(X$504,$J$501:$R$502,2)</f>
        <v>1</v>
      </c>
      <c r="Y526" s="1003" cm="1">
        <f t="array" ref="Y526">INDEX($H526:$K526,0,MATCH(Y$505,$H$505:$K$505,0))*HLOOKUP(Y$504,$J$501:$R$502,2)</f>
        <v>1</v>
      </c>
      <c r="Z526" s="1003" cm="1">
        <f t="array" ref="Z526">INDEX($H526:$K526,0,MATCH(Z$505,$H$505:$K$505,0))*HLOOKUP(Z$504,$J$501:$R$502,2)</f>
        <v>1</v>
      </c>
      <c r="AA526" s="1003" cm="1">
        <f t="array" ref="AA526">INDEX($H526:$K526,0,MATCH(AA$505,$H$505:$K$505,0))*HLOOKUP(AA$504,$J$501:$R$502,2)</f>
        <v>0</v>
      </c>
      <c r="AB526" s="1003" cm="1">
        <f t="array" ref="AB526">INDEX($H526:$K526,0,MATCH(AB$505,$H$505:$K$505,0))*HLOOKUP(AB$504,$J$501:$R$502,2)</f>
        <v>1</v>
      </c>
      <c r="AC526" s="1003" cm="1">
        <f t="array" ref="AC526">INDEX($H526:$K526,0,MATCH(AC$505,$H$505:$K$505,0))*HLOOKUP(AC$504,$J$501:$R$502,2)</f>
        <v>1</v>
      </c>
      <c r="AD526" s="1003" cm="1">
        <f t="array" ref="AD526">INDEX($H526:$K526,0,MATCH(AD$505,$H$505:$K$505,0))*HLOOKUP(AD$504,$J$501:$R$502,2)</f>
        <v>1</v>
      </c>
      <c r="AE526" s="1003" cm="1">
        <f t="array" ref="AE526">INDEX($H526:$K526,0,MATCH(AE$505,$H$505:$K$505,0))*HLOOKUP(AE$504,$J$501:$R$502,2)</f>
        <v>0</v>
      </c>
      <c r="AF526" s="1003" cm="1">
        <f t="array" ref="AF526">INDEX($H526:$K526,0,MATCH(AF$505,$H$505:$K$505,0))*HLOOKUP(AF$504,$J$501:$R$502,2)</f>
        <v>1</v>
      </c>
      <c r="AG526" s="1003" cm="1">
        <f t="array" ref="AG526">INDEX($H526:$K526,0,MATCH(AG$505,$H$505:$K$505,0))*HLOOKUP(AG$504,$J$501:$R$502,2)</f>
        <v>1</v>
      </c>
      <c r="AH526" s="1003" cm="1">
        <f t="array" ref="AH526">INDEX($H526:$K526,0,MATCH(AH$505,$H$505:$K$505,0))*HLOOKUP(AH$504,$J$501:$R$502,2)</f>
        <v>1</v>
      </c>
      <c r="AI526" s="1003" cm="1">
        <f t="array" ref="AI526">INDEX($H526:$K526,0,MATCH(AI$505,$H$505:$K$505,0))*HLOOKUP(AI$504,$J$501:$R$502,2)</f>
        <v>0</v>
      </c>
      <c r="AJ526" s="1003" cm="1">
        <f t="array" ref="AJ526">INDEX($H526:$K526,0,MATCH(AJ$505,$H$505:$K$505,0))*HLOOKUP(AJ$504,$J$501:$R$502,2)</f>
        <v>1</v>
      </c>
      <c r="AK526" s="1003" cm="1">
        <f t="array" ref="AK526">INDEX($H526:$K526,0,MATCH(AK$505,$H$505:$K$505,0))*HLOOKUP(AK$504,$J$501:$R$502,2)</f>
        <v>1</v>
      </c>
      <c r="AL526" s="1003" cm="1">
        <f t="array" ref="AL526">INDEX($H526:$K526,0,MATCH(AL$505,$H$505:$K$505,0))*HLOOKUP(AL$504,$J$501:$R$502,2)</f>
        <v>1</v>
      </c>
      <c r="AM526" s="1003" cm="1">
        <f t="array" ref="AM526">INDEX($H526:$K526,0,MATCH(AM$505,$H$505:$K$505,0))*HLOOKUP(AM$504,$J$501:$R$502,2)</f>
        <v>0</v>
      </c>
      <c r="AN526" s="1003" cm="1">
        <f t="array" ref="AN526">INDEX($H526:$K526,0,MATCH(AN$505,$H$505:$K$505,0))*HLOOKUP(AN$504,$J$501:$R$502,2)</f>
        <v>1</v>
      </c>
      <c r="AO526" s="1003" cm="1">
        <f t="array" ref="AO526">INDEX($H526:$K526,0,MATCH(AO$505,$H$505:$K$505,0))*HLOOKUP(AO$504,$J$501:$R$502,2)</f>
        <v>1</v>
      </c>
      <c r="AP526" s="1003" cm="1">
        <f t="array" ref="AP526">INDEX($H526:$K526,0,MATCH(AP$505,$H$505:$K$505,0))*HLOOKUP(AP$504,$J$501:$R$502,2)</f>
        <v>1</v>
      </c>
      <c r="AQ526" s="1003" cm="1">
        <f t="array" ref="AQ526">INDEX($H526:$K526,0,MATCH(AQ$505,$H$505:$K$505,0))*HLOOKUP(AQ$504,$J$501:$R$502,2)</f>
        <v>0</v>
      </c>
      <c r="AR526" s="1003" cm="1">
        <f t="array" ref="AR526">INDEX($H526:$K526,0,MATCH(AR$505,$H$505:$K$505,0))*HLOOKUP(AR$504,$J$501:$R$502,2)</f>
        <v>1</v>
      </c>
      <c r="AS526" s="1003" cm="1">
        <f t="array" ref="AS526">INDEX($H526:$K526,0,MATCH(AS$505,$H$505:$K$505,0))*HLOOKUP(AS$504,$J$501:$R$502,2)</f>
        <v>1</v>
      </c>
      <c r="AT526" s="1003" cm="1">
        <f t="array" ref="AT526">INDEX($H526:$K526,0,MATCH(AT$505,$H$505:$K$505,0))*HLOOKUP(AT$504,$J$501:$R$502,2)</f>
        <v>1</v>
      </c>
      <c r="AU526" s="1003" cm="1">
        <f t="array" ref="AU526">INDEX($H526:$K526,0,MATCH(AU$505,$H$505:$K$505,0))*HLOOKUP(AU$504,$J$501:$R$502,2)</f>
        <v>0</v>
      </c>
      <c r="AV526" s="312"/>
      <c r="AW526" s="312"/>
      <c r="AX526" s="243"/>
      <c r="AY526" s="235"/>
      <c r="AZ526" s="235"/>
      <c r="BA526" s="235"/>
    </row>
    <row r="527" spans="1:53" s="76" customFormat="1" ht="12" customHeight="1" outlineLevel="1" x14ac:dyDescent="0.25">
      <c r="A527" s="233"/>
      <c r="B527" s="234"/>
      <c r="C527" s="244"/>
      <c r="D527" s="244"/>
      <c r="E527" s="244"/>
      <c r="F527" s="260"/>
      <c r="G527" s="704" t="str">
        <f t="shared" si="78"/>
        <v>YYBNWb</v>
      </c>
      <c r="H527" s="356">
        <f t="shared" ref="H527:K527" si="98">IF(H473&gt;0,1,0)</f>
        <v>1</v>
      </c>
      <c r="I527" s="356">
        <f t="shared" si="98"/>
        <v>1</v>
      </c>
      <c r="J527" s="356">
        <f t="shared" si="98"/>
        <v>1</v>
      </c>
      <c r="K527" s="356">
        <f t="shared" si="98"/>
        <v>0</v>
      </c>
      <c r="L527" s="1003" cm="1">
        <f t="array" ref="L527">INDEX($H527:$K527,0,MATCH(L$505,$H$505:$K$505,0))*HLOOKUP(L$504,$J$501:$R$502,2)</f>
        <v>1</v>
      </c>
      <c r="M527" s="1003" cm="1">
        <f t="array" ref="M527">INDEX($H527:$K527,0,MATCH(M$505,$H$505:$K$505,0))*HLOOKUP(M$504,$J$501:$R$502,2)</f>
        <v>1</v>
      </c>
      <c r="N527" s="1003" cm="1">
        <f t="array" ref="N527">INDEX($H527:$K527,0,MATCH(N$505,$H$505:$K$505,0))*HLOOKUP(N$504,$J$501:$R$502,2)</f>
        <v>1</v>
      </c>
      <c r="O527" s="1003" cm="1">
        <f t="array" ref="O527">INDEX($H527:$K527,0,MATCH(O$505,$H$505:$K$505,0))*HLOOKUP(O$504,$J$501:$R$502,2)</f>
        <v>0</v>
      </c>
      <c r="P527" s="1003" cm="1">
        <f t="array" ref="P527">INDEX($H527:$K527,0,MATCH(P$505,$H$505:$K$505,0))*HLOOKUP(P$504,$J$501:$R$502,2)</f>
        <v>1</v>
      </c>
      <c r="Q527" s="1003" cm="1">
        <f t="array" ref="Q527">INDEX($H527:$K527,0,MATCH(Q$505,$H$505:$K$505,0))*HLOOKUP(Q$504,$J$501:$R$502,2)</f>
        <v>1</v>
      </c>
      <c r="R527" s="1003" cm="1">
        <f t="array" ref="R527">INDEX($H527:$K527,0,MATCH(R$505,$H$505:$K$505,0))*HLOOKUP(R$504,$J$501:$R$502,2)</f>
        <v>1</v>
      </c>
      <c r="S527" s="1003" cm="1">
        <f t="array" ref="S527">INDEX($H527:$K527,0,MATCH(S$505,$H$505:$K$505,0))*HLOOKUP(S$504,$J$501:$R$502,2)</f>
        <v>0</v>
      </c>
      <c r="T527" s="1003" cm="1">
        <f t="array" ref="T527">INDEX($H527:$K527,0,MATCH(T$505,$H$505:$K$505,0))*HLOOKUP(T$504,$J$501:$R$502,2)</f>
        <v>1</v>
      </c>
      <c r="U527" s="1003" cm="1">
        <f t="array" ref="U527">INDEX($H527:$K527,0,MATCH(U$505,$H$505:$K$505,0))*HLOOKUP(U$504,$J$501:$R$502,2)</f>
        <v>1</v>
      </c>
      <c r="V527" s="1003" cm="1">
        <f t="array" ref="V527">INDEX($H527:$K527,0,MATCH(V$505,$H$505:$K$505,0))*HLOOKUP(V$504,$J$501:$R$502,2)</f>
        <v>1</v>
      </c>
      <c r="W527" s="1003" cm="1">
        <f t="array" ref="W527">INDEX($H527:$K527,0,MATCH(W$505,$H$505:$K$505,0))*HLOOKUP(W$504,$J$501:$R$502,2)</f>
        <v>0</v>
      </c>
      <c r="X527" s="1003" cm="1">
        <f t="array" ref="X527">INDEX($H527:$K527,0,MATCH(X$505,$H$505:$K$505,0))*HLOOKUP(X$504,$J$501:$R$502,2)</f>
        <v>1</v>
      </c>
      <c r="Y527" s="1003" cm="1">
        <f t="array" ref="Y527">INDEX($H527:$K527,0,MATCH(Y$505,$H$505:$K$505,0))*HLOOKUP(Y$504,$J$501:$R$502,2)</f>
        <v>1</v>
      </c>
      <c r="Z527" s="1003" cm="1">
        <f t="array" ref="Z527">INDEX($H527:$K527,0,MATCH(Z$505,$H$505:$K$505,0))*HLOOKUP(Z$504,$J$501:$R$502,2)</f>
        <v>1</v>
      </c>
      <c r="AA527" s="1003" cm="1">
        <f t="array" ref="AA527">INDEX($H527:$K527,0,MATCH(AA$505,$H$505:$K$505,0))*HLOOKUP(AA$504,$J$501:$R$502,2)</f>
        <v>0</v>
      </c>
      <c r="AB527" s="1003" cm="1">
        <f t="array" ref="AB527">INDEX($H527:$K527,0,MATCH(AB$505,$H$505:$K$505,0))*HLOOKUP(AB$504,$J$501:$R$502,2)</f>
        <v>1</v>
      </c>
      <c r="AC527" s="1003" cm="1">
        <f t="array" ref="AC527">INDEX($H527:$K527,0,MATCH(AC$505,$H$505:$K$505,0))*HLOOKUP(AC$504,$J$501:$R$502,2)</f>
        <v>1</v>
      </c>
      <c r="AD527" s="1003" cm="1">
        <f t="array" ref="AD527">INDEX($H527:$K527,0,MATCH(AD$505,$H$505:$K$505,0))*HLOOKUP(AD$504,$J$501:$R$502,2)</f>
        <v>1</v>
      </c>
      <c r="AE527" s="1003" cm="1">
        <f t="array" ref="AE527">INDEX($H527:$K527,0,MATCH(AE$505,$H$505:$K$505,0))*HLOOKUP(AE$504,$J$501:$R$502,2)</f>
        <v>0</v>
      </c>
      <c r="AF527" s="1003" cm="1">
        <f t="array" ref="AF527">INDEX($H527:$K527,0,MATCH(AF$505,$H$505:$K$505,0))*HLOOKUP(AF$504,$J$501:$R$502,2)</f>
        <v>1</v>
      </c>
      <c r="AG527" s="1003" cm="1">
        <f t="array" ref="AG527">INDEX($H527:$K527,0,MATCH(AG$505,$H$505:$K$505,0))*HLOOKUP(AG$504,$J$501:$R$502,2)</f>
        <v>1</v>
      </c>
      <c r="AH527" s="1003" cm="1">
        <f t="array" ref="AH527">INDEX($H527:$K527,0,MATCH(AH$505,$H$505:$K$505,0))*HLOOKUP(AH$504,$J$501:$R$502,2)</f>
        <v>1</v>
      </c>
      <c r="AI527" s="1003" cm="1">
        <f t="array" ref="AI527">INDEX($H527:$K527,0,MATCH(AI$505,$H$505:$K$505,0))*HLOOKUP(AI$504,$J$501:$R$502,2)</f>
        <v>0</v>
      </c>
      <c r="AJ527" s="1003" cm="1">
        <f t="array" ref="AJ527">INDEX($H527:$K527,0,MATCH(AJ$505,$H$505:$K$505,0))*HLOOKUP(AJ$504,$J$501:$R$502,2)</f>
        <v>1</v>
      </c>
      <c r="AK527" s="1003" cm="1">
        <f t="array" ref="AK527">INDEX($H527:$K527,0,MATCH(AK$505,$H$505:$K$505,0))*HLOOKUP(AK$504,$J$501:$R$502,2)</f>
        <v>1</v>
      </c>
      <c r="AL527" s="1003" cm="1">
        <f t="array" ref="AL527">INDEX($H527:$K527,0,MATCH(AL$505,$H$505:$K$505,0))*HLOOKUP(AL$504,$J$501:$R$502,2)</f>
        <v>1</v>
      </c>
      <c r="AM527" s="1003" cm="1">
        <f t="array" ref="AM527">INDEX($H527:$K527,0,MATCH(AM$505,$H$505:$K$505,0))*HLOOKUP(AM$504,$J$501:$R$502,2)</f>
        <v>0</v>
      </c>
      <c r="AN527" s="1003" cm="1">
        <f t="array" ref="AN527">INDEX($H527:$K527,0,MATCH(AN$505,$H$505:$K$505,0))*HLOOKUP(AN$504,$J$501:$R$502,2)</f>
        <v>1</v>
      </c>
      <c r="AO527" s="1003" cm="1">
        <f t="array" ref="AO527">INDEX($H527:$K527,0,MATCH(AO$505,$H$505:$K$505,0))*HLOOKUP(AO$504,$J$501:$R$502,2)</f>
        <v>1</v>
      </c>
      <c r="AP527" s="1003" cm="1">
        <f t="array" ref="AP527">INDEX($H527:$K527,0,MATCH(AP$505,$H$505:$K$505,0))*HLOOKUP(AP$504,$J$501:$R$502,2)</f>
        <v>1</v>
      </c>
      <c r="AQ527" s="1003" cm="1">
        <f t="array" ref="AQ527">INDEX($H527:$K527,0,MATCH(AQ$505,$H$505:$K$505,0))*HLOOKUP(AQ$504,$J$501:$R$502,2)</f>
        <v>0</v>
      </c>
      <c r="AR527" s="1003" cm="1">
        <f t="array" ref="AR527">INDEX($H527:$K527,0,MATCH(AR$505,$H$505:$K$505,0))*HLOOKUP(AR$504,$J$501:$R$502,2)</f>
        <v>1</v>
      </c>
      <c r="AS527" s="1003" cm="1">
        <f t="array" ref="AS527">INDEX($H527:$K527,0,MATCH(AS$505,$H$505:$K$505,0))*HLOOKUP(AS$504,$J$501:$R$502,2)</f>
        <v>1</v>
      </c>
      <c r="AT527" s="1003" cm="1">
        <f t="array" ref="AT527">INDEX($H527:$K527,0,MATCH(AT$505,$H$505:$K$505,0))*HLOOKUP(AT$504,$J$501:$R$502,2)</f>
        <v>1</v>
      </c>
      <c r="AU527" s="1003" cm="1">
        <f t="array" ref="AU527">INDEX($H527:$K527,0,MATCH(AU$505,$H$505:$K$505,0))*HLOOKUP(AU$504,$J$501:$R$502,2)</f>
        <v>0</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AAAA2A1z</v>
      </c>
      <c r="H528" s="356">
        <f t="shared" ref="H528:K528" si="99">IF(H474&gt;0,1,0)</f>
        <v>1</v>
      </c>
      <c r="I528" s="356">
        <f t="shared" si="99"/>
        <v>1</v>
      </c>
      <c r="J528" s="356">
        <f t="shared" si="99"/>
        <v>0</v>
      </c>
      <c r="K528" s="356">
        <f t="shared" si="99"/>
        <v>1</v>
      </c>
      <c r="L528" s="1003" cm="1">
        <f t="array" ref="L528">INDEX($H528:$K528,0,MATCH(L$505,$H$505:$K$505,0))*HLOOKUP(L$504,$J$501:$R$502,2)</f>
        <v>1</v>
      </c>
      <c r="M528" s="1003" cm="1">
        <f t="array" ref="M528">INDEX($H528:$K528,0,MATCH(M$505,$H$505:$K$505,0))*HLOOKUP(M$504,$J$501:$R$502,2)</f>
        <v>1</v>
      </c>
      <c r="N528" s="1003" cm="1">
        <f t="array" ref="N528">INDEX($H528:$K528,0,MATCH(N$505,$H$505:$K$505,0))*HLOOKUP(N$504,$J$501:$R$502,2)</f>
        <v>0</v>
      </c>
      <c r="O528" s="1003" cm="1">
        <f t="array" ref="O528">INDEX($H528:$K528,0,MATCH(O$505,$H$505:$K$505,0))*HLOOKUP(O$504,$J$501:$R$502,2)</f>
        <v>1</v>
      </c>
      <c r="P528" s="1003" cm="1">
        <f t="array" ref="P528">INDEX($H528:$K528,0,MATCH(P$505,$H$505:$K$505,0))*HLOOKUP(P$504,$J$501:$R$502,2)</f>
        <v>1</v>
      </c>
      <c r="Q528" s="1003" cm="1">
        <f t="array" ref="Q528">INDEX($H528:$K528,0,MATCH(Q$505,$H$505:$K$505,0))*HLOOKUP(Q$504,$J$501:$R$502,2)</f>
        <v>1</v>
      </c>
      <c r="R528" s="1003" cm="1">
        <f t="array" ref="R528">INDEX($H528:$K528,0,MATCH(R$505,$H$505:$K$505,0))*HLOOKUP(R$504,$J$501:$R$502,2)</f>
        <v>0</v>
      </c>
      <c r="S528" s="1003" cm="1">
        <f t="array" ref="S528">INDEX($H528:$K528,0,MATCH(S$505,$H$505:$K$505,0))*HLOOKUP(S$504,$J$501:$R$502,2)</f>
        <v>1</v>
      </c>
      <c r="T528" s="1003" cm="1">
        <f t="array" ref="T528">INDEX($H528:$K528,0,MATCH(T$505,$H$505:$K$505,0))*HLOOKUP(T$504,$J$501:$R$502,2)</f>
        <v>1</v>
      </c>
      <c r="U528" s="1003" cm="1">
        <f t="array" ref="U528">INDEX($H528:$K528,0,MATCH(U$505,$H$505:$K$505,0))*HLOOKUP(U$504,$J$501:$R$502,2)</f>
        <v>1</v>
      </c>
      <c r="V528" s="1003" cm="1">
        <f t="array" ref="V528">INDEX($H528:$K528,0,MATCH(V$505,$H$505:$K$505,0))*HLOOKUP(V$504,$J$501:$R$502,2)</f>
        <v>0</v>
      </c>
      <c r="W528" s="1003" cm="1">
        <f t="array" ref="W528">INDEX($H528:$K528,0,MATCH(W$505,$H$505:$K$505,0))*HLOOKUP(W$504,$J$501:$R$502,2)</f>
        <v>1</v>
      </c>
      <c r="X528" s="1003" cm="1">
        <f t="array" ref="X528">INDEX($H528:$K528,0,MATCH(X$505,$H$505:$K$505,0))*HLOOKUP(X$504,$J$501:$R$502,2)</f>
        <v>1</v>
      </c>
      <c r="Y528" s="1003" cm="1">
        <f t="array" ref="Y528">INDEX($H528:$K528,0,MATCH(Y$505,$H$505:$K$505,0))*HLOOKUP(Y$504,$J$501:$R$502,2)</f>
        <v>1</v>
      </c>
      <c r="Z528" s="1003" cm="1">
        <f t="array" ref="Z528">INDEX($H528:$K528,0,MATCH(Z$505,$H$505:$K$505,0))*HLOOKUP(Z$504,$J$501:$R$502,2)</f>
        <v>0</v>
      </c>
      <c r="AA528" s="1003" cm="1">
        <f t="array" ref="AA528">INDEX($H528:$K528,0,MATCH(AA$505,$H$505:$K$505,0))*HLOOKUP(AA$504,$J$501:$R$502,2)</f>
        <v>1</v>
      </c>
      <c r="AB528" s="1003" cm="1">
        <f t="array" ref="AB528">INDEX($H528:$K528,0,MATCH(AB$505,$H$505:$K$505,0))*HLOOKUP(AB$504,$J$501:$R$502,2)</f>
        <v>1</v>
      </c>
      <c r="AC528" s="1003" cm="1">
        <f t="array" ref="AC528">INDEX($H528:$K528,0,MATCH(AC$505,$H$505:$K$505,0))*HLOOKUP(AC$504,$J$501:$R$502,2)</f>
        <v>1</v>
      </c>
      <c r="AD528" s="1003" cm="1">
        <f t="array" ref="AD528">INDEX($H528:$K528,0,MATCH(AD$505,$H$505:$K$505,0))*HLOOKUP(AD$504,$J$501:$R$502,2)</f>
        <v>0</v>
      </c>
      <c r="AE528" s="1003" cm="1">
        <f t="array" ref="AE528">INDEX($H528:$K528,0,MATCH(AE$505,$H$505:$K$505,0))*HLOOKUP(AE$504,$J$501:$R$502,2)</f>
        <v>1</v>
      </c>
      <c r="AF528" s="1003" cm="1">
        <f t="array" ref="AF528">INDEX($H528:$K528,0,MATCH(AF$505,$H$505:$K$505,0))*HLOOKUP(AF$504,$J$501:$R$502,2)</f>
        <v>1</v>
      </c>
      <c r="AG528" s="1003" cm="1">
        <f t="array" ref="AG528">INDEX($H528:$K528,0,MATCH(AG$505,$H$505:$K$505,0))*HLOOKUP(AG$504,$J$501:$R$502,2)</f>
        <v>1</v>
      </c>
      <c r="AH528" s="1003" cm="1">
        <f t="array" ref="AH528">INDEX($H528:$K528,0,MATCH(AH$505,$H$505:$K$505,0))*HLOOKUP(AH$504,$J$501:$R$502,2)</f>
        <v>0</v>
      </c>
      <c r="AI528" s="1003" cm="1">
        <f t="array" ref="AI528">INDEX($H528:$K528,0,MATCH(AI$505,$H$505:$K$505,0))*HLOOKUP(AI$504,$J$501:$R$502,2)</f>
        <v>1</v>
      </c>
      <c r="AJ528" s="1003" cm="1">
        <f t="array" ref="AJ528">INDEX($H528:$K528,0,MATCH(AJ$505,$H$505:$K$505,0))*HLOOKUP(AJ$504,$J$501:$R$502,2)</f>
        <v>1</v>
      </c>
      <c r="AK528" s="1003" cm="1">
        <f t="array" ref="AK528">INDEX($H528:$K528,0,MATCH(AK$505,$H$505:$K$505,0))*HLOOKUP(AK$504,$J$501:$R$502,2)</f>
        <v>1</v>
      </c>
      <c r="AL528" s="1003" cm="1">
        <f t="array" ref="AL528">INDEX($H528:$K528,0,MATCH(AL$505,$H$505:$K$505,0))*HLOOKUP(AL$504,$J$501:$R$502,2)</f>
        <v>0</v>
      </c>
      <c r="AM528" s="1003" cm="1">
        <f t="array" ref="AM528">INDEX($H528:$K528,0,MATCH(AM$505,$H$505:$K$505,0))*HLOOKUP(AM$504,$J$501:$R$502,2)</f>
        <v>1</v>
      </c>
      <c r="AN528" s="1003" cm="1">
        <f t="array" ref="AN528">INDEX($H528:$K528,0,MATCH(AN$505,$H$505:$K$505,0))*HLOOKUP(AN$504,$J$501:$R$502,2)</f>
        <v>1</v>
      </c>
      <c r="AO528" s="1003" cm="1">
        <f t="array" ref="AO528">INDEX($H528:$K528,0,MATCH(AO$505,$H$505:$K$505,0))*HLOOKUP(AO$504,$J$501:$R$502,2)</f>
        <v>1</v>
      </c>
      <c r="AP528" s="1003" cm="1">
        <f t="array" ref="AP528">INDEX($H528:$K528,0,MATCH(AP$505,$H$505:$K$505,0))*HLOOKUP(AP$504,$J$501:$R$502,2)</f>
        <v>0</v>
      </c>
      <c r="AQ528" s="1003" cm="1">
        <f t="array" ref="AQ528">INDEX($H528:$K528,0,MATCH(AQ$505,$H$505:$K$505,0))*HLOOKUP(AQ$504,$J$501:$R$502,2)</f>
        <v>1</v>
      </c>
      <c r="AR528" s="1003" cm="1">
        <f t="array" ref="AR528">INDEX($H528:$K528,0,MATCH(AR$505,$H$505:$K$505,0))*HLOOKUP(AR$504,$J$501:$R$502,2)</f>
        <v>1</v>
      </c>
      <c r="AS528" s="1003" cm="1">
        <f t="array" ref="AS528">INDEX($H528:$K528,0,MATCH(AS$505,$H$505:$K$505,0))*HLOOKUP(AS$504,$J$501:$R$502,2)</f>
        <v>1</v>
      </c>
      <c r="AT528" s="1003" cm="1">
        <f t="array" ref="AT528">INDEX($H528:$K528,0,MATCH(AT$505,$H$505:$K$505,0))*HLOOKUP(AT$504,$J$501:$R$502,2)</f>
        <v>0</v>
      </c>
      <c r="AU528" s="1003" cm="1">
        <f t="array" ref="AU528">INDEX($H528:$K528,0,MATCH(AU$505,$H$505:$K$505,0))*HLOOKUP(AU$504,$J$501:$R$502,2)</f>
        <v>1</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AAAA2Nw</v>
      </c>
      <c r="H529" s="356">
        <f t="shared" ref="H529:K529" si="100">IF(H475&gt;0,1,0)</f>
        <v>1</v>
      </c>
      <c r="I529" s="356">
        <f t="shared" si="100"/>
        <v>1</v>
      </c>
      <c r="J529" s="356">
        <f t="shared" si="100"/>
        <v>1</v>
      </c>
      <c r="K529" s="356">
        <f t="shared" si="100"/>
        <v>0</v>
      </c>
      <c r="L529" s="1003" cm="1">
        <f t="array" ref="L529">INDEX($H529:$K529,0,MATCH(L$505,$H$505:$K$505,0))*HLOOKUP(L$504,$J$501:$R$502,2)</f>
        <v>1</v>
      </c>
      <c r="M529" s="1003" cm="1">
        <f t="array" ref="M529">INDEX($H529:$K529,0,MATCH(M$505,$H$505:$K$505,0))*HLOOKUP(M$504,$J$501:$R$502,2)</f>
        <v>1</v>
      </c>
      <c r="N529" s="1003" cm="1">
        <f t="array" ref="N529">INDEX($H529:$K529,0,MATCH(N$505,$H$505:$K$505,0))*HLOOKUP(N$504,$J$501:$R$502,2)</f>
        <v>1</v>
      </c>
      <c r="O529" s="1003" cm="1">
        <f t="array" ref="O529">INDEX($H529:$K529,0,MATCH(O$505,$H$505:$K$505,0))*HLOOKUP(O$504,$J$501:$R$502,2)</f>
        <v>0</v>
      </c>
      <c r="P529" s="1003" cm="1">
        <f t="array" ref="P529">INDEX($H529:$K529,0,MATCH(P$505,$H$505:$K$505,0))*HLOOKUP(P$504,$J$501:$R$502,2)</f>
        <v>1</v>
      </c>
      <c r="Q529" s="1003" cm="1">
        <f t="array" ref="Q529">INDEX($H529:$K529,0,MATCH(Q$505,$H$505:$K$505,0))*HLOOKUP(Q$504,$J$501:$R$502,2)</f>
        <v>1</v>
      </c>
      <c r="R529" s="1003" cm="1">
        <f t="array" ref="R529">INDEX($H529:$K529,0,MATCH(R$505,$H$505:$K$505,0))*HLOOKUP(R$504,$J$501:$R$502,2)</f>
        <v>1</v>
      </c>
      <c r="S529" s="1003" cm="1">
        <f t="array" ref="S529">INDEX($H529:$K529,0,MATCH(S$505,$H$505:$K$505,0))*HLOOKUP(S$504,$J$501:$R$502,2)</f>
        <v>0</v>
      </c>
      <c r="T529" s="1003" cm="1">
        <f t="array" ref="T529">INDEX($H529:$K529,0,MATCH(T$505,$H$505:$K$505,0))*HLOOKUP(T$504,$J$501:$R$502,2)</f>
        <v>1</v>
      </c>
      <c r="U529" s="1003" cm="1">
        <f t="array" ref="U529">INDEX($H529:$K529,0,MATCH(U$505,$H$505:$K$505,0))*HLOOKUP(U$504,$J$501:$R$502,2)</f>
        <v>1</v>
      </c>
      <c r="V529" s="1003" cm="1">
        <f t="array" ref="V529">INDEX($H529:$K529,0,MATCH(V$505,$H$505:$K$505,0))*HLOOKUP(V$504,$J$501:$R$502,2)</f>
        <v>1</v>
      </c>
      <c r="W529" s="1003" cm="1">
        <f t="array" ref="W529">INDEX($H529:$K529,0,MATCH(W$505,$H$505:$K$505,0))*HLOOKUP(W$504,$J$501:$R$502,2)</f>
        <v>0</v>
      </c>
      <c r="X529" s="1003" cm="1">
        <f t="array" ref="X529">INDEX($H529:$K529,0,MATCH(X$505,$H$505:$K$505,0))*HLOOKUP(X$504,$J$501:$R$502,2)</f>
        <v>1</v>
      </c>
      <c r="Y529" s="1003" cm="1">
        <f t="array" ref="Y529">INDEX($H529:$K529,0,MATCH(Y$505,$H$505:$K$505,0))*HLOOKUP(Y$504,$J$501:$R$502,2)</f>
        <v>1</v>
      </c>
      <c r="Z529" s="1003" cm="1">
        <f t="array" ref="Z529">INDEX($H529:$K529,0,MATCH(Z$505,$H$505:$K$505,0))*HLOOKUP(Z$504,$J$501:$R$502,2)</f>
        <v>1</v>
      </c>
      <c r="AA529" s="1003" cm="1">
        <f t="array" ref="AA529">INDEX($H529:$K529,0,MATCH(AA$505,$H$505:$K$505,0))*HLOOKUP(AA$504,$J$501:$R$502,2)</f>
        <v>0</v>
      </c>
      <c r="AB529" s="1003" cm="1">
        <f t="array" ref="AB529">INDEX($H529:$K529,0,MATCH(AB$505,$H$505:$K$505,0))*HLOOKUP(AB$504,$J$501:$R$502,2)</f>
        <v>1</v>
      </c>
      <c r="AC529" s="1003" cm="1">
        <f t="array" ref="AC529">INDEX($H529:$K529,0,MATCH(AC$505,$H$505:$K$505,0))*HLOOKUP(AC$504,$J$501:$R$502,2)</f>
        <v>1</v>
      </c>
      <c r="AD529" s="1003" cm="1">
        <f t="array" ref="AD529">INDEX($H529:$K529,0,MATCH(AD$505,$H$505:$K$505,0))*HLOOKUP(AD$504,$J$501:$R$502,2)</f>
        <v>1</v>
      </c>
      <c r="AE529" s="1003" cm="1">
        <f t="array" ref="AE529">INDEX($H529:$K529,0,MATCH(AE$505,$H$505:$K$505,0))*HLOOKUP(AE$504,$J$501:$R$502,2)</f>
        <v>0</v>
      </c>
      <c r="AF529" s="1003" cm="1">
        <f t="array" ref="AF529">INDEX($H529:$K529,0,MATCH(AF$505,$H$505:$K$505,0))*HLOOKUP(AF$504,$J$501:$R$502,2)</f>
        <v>1</v>
      </c>
      <c r="AG529" s="1003" cm="1">
        <f t="array" ref="AG529">INDEX($H529:$K529,0,MATCH(AG$505,$H$505:$K$505,0))*HLOOKUP(AG$504,$J$501:$R$502,2)</f>
        <v>1</v>
      </c>
      <c r="AH529" s="1003" cm="1">
        <f t="array" ref="AH529">INDEX($H529:$K529,0,MATCH(AH$505,$H$505:$K$505,0))*HLOOKUP(AH$504,$J$501:$R$502,2)</f>
        <v>1</v>
      </c>
      <c r="AI529" s="1003" cm="1">
        <f t="array" ref="AI529">INDEX($H529:$K529,0,MATCH(AI$505,$H$505:$K$505,0))*HLOOKUP(AI$504,$J$501:$R$502,2)</f>
        <v>0</v>
      </c>
      <c r="AJ529" s="1003" cm="1">
        <f t="array" ref="AJ529">INDEX($H529:$K529,0,MATCH(AJ$505,$H$505:$K$505,0))*HLOOKUP(AJ$504,$J$501:$R$502,2)</f>
        <v>1</v>
      </c>
      <c r="AK529" s="1003" cm="1">
        <f t="array" ref="AK529">INDEX($H529:$K529,0,MATCH(AK$505,$H$505:$K$505,0))*HLOOKUP(AK$504,$J$501:$R$502,2)</f>
        <v>1</v>
      </c>
      <c r="AL529" s="1003" cm="1">
        <f t="array" ref="AL529">INDEX($H529:$K529,0,MATCH(AL$505,$H$505:$K$505,0))*HLOOKUP(AL$504,$J$501:$R$502,2)</f>
        <v>1</v>
      </c>
      <c r="AM529" s="1003" cm="1">
        <f t="array" ref="AM529">INDEX($H529:$K529,0,MATCH(AM$505,$H$505:$K$505,0))*HLOOKUP(AM$504,$J$501:$R$502,2)</f>
        <v>0</v>
      </c>
      <c r="AN529" s="1003" cm="1">
        <f t="array" ref="AN529">INDEX($H529:$K529,0,MATCH(AN$505,$H$505:$K$505,0))*HLOOKUP(AN$504,$J$501:$R$502,2)</f>
        <v>1</v>
      </c>
      <c r="AO529" s="1003" cm="1">
        <f t="array" ref="AO529">INDEX($H529:$K529,0,MATCH(AO$505,$H$505:$K$505,0))*HLOOKUP(AO$504,$J$501:$R$502,2)</f>
        <v>1</v>
      </c>
      <c r="AP529" s="1003" cm="1">
        <f t="array" ref="AP529">INDEX($H529:$K529,0,MATCH(AP$505,$H$505:$K$505,0))*HLOOKUP(AP$504,$J$501:$R$502,2)</f>
        <v>1</v>
      </c>
      <c r="AQ529" s="1003" cm="1">
        <f t="array" ref="AQ529">INDEX($H529:$K529,0,MATCH(AQ$505,$H$505:$K$505,0))*HLOOKUP(AQ$504,$J$501:$R$502,2)</f>
        <v>0</v>
      </c>
      <c r="AR529" s="1003" cm="1">
        <f t="array" ref="AR529">INDEX($H529:$K529,0,MATCH(AR$505,$H$505:$K$505,0))*HLOOKUP(AR$504,$J$501:$R$502,2)</f>
        <v>1</v>
      </c>
      <c r="AS529" s="1003" cm="1">
        <f t="array" ref="AS529">INDEX($H529:$K529,0,MATCH(AS$505,$H$505:$K$505,0))*HLOOKUP(AS$504,$J$501:$R$502,2)</f>
        <v>1</v>
      </c>
      <c r="AT529" s="1003" cm="1">
        <f t="array" ref="AT529">INDEX($H529:$K529,0,MATCH(AT$505,$H$505:$K$505,0))*HLOOKUP(AT$504,$J$501:$R$502,2)</f>
        <v>1</v>
      </c>
      <c r="AU529" s="1003" cm="1">
        <f t="array" ref="AU529">INDEX($H529:$K529,0,MATCH(AU$505,$H$505:$K$505,0))*HLOOKUP(AU$504,$J$501:$R$502,2)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AAANWb</v>
      </c>
      <c r="H530" s="356">
        <f t="shared" ref="H530:K530" si="101">IF(H476&gt;0,1,0)</f>
        <v>1</v>
      </c>
      <c r="I530" s="356">
        <f t="shared" si="101"/>
        <v>1</v>
      </c>
      <c r="J530" s="356">
        <f t="shared" si="101"/>
        <v>1</v>
      </c>
      <c r="K530" s="356">
        <f t="shared" si="101"/>
        <v>0</v>
      </c>
      <c r="L530" s="1003" cm="1">
        <f t="array" ref="L530">INDEX($H530:$K530,0,MATCH(L$505,$H$505:$K$505,0))*HLOOKUP(L$504,$J$501:$R$502,2)</f>
        <v>1</v>
      </c>
      <c r="M530" s="1003" cm="1">
        <f t="array" ref="M530">INDEX($H530:$K530,0,MATCH(M$505,$H$505:$K$505,0))*HLOOKUP(M$504,$J$501:$R$502,2)</f>
        <v>1</v>
      </c>
      <c r="N530" s="1003" cm="1">
        <f t="array" ref="N530">INDEX($H530:$K530,0,MATCH(N$505,$H$505:$K$505,0))*HLOOKUP(N$504,$J$501:$R$502,2)</f>
        <v>1</v>
      </c>
      <c r="O530" s="1003" cm="1">
        <f t="array" ref="O530">INDEX($H530:$K530,0,MATCH(O$505,$H$505:$K$505,0))*HLOOKUP(O$504,$J$501:$R$502,2)</f>
        <v>0</v>
      </c>
      <c r="P530" s="1003" cm="1">
        <f t="array" ref="P530">INDEX($H530:$K530,0,MATCH(P$505,$H$505:$K$505,0))*HLOOKUP(P$504,$J$501:$R$502,2)</f>
        <v>1</v>
      </c>
      <c r="Q530" s="1003" cm="1">
        <f t="array" ref="Q530">INDEX($H530:$K530,0,MATCH(Q$505,$H$505:$K$505,0))*HLOOKUP(Q$504,$J$501:$R$502,2)</f>
        <v>1</v>
      </c>
      <c r="R530" s="1003" cm="1">
        <f t="array" ref="R530">INDEX($H530:$K530,0,MATCH(R$505,$H$505:$K$505,0))*HLOOKUP(R$504,$J$501:$R$502,2)</f>
        <v>1</v>
      </c>
      <c r="S530" s="1003" cm="1">
        <f t="array" ref="S530">INDEX($H530:$K530,0,MATCH(S$505,$H$505:$K$505,0))*HLOOKUP(S$504,$J$501:$R$502,2)</f>
        <v>0</v>
      </c>
      <c r="T530" s="1003" cm="1">
        <f t="array" ref="T530">INDEX($H530:$K530,0,MATCH(T$505,$H$505:$K$505,0))*HLOOKUP(T$504,$J$501:$R$502,2)</f>
        <v>1</v>
      </c>
      <c r="U530" s="1003" cm="1">
        <f t="array" ref="U530">INDEX($H530:$K530,0,MATCH(U$505,$H$505:$K$505,0))*HLOOKUP(U$504,$J$501:$R$502,2)</f>
        <v>1</v>
      </c>
      <c r="V530" s="1003" cm="1">
        <f t="array" ref="V530">INDEX($H530:$K530,0,MATCH(V$505,$H$505:$K$505,0))*HLOOKUP(V$504,$J$501:$R$502,2)</f>
        <v>1</v>
      </c>
      <c r="W530" s="1003" cm="1">
        <f t="array" ref="W530">INDEX($H530:$K530,0,MATCH(W$505,$H$505:$K$505,0))*HLOOKUP(W$504,$J$501:$R$502,2)</f>
        <v>0</v>
      </c>
      <c r="X530" s="1003" cm="1">
        <f t="array" ref="X530">INDEX($H530:$K530,0,MATCH(X$505,$H$505:$K$505,0))*HLOOKUP(X$504,$J$501:$R$502,2)</f>
        <v>1</v>
      </c>
      <c r="Y530" s="1003" cm="1">
        <f t="array" ref="Y530">INDEX($H530:$K530,0,MATCH(Y$505,$H$505:$K$505,0))*HLOOKUP(Y$504,$J$501:$R$502,2)</f>
        <v>1</v>
      </c>
      <c r="Z530" s="1003" cm="1">
        <f t="array" ref="Z530">INDEX($H530:$K530,0,MATCH(Z$505,$H$505:$K$505,0))*HLOOKUP(Z$504,$J$501:$R$502,2)</f>
        <v>1</v>
      </c>
      <c r="AA530" s="1003" cm="1">
        <f t="array" ref="AA530">INDEX($H530:$K530,0,MATCH(AA$505,$H$505:$K$505,0))*HLOOKUP(AA$504,$J$501:$R$502,2)</f>
        <v>0</v>
      </c>
      <c r="AB530" s="1003" cm="1">
        <f t="array" ref="AB530">INDEX($H530:$K530,0,MATCH(AB$505,$H$505:$K$505,0))*HLOOKUP(AB$504,$J$501:$R$502,2)</f>
        <v>1</v>
      </c>
      <c r="AC530" s="1003" cm="1">
        <f t="array" ref="AC530">INDEX($H530:$K530,0,MATCH(AC$505,$H$505:$K$505,0))*HLOOKUP(AC$504,$J$501:$R$502,2)</f>
        <v>1</v>
      </c>
      <c r="AD530" s="1003" cm="1">
        <f t="array" ref="AD530">INDEX($H530:$K530,0,MATCH(AD$505,$H$505:$K$505,0))*HLOOKUP(AD$504,$J$501:$R$502,2)</f>
        <v>1</v>
      </c>
      <c r="AE530" s="1003" cm="1">
        <f t="array" ref="AE530">INDEX($H530:$K530,0,MATCH(AE$505,$H$505:$K$505,0))*HLOOKUP(AE$504,$J$501:$R$502,2)</f>
        <v>0</v>
      </c>
      <c r="AF530" s="1003" cm="1">
        <f t="array" ref="AF530">INDEX($H530:$K530,0,MATCH(AF$505,$H$505:$K$505,0))*HLOOKUP(AF$504,$J$501:$R$502,2)</f>
        <v>1</v>
      </c>
      <c r="AG530" s="1003" cm="1">
        <f t="array" ref="AG530">INDEX($H530:$K530,0,MATCH(AG$505,$H$505:$K$505,0))*HLOOKUP(AG$504,$J$501:$R$502,2)</f>
        <v>1</v>
      </c>
      <c r="AH530" s="1003" cm="1">
        <f t="array" ref="AH530">INDEX($H530:$K530,0,MATCH(AH$505,$H$505:$K$505,0))*HLOOKUP(AH$504,$J$501:$R$502,2)</f>
        <v>1</v>
      </c>
      <c r="AI530" s="1003" cm="1">
        <f t="array" ref="AI530">INDEX($H530:$K530,0,MATCH(AI$505,$H$505:$K$505,0))*HLOOKUP(AI$504,$J$501:$R$502,2)</f>
        <v>0</v>
      </c>
      <c r="AJ530" s="1003" cm="1">
        <f t="array" ref="AJ530">INDEX($H530:$K530,0,MATCH(AJ$505,$H$505:$K$505,0))*HLOOKUP(AJ$504,$J$501:$R$502,2)</f>
        <v>1</v>
      </c>
      <c r="AK530" s="1003" cm="1">
        <f t="array" ref="AK530">INDEX($H530:$K530,0,MATCH(AK$505,$H$505:$K$505,0))*HLOOKUP(AK$504,$J$501:$R$502,2)</f>
        <v>1</v>
      </c>
      <c r="AL530" s="1003" cm="1">
        <f t="array" ref="AL530">INDEX($H530:$K530,0,MATCH(AL$505,$H$505:$K$505,0))*HLOOKUP(AL$504,$J$501:$R$502,2)</f>
        <v>1</v>
      </c>
      <c r="AM530" s="1003" cm="1">
        <f t="array" ref="AM530">INDEX($H530:$K530,0,MATCH(AM$505,$H$505:$K$505,0))*HLOOKUP(AM$504,$J$501:$R$502,2)</f>
        <v>0</v>
      </c>
      <c r="AN530" s="1003" cm="1">
        <f t="array" ref="AN530">INDEX($H530:$K530,0,MATCH(AN$505,$H$505:$K$505,0))*HLOOKUP(AN$504,$J$501:$R$502,2)</f>
        <v>1</v>
      </c>
      <c r="AO530" s="1003" cm="1">
        <f t="array" ref="AO530">INDEX($H530:$K530,0,MATCH(AO$505,$H$505:$K$505,0))*HLOOKUP(AO$504,$J$501:$R$502,2)</f>
        <v>1</v>
      </c>
      <c r="AP530" s="1003" cm="1">
        <f t="array" ref="AP530">INDEX($H530:$K530,0,MATCH(AP$505,$H$505:$K$505,0))*HLOOKUP(AP$504,$J$501:$R$502,2)</f>
        <v>1</v>
      </c>
      <c r="AQ530" s="1003" cm="1">
        <f t="array" ref="AQ530">INDEX($H530:$K530,0,MATCH(AQ$505,$H$505:$K$505,0))*HLOOKUP(AQ$504,$J$501:$R$502,2)</f>
        <v>0</v>
      </c>
      <c r="AR530" s="1003" cm="1">
        <f t="array" ref="AR530">INDEX($H530:$K530,0,MATCH(AR$505,$H$505:$K$505,0))*HLOOKUP(AR$504,$J$501:$R$502,2)</f>
        <v>1</v>
      </c>
      <c r="AS530" s="1003" cm="1">
        <f t="array" ref="AS530">INDEX($H530:$K530,0,MATCH(AS$505,$H$505:$K$505,0))*HLOOKUP(AS$504,$J$501:$R$502,2)</f>
        <v>1</v>
      </c>
      <c r="AT530" s="1003" cm="1">
        <f t="array" ref="AT530">INDEX($H530:$K530,0,MATCH(AT$505,$H$505:$K$505,0))*HLOOKUP(AT$504,$J$501:$R$502,2)</f>
        <v>1</v>
      </c>
      <c r="AU530" s="1003" cm="1">
        <f t="array" ref="AU530">INDEX($H530:$K530,0,MATCH(AU$505,$H$505:$K$505,0))*HLOOKUP(AU$504,$J$501:$R$502,2)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AANWBa</v>
      </c>
      <c r="H531" s="356">
        <f t="shared" ref="H531:K531" si="102">IF(H477&gt;0,1,0)</f>
        <v>0</v>
      </c>
      <c r="I531" s="356">
        <f t="shared" si="102"/>
        <v>0</v>
      </c>
      <c r="J531" s="356">
        <f t="shared" si="102"/>
        <v>0</v>
      </c>
      <c r="K531" s="356">
        <f t="shared" si="102"/>
        <v>0</v>
      </c>
      <c r="L531" s="1003" cm="1">
        <f t="array" ref="L531">INDEX($H531:$K531,0,MATCH(L$505,$H$505:$K$505,0))*HLOOKUP(L$504,$J$501:$R$502,2)</f>
        <v>0</v>
      </c>
      <c r="M531" s="1003" cm="1">
        <f t="array" ref="M531">INDEX($H531:$K531,0,MATCH(M$505,$H$505:$K$505,0))*HLOOKUP(M$504,$J$501:$R$502,2)</f>
        <v>0</v>
      </c>
      <c r="N531" s="1003" cm="1">
        <f t="array" ref="N531">INDEX($H531:$K531,0,MATCH(N$505,$H$505:$K$505,0))*HLOOKUP(N$504,$J$501:$R$502,2)</f>
        <v>0</v>
      </c>
      <c r="O531" s="1003" cm="1">
        <f t="array" ref="O531">INDEX($H531:$K531,0,MATCH(O$505,$H$505:$K$505,0))*HLOOKUP(O$504,$J$501:$R$502,2)</f>
        <v>0</v>
      </c>
      <c r="P531" s="1003" cm="1">
        <f t="array" ref="P531">INDEX($H531:$K531,0,MATCH(P$505,$H$505:$K$505,0))*HLOOKUP(P$504,$J$501:$R$502,2)</f>
        <v>0</v>
      </c>
      <c r="Q531" s="1003" cm="1">
        <f t="array" ref="Q531">INDEX($H531:$K531,0,MATCH(Q$505,$H$505:$K$505,0))*HLOOKUP(Q$504,$J$501:$R$502,2)</f>
        <v>0</v>
      </c>
      <c r="R531" s="1003" cm="1">
        <f t="array" ref="R531">INDEX($H531:$K531,0,MATCH(R$505,$H$505:$K$505,0))*HLOOKUP(R$504,$J$501:$R$502,2)</f>
        <v>0</v>
      </c>
      <c r="S531" s="1003" cm="1">
        <f t="array" ref="S531">INDEX($H531:$K531,0,MATCH(S$505,$H$505:$K$505,0))*HLOOKUP(S$504,$J$501:$R$502,2)</f>
        <v>0</v>
      </c>
      <c r="T531" s="1003" cm="1">
        <f t="array" ref="T531">INDEX($H531:$K531,0,MATCH(T$505,$H$505:$K$505,0))*HLOOKUP(T$504,$J$501:$R$502,2)</f>
        <v>0</v>
      </c>
      <c r="U531" s="1003" cm="1">
        <f t="array" ref="U531">INDEX($H531:$K531,0,MATCH(U$505,$H$505:$K$505,0))*HLOOKUP(U$504,$J$501:$R$502,2)</f>
        <v>0</v>
      </c>
      <c r="V531" s="1003" cm="1">
        <f t="array" ref="V531">INDEX($H531:$K531,0,MATCH(V$505,$H$505:$K$505,0))*HLOOKUP(V$504,$J$501:$R$502,2)</f>
        <v>0</v>
      </c>
      <c r="W531" s="1003" cm="1">
        <f t="array" ref="W531">INDEX($H531:$K531,0,MATCH(W$505,$H$505:$K$505,0))*HLOOKUP(W$504,$J$501:$R$502,2)</f>
        <v>0</v>
      </c>
      <c r="X531" s="1003" cm="1">
        <f t="array" ref="X531">INDEX($H531:$K531,0,MATCH(X$505,$H$505:$K$505,0))*HLOOKUP(X$504,$J$501:$R$502,2)</f>
        <v>0</v>
      </c>
      <c r="Y531" s="1003" cm="1">
        <f t="array" ref="Y531">INDEX($H531:$K531,0,MATCH(Y$505,$H$505:$K$505,0))*HLOOKUP(Y$504,$J$501:$R$502,2)</f>
        <v>0</v>
      </c>
      <c r="Z531" s="1003" cm="1">
        <f t="array" ref="Z531">INDEX($H531:$K531,0,MATCH(Z$505,$H$505:$K$505,0))*HLOOKUP(Z$504,$J$501:$R$502,2)</f>
        <v>0</v>
      </c>
      <c r="AA531" s="1003" cm="1">
        <f t="array" ref="AA531">INDEX($H531:$K531,0,MATCH(AA$505,$H$505:$K$505,0))*HLOOKUP(AA$504,$J$501:$R$502,2)</f>
        <v>0</v>
      </c>
      <c r="AB531" s="1003" cm="1">
        <f t="array" ref="AB531">INDEX($H531:$K531,0,MATCH(AB$505,$H$505:$K$505,0))*HLOOKUP(AB$504,$J$501:$R$502,2)</f>
        <v>0</v>
      </c>
      <c r="AC531" s="1003" cm="1">
        <f t="array" ref="AC531">INDEX($H531:$K531,0,MATCH(AC$505,$H$505:$K$505,0))*HLOOKUP(AC$504,$J$501:$R$502,2)</f>
        <v>0</v>
      </c>
      <c r="AD531" s="1003" cm="1">
        <f t="array" ref="AD531">INDEX($H531:$K531,0,MATCH(AD$505,$H$505:$K$505,0))*HLOOKUP(AD$504,$J$501:$R$502,2)</f>
        <v>0</v>
      </c>
      <c r="AE531" s="1003" cm="1">
        <f t="array" ref="AE531">INDEX($H531:$K531,0,MATCH(AE$505,$H$505:$K$505,0))*HLOOKUP(AE$504,$J$501:$R$502,2)</f>
        <v>0</v>
      </c>
      <c r="AF531" s="1003" cm="1">
        <f t="array" ref="AF531">INDEX($H531:$K531,0,MATCH(AF$505,$H$505:$K$505,0))*HLOOKUP(AF$504,$J$501:$R$502,2)</f>
        <v>0</v>
      </c>
      <c r="AG531" s="1003" cm="1">
        <f t="array" ref="AG531">INDEX($H531:$K531,0,MATCH(AG$505,$H$505:$K$505,0))*HLOOKUP(AG$504,$J$501:$R$502,2)</f>
        <v>0</v>
      </c>
      <c r="AH531" s="1003" cm="1">
        <f t="array" ref="AH531">INDEX($H531:$K531,0,MATCH(AH$505,$H$505:$K$505,0))*HLOOKUP(AH$504,$J$501:$R$502,2)</f>
        <v>0</v>
      </c>
      <c r="AI531" s="1003" cm="1">
        <f t="array" ref="AI531">INDEX($H531:$K531,0,MATCH(AI$505,$H$505:$K$505,0))*HLOOKUP(AI$504,$J$501:$R$502,2)</f>
        <v>0</v>
      </c>
      <c r="AJ531" s="1003" cm="1">
        <f t="array" ref="AJ531">INDEX($H531:$K531,0,MATCH(AJ$505,$H$505:$K$505,0))*HLOOKUP(AJ$504,$J$501:$R$502,2)</f>
        <v>0</v>
      </c>
      <c r="AK531" s="1003" cm="1">
        <f t="array" ref="AK531">INDEX($H531:$K531,0,MATCH(AK$505,$H$505:$K$505,0))*HLOOKUP(AK$504,$J$501:$R$502,2)</f>
        <v>0</v>
      </c>
      <c r="AL531" s="1003" cm="1">
        <f t="array" ref="AL531">INDEX($H531:$K531,0,MATCH(AL$505,$H$505:$K$505,0))*HLOOKUP(AL$504,$J$501:$R$502,2)</f>
        <v>0</v>
      </c>
      <c r="AM531" s="1003" cm="1">
        <f t="array" ref="AM531">INDEX($H531:$K531,0,MATCH(AM$505,$H$505:$K$505,0))*HLOOKUP(AM$504,$J$501:$R$502,2)</f>
        <v>0</v>
      </c>
      <c r="AN531" s="1003" cm="1">
        <f t="array" ref="AN531">INDEX($H531:$K531,0,MATCH(AN$505,$H$505:$K$505,0))*HLOOKUP(AN$504,$J$501:$R$502,2)</f>
        <v>0</v>
      </c>
      <c r="AO531" s="1003" cm="1">
        <f t="array" ref="AO531">INDEX($H531:$K531,0,MATCH(AO$505,$H$505:$K$505,0))*HLOOKUP(AO$504,$J$501:$R$502,2)</f>
        <v>0</v>
      </c>
      <c r="AP531" s="1003" cm="1">
        <f t="array" ref="AP531">INDEX($H531:$K531,0,MATCH(AP$505,$H$505:$K$505,0))*HLOOKUP(AP$504,$J$501:$R$502,2)</f>
        <v>0</v>
      </c>
      <c r="AQ531" s="1003" cm="1">
        <f t="array" ref="AQ531">INDEX($H531:$K531,0,MATCH(AQ$505,$H$505:$K$505,0))*HLOOKUP(AQ$504,$J$501:$R$502,2)</f>
        <v>0</v>
      </c>
      <c r="AR531" s="1003" cm="1">
        <f t="array" ref="AR531">INDEX($H531:$K531,0,MATCH(AR$505,$H$505:$K$505,0))*HLOOKUP(AR$504,$J$501:$R$502,2)</f>
        <v>0</v>
      </c>
      <c r="AS531" s="1003" cm="1">
        <f t="array" ref="AS531">INDEX($H531:$K531,0,MATCH(AS$505,$H$505:$K$505,0))*HLOOKUP(AS$504,$J$501:$R$502,2)</f>
        <v>0</v>
      </c>
      <c r="AT531" s="1003" cm="1">
        <f t="array" ref="AT531">INDEX($H531:$K531,0,MATCH(AT$505,$H$505:$K$505,0))*HLOOKUP(AT$504,$J$501:$R$502,2)</f>
        <v>0</v>
      </c>
      <c r="AU531" s="1003" cm="1">
        <f t="array" ref="AU531">INDEX($H531:$K531,0,MATCH(AU$505,$H$505:$K$505,0))*HLOOKUP(AU$504,$J$501:$R$502,2)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AYWBA1a</v>
      </c>
      <c r="H532" s="356">
        <f t="shared" ref="H532:K532" si="103">IF(H478&gt;0,1,0)</f>
        <v>0</v>
      </c>
      <c r="I532" s="356">
        <f t="shared" si="103"/>
        <v>0</v>
      </c>
      <c r="J532" s="356">
        <f t="shared" si="103"/>
        <v>0</v>
      </c>
      <c r="K532" s="356">
        <f t="shared" si="103"/>
        <v>0</v>
      </c>
      <c r="L532" s="1003" cm="1">
        <f t="array" ref="L532">INDEX($H532:$K532,0,MATCH(L$505,$H$505:$K$505,0))*HLOOKUP(L$504,$J$501:$R$502,2)</f>
        <v>0</v>
      </c>
      <c r="M532" s="1003" cm="1">
        <f t="array" ref="M532">INDEX($H532:$K532,0,MATCH(M$505,$H$505:$K$505,0))*HLOOKUP(M$504,$J$501:$R$502,2)</f>
        <v>0</v>
      </c>
      <c r="N532" s="1003" cm="1">
        <f t="array" ref="N532">INDEX($H532:$K532,0,MATCH(N$505,$H$505:$K$505,0))*HLOOKUP(N$504,$J$501:$R$502,2)</f>
        <v>0</v>
      </c>
      <c r="O532" s="1003" cm="1">
        <f t="array" ref="O532">INDEX($H532:$K532,0,MATCH(O$505,$H$505:$K$505,0))*HLOOKUP(O$504,$J$501:$R$502,2)</f>
        <v>0</v>
      </c>
      <c r="P532" s="1003" cm="1">
        <f t="array" ref="P532">INDEX($H532:$K532,0,MATCH(P$505,$H$505:$K$505,0))*HLOOKUP(P$504,$J$501:$R$502,2)</f>
        <v>0</v>
      </c>
      <c r="Q532" s="1003" cm="1">
        <f t="array" ref="Q532">INDEX($H532:$K532,0,MATCH(Q$505,$H$505:$K$505,0))*HLOOKUP(Q$504,$J$501:$R$502,2)</f>
        <v>0</v>
      </c>
      <c r="R532" s="1003" cm="1">
        <f t="array" ref="R532">INDEX($H532:$K532,0,MATCH(R$505,$H$505:$K$505,0))*HLOOKUP(R$504,$J$501:$R$502,2)</f>
        <v>0</v>
      </c>
      <c r="S532" s="1003" cm="1">
        <f t="array" ref="S532">INDEX($H532:$K532,0,MATCH(S$505,$H$505:$K$505,0))*HLOOKUP(S$504,$J$501:$R$502,2)</f>
        <v>0</v>
      </c>
      <c r="T532" s="1003" cm="1">
        <f t="array" ref="T532">INDEX($H532:$K532,0,MATCH(T$505,$H$505:$K$505,0))*HLOOKUP(T$504,$J$501:$R$502,2)</f>
        <v>0</v>
      </c>
      <c r="U532" s="1003" cm="1">
        <f t="array" ref="U532">INDEX($H532:$K532,0,MATCH(U$505,$H$505:$K$505,0))*HLOOKUP(U$504,$J$501:$R$502,2)</f>
        <v>0</v>
      </c>
      <c r="V532" s="1003" cm="1">
        <f t="array" ref="V532">INDEX($H532:$K532,0,MATCH(V$505,$H$505:$K$505,0))*HLOOKUP(V$504,$J$501:$R$502,2)</f>
        <v>0</v>
      </c>
      <c r="W532" s="1003" cm="1">
        <f t="array" ref="W532">INDEX($H532:$K532,0,MATCH(W$505,$H$505:$K$505,0))*HLOOKUP(W$504,$J$501:$R$502,2)</f>
        <v>0</v>
      </c>
      <c r="X532" s="1003" cm="1">
        <f t="array" ref="X532">INDEX($H532:$K532,0,MATCH(X$505,$H$505:$K$505,0))*HLOOKUP(X$504,$J$501:$R$502,2)</f>
        <v>0</v>
      </c>
      <c r="Y532" s="1003" cm="1">
        <f t="array" ref="Y532">INDEX($H532:$K532,0,MATCH(Y$505,$H$505:$K$505,0))*HLOOKUP(Y$504,$J$501:$R$502,2)</f>
        <v>0</v>
      </c>
      <c r="Z532" s="1003" cm="1">
        <f t="array" ref="Z532">INDEX($H532:$K532,0,MATCH(Z$505,$H$505:$K$505,0))*HLOOKUP(Z$504,$J$501:$R$502,2)</f>
        <v>0</v>
      </c>
      <c r="AA532" s="1003" cm="1">
        <f t="array" ref="AA532">INDEX($H532:$K532,0,MATCH(AA$505,$H$505:$K$505,0))*HLOOKUP(AA$504,$J$501:$R$502,2)</f>
        <v>0</v>
      </c>
      <c r="AB532" s="1003" cm="1">
        <f t="array" ref="AB532">INDEX($H532:$K532,0,MATCH(AB$505,$H$505:$K$505,0))*HLOOKUP(AB$504,$J$501:$R$502,2)</f>
        <v>0</v>
      </c>
      <c r="AC532" s="1003" cm="1">
        <f t="array" ref="AC532">INDEX($H532:$K532,0,MATCH(AC$505,$H$505:$K$505,0))*HLOOKUP(AC$504,$J$501:$R$502,2)</f>
        <v>0</v>
      </c>
      <c r="AD532" s="1003" cm="1">
        <f t="array" ref="AD532">INDEX($H532:$K532,0,MATCH(AD$505,$H$505:$K$505,0))*HLOOKUP(AD$504,$J$501:$R$502,2)</f>
        <v>0</v>
      </c>
      <c r="AE532" s="1003" cm="1">
        <f t="array" ref="AE532">INDEX($H532:$K532,0,MATCH(AE$505,$H$505:$K$505,0))*HLOOKUP(AE$504,$J$501:$R$502,2)</f>
        <v>0</v>
      </c>
      <c r="AF532" s="1003" cm="1">
        <f t="array" ref="AF532">INDEX($H532:$K532,0,MATCH(AF$505,$H$505:$K$505,0))*HLOOKUP(AF$504,$J$501:$R$502,2)</f>
        <v>0</v>
      </c>
      <c r="AG532" s="1003" cm="1">
        <f t="array" ref="AG532">INDEX($H532:$K532,0,MATCH(AG$505,$H$505:$K$505,0))*HLOOKUP(AG$504,$J$501:$R$502,2)</f>
        <v>0</v>
      </c>
      <c r="AH532" s="1003" cm="1">
        <f t="array" ref="AH532">INDEX($H532:$K532,0,MATCH(AH$505,$H$505:$K$505,0))*HLOOKUP(AH$504,$J$501:$R$502,2)</f>
        <v>0</v>
      </c>
      <c r="AI532" s="1003" cm="1">
        <f t="array" ref="AI532">INDEX($H532:$K532,0,MATCH(AI$505,$H$505:$K$505,0))*HLOOKUP(AI$504,$J$501:$R$502,2)</f>
        <v>0</v>
      </c>
      <c r="AJ532" s="1003" cm="1">
        <f t="array" ref="AJ532">INDEX($H532:$K532,0,MATCH(AJ$505,$H$505:$K$505,0))*HLOOKUP(AJ$504,$J$501:$R$502,2)</f>
        <v>0</v>
      </c>
      <c r="AK532" s="1003" cm="1">
        <f t="array" ref="AK532">INDEX($H532:$K532,0,MATCH(AK$505,$H$505:$K$505,0))*HLOOKUP(AK$504,$J$501:$R$502,2)</f>
        <v>0</v>
      </c>
      <c r="AL532" s="1003" cm="1">
        <f t="array" ref="AL532">INDEX($H532:$K532,0,MATCH(AL$505,$H$505:$K$505,0))*HLOOKUP(AL$504,$J$501:$R$502,2)</f>
        <v>0</v>
      </c>
      <c r="AM532" s="1003" cm="1">
        <f t="array" ref="AM532">INDEX($H532:$K532,0,MATCH(AM$505,$H$505:$K$505,0))*HLOOKUP(AM$504,$J$501:$R$502,2)</f>
        <v>0</v>
      </c>
      <c r="AN532" s="1003" cm="1">
        <f t="array" ref="AN532">INDEX($H532:$K532,0,MATCH(AN$505,$H$505:$K$505,0))*HLOOKUP(AN$504,$J$501:$R$502,2)</f>
        <v>0</v>
      </c>
      <c r="AO532" s="1003" cm="1">
        <f t="array" ref="AO532">INDEX($H532:$K532,0,MATCH(AO$505,$H$505:$K$505,0))*HLOOKUP(AO$504,$J$501:$R$502,2)</f>
        <v>0</v>
      </c>
      <c r="AP532" s="1003" cm="1">
        <f t="array" ref="AP532">INDEX($H532:$K532,0,MATCH(AP$505,$H$505:$K$505,0))*HLOOKUP(AP$504,$J$501:$R$502,2)</f>
        <v>0</v>
      </c>
      <c r="AQ532" s="1003" cm="1">
        <f t="array" ref="AQ532">INDEX($H532:$K532,0,MATCH(AQ$505,$H$505:$K$505,0))*HLOOKUP(AQ$504,$J$501:$R$502,2)</f>
        <v>0</v>
      </c>
      <c r="AR532" s="1003" cm="1">
        <f t="array" ref="AR532">INDEX($H532:$K532,0,MATCH(AR$505,$H$505:$K$505,0))*HLOOKUP(AR$504,$J$501:$R$502,2)</f>
        <v>0</v>
      </c>
      <c r="AS532" s="1003" cm="1">
        <f t="array" ref="AS532">INDEX($H532:$K532,0,MATCH(AS$505,$H$505:$K$505,0))*HLOOKUP(AS$504,$J$501:$R$502,2)</f>
        <v>0</v>
      </c>
      <c r="AT532" s="1003" cm="1">
        <f t="array" ref="AT532">INDEX($H532:$K532,0,MATCH(AT$505,$H$505:$K$505,0))*HLOOKUP(AT$504,$J$501:$R$502,2)</f>
        <v>0</v>
      </c>
      <c r="AU532" s="1003" cm="1">
        <f t="array" ref="AU532">INDEX($H532:$K532,0,MATCH(AU$505,$H$505:$K$505,0))*HLOOKUP(AU$504,$J$501:$R$502,2)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YYBA2A1a</v>
      </c>
      <c r="H533" s="356">
        <f t="shared" ref="H533:K533" si="104">IF(H479&gt;0,1,0)</f>
        <v>0</v>
      </c>
      <c r="I533" s="356">
        <f t="shared" si="104"/>
        <v>0</v>
      </c>
      <c r="J533" s="356">
        <f t="shared" si="104"/>
        <v>0</v>
      </c>
      <c r="K533" s="356">
        <f t="shared" si="104"/>
        <v>0</v>
      </c>
      <c r="L533" s="1003" cm="1">
        <f t="array" ref="L533">INDEX($H533:$K533,0,MATCH(L$505,$H$505:$K$505,0))*HLOOKUP(L$504,$J$501:$R$502,2)</f>
        <v>0</v>
      </c>
      <c r="M533" s="1003" cm="1">
        <f t="array" ref="M533">INDEX($H533:$K533,0,MATCH(M$505,$H$505:$K$505,0))*HLOOKUP(M$504,$J$501:$R$502,2)</f>
        <v>0</v>
      </c>
      <c r="N533" s="1003" cm="1">
        <f t="array" ref="N533">INDEX($H533:$K533,0,MATCH(N$505,$H$505:$K$505,0))*HLOOKUP(N$504,$J$501:$R$502,2)</f>
        <v>0</v>
      </c>
      <c r="O533" s="1003" cm="1">
        <f t="array" ref="O533">INDEX($H533:$K533,0,MATCH(O$505,$H$505:$K$505,0))*HLOOKUP(O$504,$J$501:$R$502,2)</f>
        <v>0</v>
      </c>
      <c r="P533" s="1003" cm="1">
        <f t="array" ref="P533">INDEX($H533:$K533,0,MATCH(P$505,$H$505:$K$505,0))*HLOOKUP(P$504,$J$501:$R$502,2)</f>
        <v>0</v>
      </c>
      <c r="Q533" s="1003" cm="1">
        <f t="array" ref="Q533">INDEX($H533:$K533,0,MATCH(Q$505,$H$505:$K$505,0))*HLOOKUP(Q$504,$J$501:$R$502,2)</f>
        <v>0</v>
      </c>
      <c r="R533" s="1003" cm="1">
        <f t="array" ref="R533">INDEX($H533:$K533,0,MATCH(R$505,$H$505:$K$505,0))*HLOOKUP(R$504,$J$501:$R$502,2)</f>
        <v>0</v>
      </c>
      <c r="S533" s="1003" cm="1">
        <f t="array" ref="S533">INDEX($H533:$K533,0,MATCH(S$505,$H$505:$K$505,0))*HLOOKUP(S$504,$J$501:$R$502,2)</f>
        <v>0</v>
      </c>
      <c r="T533" s="1003" cm="1">
        <f t="array" ref="T533">INDEX($H533:$K533,0,MATCH(T$505,$H$505:$K$505,0))*HLOOKUP(T$504,$J$501:$R$502,2)</f>
        <v>0</v>
      </c>
      <c r="U533" s="1003" cm="1">
        <f t="array" ref="U533">INDEX($H533:$K533,0,MATCH(U$505,$H$505:$K$505,0))*HLOOKUP(U$504,$J$501:$R$502,2)</f>
        <v>0</v>
      </c>
      <c r="V533" s="1003" cm="1">
        <f t="array" ref="V533">INDEX($H533:$K533,0,MATCH(V$505,$H$505:$K$505,0))*HLOOKUP(V$504,$J$501:$R$502,2)</f>
        <v>0</v>
      </c>
      <c r="W533" s="1003" cm="1">
        <f t="array" ref="W533">INDEX($H533:$K533,0,MATCH(W$505,$H$505:$K$505,0))*HLOOKUP(W$504,$J$501:$R$502,2)</f>
        <v>0</v>
      </c>
      <c r="X533" s="1003" cm="1">
        <f t="array" ref="X533">INDEX($H533:$K533,0,MATCH(X$505,$H$505:$K$505,0))*HLOOKUP(X$504,$J$501:$R$502,2)</f>
        <v>0</v>
      </c>
      <c r="Y533" s="1003" cm="1">
        <f t="array" ref="Y533">INDEX($H533:$K533,0,MATCH(Y$505,$H$505:$K$505,0))*HLOOKUP(Y$504,$J$501:$R$502,2)</f>
        <v>0</v>
      </c>
      <c r="Z533" s="1003" cm="1">
        <f t="array" ref="Z533">INDEX($H533:$K533,0,MATCH(Z$505,$H$505:$K$505,0))*HLOOKUP(Z$504,$J$501:$R$502,2)</f>
        <v>0</v>
      </c>
      <c r="AA533" s="1003" cm="1">
        <f t="array" ref="AA533">INDEX($H533:$K533,0,MATCH(AA$505,$H$505:$K$505,0))*HLOOKUP(AA$504,$J$501:$R$502,2)</f>
        <v>0</v>
      </c>
      <c r="AB533" s="1003" cm="1">
        <f t="array" ref="AB533">INDEX($H533:$K533,0,MATCH(AB$505,$H$505:$K$505,0))*HLOOKUP(AB$504,$J$501:$R$502,2)</f>
        <v>0</v>
      </c>
      <c r="AC533" s="1003" cm="1">
        <f t="array" ref="AC533">INDEX($H533:$K533,0,MATCH(AC$505,$H$505:$K$505,0))*HLOOKUP(AC$504,$J$501:$R$502,2)</f>
        <v>0</v>
      </c>
      <c r="AD533" s="1003" cm="1">
        <f t="array" ref="AD533">INDEX($H533:$K533,0,MATCH(AD$505,$H$505:$K$505,0))*HLOOKUP(AD$504,$J$501:$R$502,2)</f>
        <v>0</v>
      </c>
      <c r="AE533" s="1003" cm="1">
        <f t="array" ref="AE533">INDEX($H533:$K533,0,MATCH(AE$505,$H$505:$K$505,0))*HLOOKUP(AE$504,$J$501:$R$502,2)</f>
        <v>0</v>
      </c>
      <c r="AF533" s="1003" cm="1">
        <f t="array" ref="AF533">INDEX($H533:$K533,0,MATCH(AF$505,$H$505:$K$505,0))*HLOOKUP(AF$504,$J$501:$R$502,2)</f>
        <v>0</v>
      </c>
      <c r="AG533" s="1003" cm="1">
        <f t="array" ref="AG533">INDEX($H533:$K533,0,MATCH(AG$505,$H$505:$K$505,0))*HLOOKUP(AG$504,$J$501:$R$502,2)</f>
        <v>0</v>
      </c>
      <c r="AH533" s="1003" cm="1">
        <f t="array" ref="AH533">INDEX($H533:$K533,0,MATCH(AH$505,$H$505:$K$505,0))*HLOOKUP(AH$504,$J$501:$R$502,2)</f>
        <v>0</v>
      </c>
      <c r="AI533" s="1003" cm="1">
        <f t="array" ref="AI533">INDEX($H533:$K533,0,MATCH(AI$505,$H$505:$K$505,0))*HLOOKUP(AI$504,$J$501:$R$502,2)</f>
        <v>0</v>
      </c>
      <c r="AJ533" s="1003" cm="1">
        <f t="array" ref="AJ533">INDEX($H533:$K533,0,MATCH(AJ$505,$H$505:$K$505,0))*HLOOKUP(AJ$504,$J$501:$R$502,2)</f>
        <v>0</v>
      </c>
      <c r="AK533" s="1003" cm="1">
        <f t="array" ref="AK533">INDEX($H533:$K533,0,MATCH(AK$505,$H$505:$K$505,0))*HLOOKUP(AK$504,$J$501:$R$502,2)</f>
        <v>0</v>
      </c>
      <c r="AL533" s="1003" cm="1">
        <f t="array" ref="AL533">INDEX($H533:$K533,0,MATCH(AL$505,$H$505:$K$505,0))*HLOOKUP(AL$504,$J$501:$R$502,2)</f>
        <v>0</v>
      </c>
      <c r="AM533" s="1003" cm="1">
        <f t="array" ref="AM533">INDEX($H533:$K533,0,MATCH(AM$505,$H$505:$K$505,0))*HLOOKUP(AM$504,$J$501:$R$502,2)</f>
        <v>0</v>
      </c>
      <c r="AN533" s="1003" cm="1">
        <f t="array" ref="AN533">INDEX($H533:$K533,0,MATCH(AN$505,$H$505:$K$505,0))*HLOOKUP(AN$504,$J$501:$R$502,2)</f>
        <v>0</v>
      </c>
      <c r="AO533" s="1003" cm="1">
        <f t="array" ref="AO533">INDEX($H533:$K533,0,MATCH(AO$505,$H$505:$K$505,0))*HLOOKUP(AO$504,$J$501:$R$502,2)</f>
        <v>0</v>
      </c>
      <c r="AP533" s="1003" cm="1">
        <f t="array" ref="AP533">INDEX($H533:$K533,0,MATCH(AP$505,$H$505:$K$505,0))*HLOOKUP(AP$504,$J$501:$R$502,2)</f>
        <v>0</v>
      </c>
      <c r="AQ533" s="1003" cm="1">
        <f t="array" ref="AQ533">INDEX($H533:$K533,0,MATCH(AQ$505,$H$505:$K$505,0))*HLOOKUP(AQ$504,$J$501:$R$502,2)</f>
        <v>0</v>
      </c>
      <c r="AR533" s="1003" cm="1">
        <f t="array" ref="AR533">INDEX($H533:$K533,0,MATCH(AR$505,$H$505:$K$505,0))*HLOOKUP(AR$504,$J$501:$R$502,2)</f>
        <v>0</v>
      </c>
      <c r="AS533" s="1003" cm="1">
        <f t="array" ref="AS533">INDEX($H533:$K533,0,MATCH(AS$505,$H$505:$K$505,0))*HLOOKUP(AS$504,$J$501:$R$502,2)</f>
        <v>0</v>
      </c>
      <c r="AT533" s="1003" cm="1">
        <f t="array" ref="AT533">INDEX($H533:$K533,0,MATCH(AT$505,$H$505:$K$505,0))*HLOOKUP(AT$504,$J$501:$R$502,2)</f>
        <v>0</v>
      </c>
      <c r="AU533" s="1003" cm="1">
        <f t="array" ref="AU533">INDEX($H533:$K533,0,MATCH(AU$505,$H$505:$K$505,0))*HLOOKUP(AU$504,$J$501:$R$502,2)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YYAA2A1a</v>
      </c>
      <c r="H534" s="356">
        <f t="shared" ref="H534:K534" si="105">IF(H480&gt;0,1,0)</f>
        <v>0</v>
      </c>
      <c r="I534" s="356">
        <f t="shared" si="105"/>
        <v>0</v>
      </c>
      <c r="J534" s="356">
        <f t="shared" si="105"/>
        <v>0</v>
      </c>
      <c r="K534" s="356">
        <f t="shared" si="105"/>
        <v>0</v>
      </c>
      <c r="L534" s="1003" cm="1">
        <f t="array" ref="L534">INDEX($H534:$K534,0,MATCH(L$505,$H$505:$K$505,0))*HLOOKUP(L$504,$J$501:$R$502,2)</f>
        <v>0</v>
      </c>
      <c r="M534" s="1003" cm="1">
        <f t="array" ref="M534">INDEX($H534:$K534,0,MATCH(M$505,$H$505:$K$505,0))*HLOOKUP(M$504,$J$501:$R$502,2)</f>
        <v>0</v>
      </c>
      <c r="N534" s="1003" cm="1">
        <f t="array" ref="N534">INDEX($H534:$K534,0,MATCH(N$505,$H$505:$K$505,0))*HLOOKUP(N$504,$J$501:$R$502,2)</f>
        <v>0</v>
      </c>
      <c r="O534" s="1003" cm="1">
        <f t="array" ref="O534">INDEX($H534:$K534,0,MATCH(O$505,$H$505:$K$505,0))*HLOOKUP(O$504,$J$501:$R$502,2)</f>
        <v>0</v>
      </c>
      <c r="P534" s="1003" cm="1">
        <f t="array" ref="P534">INDEX($H534:$K534,0,MATCH(P$505,$H$505:$K$505,0))*HLOOKUP(P$504,$J$501:$R$502,2)</f>
        <v>0</v>
      </c>
      <c r="Q534" s="1003" cm="1">
        <f t="array" ref="Q534">INDEX($H534:$K534,0,MATCH(Q$505,$H$505:$K$505,0))*HLOOKUP(Q$504,$J$501:$R$502,2)</f>
        <v>0</v>
      </c>
      <c r="R534" s="1003" cm="1">
        <f t="array" ref="R534">INDEX($H534:$K534,0,MATCH(R$505,$H$505:$K$505,0))*HLOOKUP(R$504,$J$501:$R$502,2)</f>
        <v>0</v>
      </c>
      <c r="S534" s="1003" cm="1">
        <f t="array" ref="S534">INDEX($H534:$K534,0,MATCH(S$505,$H$505:$K$505,0))*HLOOKUP(S$504,$J$501:$R$502,2)</f>
        <v>0</v>
      </c>
      <c r="T534" s="1003" cm="1">
        <f t="array" ref="T534">INDEX($H534:$K534,0,MATCH(T$505,$H$505:$K$505,0))*HLOOKUP(T$504,$J$501:$R$502,2)</f>
        <v>0</v>
      </c>
      <c r="U534" s="1003" cm="1">
        <f t="array" ref="U534">INDEX($H534:$K534,0,MATCH(U$505,$H$505:$K$505,0))*HLOOKUP(U$504,$J$501:$R$502,2)</f>
        <v>0</v>
      </c>
      <c r="V534" s="1003" cm="1">
        <f t="array" ref="V534">INDEX($H534:$K534,0,MATCH(V$505,$H$505:$K$505,0))*HLOOKUP(V$504,$J$501:$R$502,2)</f>
        <v>0</v>
      </c>
      <c r="W534" s="1003" cm="1">
        <f t="array" ref="W534">INDEX($H534:$K534,0,MATCH(W$505,$H$505:$K$505,0))*HLOOKUP(W$504,$J$501:$R$502,2)</f>
        <v>0</v>
      </c>
      <c r="X534" s="1003" cm="1">
        <f t="array" ref="X534">INDEX($H534:$K534,0,MATCH(X$505,$H$505:$K$505,0))*HLOOKUP(X$504,$J$501:$R$502,2)</f>
        <v>0</v>
      </c>
      <c r="Y534" s="1003" cm="1">
        <f t="array" ref="Y534">INDEX($H534:$K534,0,MATCH(Y$505,$H$505:$K$505,0))*HLOOKUP(Y$504,$J$501:$R$502,2)</f>
        <v>0</v>
      </c>
      <c r="Z534" s="1003" cm="1">
        <f t="array" ref="Z534">INDEX($H534:$K534,0,MATCH(Z$505,$H$505:$K$505,0))*HLOOKUP(Z$504,$J$501:$R$502,2)</f>
        <v>0</v>
      </c>
      <c r="AA534" s="1003" cm="1">
        <f t="array" ref="AA534">INDEX($H534:$K534,0,MATCH(AA$505,$H$505:$K$505,0))*HLOOKUP(AA$504,$J$501:$R$502,2)</f>
        <v>0</v>
      </c>
      <c r="AB534" s="1003" cm="1">
        <f t="array" ref="AB534">INDEX($H534:$K534,0,MATCH(AB$505,$H$505:$K$505,0))*HLOOKUP(AB$504,$J$501:$R$502,2)</f>
        <v>0</v>
      </c>
      <c r="AC534" s="1003" cm="1">
        <f t="array" ref="AC534">INDEX($H534:$K534,0,MATCH(AC$505,$H$505:$K$505,0))*HLOOKUP(AC$504,$J$501:$R$502,2)</f>
        <v>0</v>
      </c>
      <c r="AD534" s="1003" cm="1">
        <f t="array" ref="AD534">INDEX($H534:$K534,0,MATCH(AD$505,$H$505:$K$505,0))*HLOOKUP(AD$504,$J$501:$R$502,2)</f>
        <v>0</v>
      </c>
      <c r="AE534" s="1003" cm="1">
        <f t="array" ref="AE534">INDEX($H534:$K534,0,MATCH(AE$505,$H$505:$K$505,0))*HLOOKUP(AE$504,$J$501:$R$502,2)</f>
        <v>0</v>
      </c>
      <c r="AF534" s="1003" cm="1">
        <f t="array" ref="AF534">INDEX($H534:$K534,0,MATCH(AF$505,$H$505:$K$505,0))*HLOOKUP(AF$504,$J$501:$R$502,2)</f>
        <v>0</v>
      </c>
      <c r="AG534" s="1003" cm="1">
        <f t="array" ref="AG534">INDEX($H534:$K534,0,MATCH(AG$505,$H$505:$K$505,0))*HLOOKUP(AG$504,$J$501:$R$502,2)</f>
        <v>0</v>
      </c>
      <c r="AH534" s="1003" cm="1">
        <f t="array" ref="AH534">INDEX($H534:$K534,0,MATCH(AH$505,$H$505:$K$505,0))*HLOOKUP(AH$504,$J$501:$R$502,2)</f>
        <v>0</v>
      </c>
      <c r="AI534" s="1003" cm="1">
        <f t="array" ref="AI534">INDEX($H534:$K534,0,MATCH(AI$505,$H$505:$K$505,0))*HLOOKUP(AI$504,$J$501:$R$502,2)</f>
        <v>0</v>
      </c>
      <c r="AJ534" s="1003" cm="1">
        <f t="array" ref="AJ534">INDEX($H534:$K534,0,MATCH(AJ$505,$H$505:$K$505,0))*HLOOKUP(AJ$504,$J$501:$R$502,2)</f>
        <v>0</v>
      </c>
      <c r="AK534" s="1003" cm="1">
        <f t="array" ref="AK534">INDEX($H534:$K534,0,MATCH(AK$505,$H$505:$K$505,0))*HLOOKUP(AK$504,$J$501:$R$502,2)</f>
        <v>0</v>
      </c>
      <c r="AL534" s="1003" cm="1">
        <f t="array" ref="AL534">INDEX($H534:$K534,0,MATCH(AL$505,$H$505:$K$505,0))*HLOOKUP(AL$504,$J$501:$R$502,2)</f>
        <v>0</v>
      </c>
      <c r="AM534" s="1003" cm="1">
        <f t="array" ref="AM534">INDEX($H534:$K534,0,MATCH(AM$505,$H$505:$K$505,0))*HLOOKUP(AM$504,$J$501:$R$502,2)</f>
        <v>0</v>
      </c>
      <c r="AN534" s="1003" cm="1">
        <f t="array" ref="AN534">INDEX($H534:$K534,0,MATCH(AN$505,$H$505:$K$505,0))*HLOOKUP(AN$504,$J$501:$R$502,2)</f>
        <v>0</v>
      </c>
      <c r="AO534" s="1003" cm="1">
        <f t="array" ref="AO534">INDEX($H534:$K534,0,MATCH(AO$505,$H$505:$K$505,0))*HLOOKUP(AO$504,$J$501:$R$502,2)</f>
        <v>0</v>
      </c>
      <c r="AP534" s="1003" cm="1">
        <f t="array" ref="AP534">INDEX($H534:$K534,0,MATCH(AP$505,$H$505:$K$505,0))*HLOOKUP(AP$504,$J$501:$R$502,2)</f>
        <v>0</v>
      </c>
      <c r="AQ534" s="1003" cm="1">
        <f t="array" ref="AQ534">INDEX($H534:$K534,0,MATCH(AQ$505,$H$505:$K$505,0))*HLOOKUP(AQ$504,$J$501:$R$502,2)</f>
        <v>0</v>
      </c>
      <c r="AR534" s="1003" cm="1">
        <f t="array" ref="AR534">INDEX($H534:$K534,0,MATCH(AR$505,$H$505:$K$505,0))*HLOOKUP(AR$504,$J$501:$R$502,2)</f>
        <v>0</v>
      </c>
      <c r="AS534" s="1003" cm="1">
        <f t="array" ref="AS534">INDEX($H534:$K534,0,MATCH(AS$505,$H$505:$K$505,0))*HLOOKUP(AS$504,$J$501:$R$502,2)</f>
        <v>0</v>
      </c>
      <c r="AT534" s="1003" cm="1">
        <f t="array" ref="AT534">INDEX($H534:$K534,0,MATCH(AT$505,$H$505:$K$505,0))*HLOOKUP(AT$504,$J$501:$R$502,2)</f>
        <v>0</v>
      </c>
      <c r="AU534" s="1003" cm="1">
        <f t="array" ref="AU534">INDEX($H534:$K534,0,MATCH(AU$505,$H$505:$K$505,0))*HLOOKUP(AU$504,$J$501:$R$502,2)</f>
        <v>0</v>
      </c>
      <c r="AV534" s="312"/>
      <c r="AW534" s="312"/>
      <c r="AX534" s="243"/>
      <c r="AY534" s="235"/>
      <c r="AZ534" s="235"/>
      <c r="BA534" s="235"/>
    </row>
    <row r="535" spans="1:53" s="76" customFormat="1" ht="15" outlineLevel="1" x14ac:dyDescent="0.25">
      <c r="A535" s="233"/>
      <c r="B535" s="234"/>
      <c r="C535" s="244"/>
      <c r="D535" s="244"/>
      <c r="E535" s="244"/>
      <c r="F535" s="252"/>
      <c r="G535" s="704" t="str">
        <f t="shared" si="78"/>
        <v>YAAA2A1a</v>
      </c>
      <c r="H535" s="356">
        <f t="shared" ref="H535:K535" si="106">IF(H481&gt;0,1,0)</f>
        <v>0</v>
      </c>
      <c r="I535" s="356">
        <f t="shared" si="106"/>
        <v>0</v>
      </c>
      <c r="J535" s="356">
        <f t="shared" si="106"/>
        <v>0</v>
      </c>
      <c r="K535" s="356">
        <f t="shared" si="106"/>
        <v>0</v>
      </c>
      <c r="L535" s="1003" cm="1">
        <f t="array" ref="L535">INDEX($H535:$K535,0,MATCH(L$505,$H$505:$K$505,0))*HLOOKUP(L$504,$J$501:$R$502,2)</f>
        <v>0</v>
      </c>
      <c r="M535" s="1003" cm="1">
        <f t="array" ref="M535">INDEX($H535:$K535,0,MATCH(M$505,$H$505:$K$505,0))*HLOOKUP(M$504,$J$501:$R$502,2)</f>
        <v>0</v>
      </c>
      <c r="N535" s="1003" cm="1">
        <f t="array" ref="N535">INDEX($H535:$K535,0,MATCH(N$505,$H$505:$K$505,0))*HLOOKUP(N$504,$J$501:$R$502,2)</f>
        <v>0</v>
      </c>
      <c r="O535" s="1003" cm="1">
        <f t="array" ref="O535">INDEX($H535:$K535,0,MATCH(O$505,$H$505:$K$505,0))*HLOOKUP(O$504,$J$501:$R$502,2)</f>
        <v>0</v>
      </c>
      <c r="P535" s="1003" cm="1">
        <f t="array" ref="P535">INDEX($H535:$K535,0,MATCH(P$505,$H$505:$K$505,0))*HLOOKUP(P$504,$J$501:$R$502,2)</f>
        <v>0</v>
      </c>
      <c r="Q535" s="1003" cm="1">
        <f t="array" ref="Q535">INDEX($H535:$K535,0,MATCH(Q$505,$H$505:$K$505,0))*HLOOKUP(Q$504,$J$501:$R$502,2)</f>
        <v>0</v>
      </c>
      <c r="R535" s="1003" cm="1">
        <f t="array" ref="R535">INDEX($H535:$K535,0,MATCH(R$505,$H$505:$K$505,0))*HLOOKUP(R$504,$J$501:$R$502,2)</f>
        <v>0</v>
      </c>
      <c r="S535" s="1003" cm="1">
        <f t="array" ref="S535">INDEX($H535:$K535,0,MATCH(S$505,$H$505:$K$505,0))*HLOOKUP(S$504,$J$501:$R$502,2)</f>
        <v>0</v>
      </c>
      <c r="T535" s="1003" cm="1">
        <f t="array" ref="T535">INDEX($H535:$K535,0,MATCH(T$505,$H$505:$K$505,0))*HLOOKUP(T$504,$J$501:$R$502,2)</f>
        <v>0</v>
      </c>
      <c r="U535" s="1003" cm="1">
        <f t="array" ref="U535">INDEX($H535:$K535,0,MATCH(U$505,$H$505:$K$505,0))*HLOOKUP(U$504,$J$501:$R$502,2)</f>
        <v>0</v>
      </c>
      <c r="V535" s="1003" cm="1">
        <f t="array" ref="V535">INDEX($H535:$K535,0,MATCH(V$505,$H$505:$K$505,0))*HLOOKUP(V$504,$J$501:$R$502,2)</f>
        <v>0</v>
      </c>
      <c r="W535" s="1003" cm="1">
        <f t="array" ref="W535">INDEX($H535:$K535,0,MATCH(W$505,$H$505:$K$505,0))*HLOOKUP(W$504,$J$501:$R$502,2)</f>
        <v>0</v>
      </c>
      <c r="X535" s="1003" cm="1">
        <f t="array" ref="X535">INDEX($H535:$K535,0,MATCH(X$505,$H$505:$K$505,0))*HLOOKUP(X$504,$J$501:$R$502,2)</f>
        <v>0</v>
      </c>
      <c r="Y535" s="1003" cm="1">
        <f t="array" ref="Y535">INDEX($H535:$K535,0,MATCH(Y$505,$H$505:$K$505,0))*HLOOKUP(Y$504,$J$501:$R$502,2)</f>
        <v>0</v>
      </c>
      <c r="Z535" s="1003" cm="1">
        <f t="array" ref="Z535">INDEX($H535:$K535,0,MATCH(Z$505,$H$505:$K$505,0))*HLOOKUP(Z$504,$J$501:$R$502,2)</f>
        <v>0</v>
      </c>
      <c r="AA535" s="1003" cm="1">
        <f t="array" ref="AA535">INDEX($H535:$K535,0,MATCH(AA$505,$H$505:$K$505,0))*HLOOKUP(AA$504,$J$501:$R$502,2)</f>
        <v>0</v>
      </c>
      <c r="AB535" s="1003" cm="1">
        <f t="array" ref="AB535">INDEX($H535:$K535,0,MATCH(AB$505,$H$505:$K$505,0))*HLOOKUP(AB$504,$J$501:$R$502,2)</f>
        <v>0</v>
      </c>
      <c r="AC535" s="1003" cm="1">
        <f t="array" ref="AC535">INDEX($H535:$K535,0,MATCH(AC$505,$H$505:$K$505,0))*HLOOKUP(AC$504,$J$501:$R$502,2)</f>
        <v>0</v>
      </c>
      <c r="AD535" s="1003" cm="1">
        <f t="array" ref="AD535">INDEX($H535:$K535,0,MATCH(AD$505,$H$505:$K$505,0))*HLOOKUP(AD$504,$J$501:$R$502,2)</f>
        <v>0</v>
      </c>
      <c r="AE535" s="1003" cm="1">
        <f t="array" ref="AE535">INDEX($H535:$K535,0,MATCH(AE$505,$H$505:$K$505,0))*HLOOKUP(AE$504,$J$501:$R$502,2)</f>
        <v>0</v>
      </c>
      <c r="AF535" s="1003" cm="1">
        <f t="array" ref="AF535">INDEX($H535:$K535,0,MATCH(AF$505,$H$505:$K$505,0))*HLOOKUP(AF$504,$J$501:$R$502,2)</f>
        <v>0</v>
      </c>
      <c r="AG535" s="1003" cm="1">
        <f t="array" ref="AG535">INDEX($H535:$K535,0,MATCH(AG$505,$H$505:$K$505,0))*HLOOKUP(AG$504,$J$501:$R$502,2)</f>
        <v>0</v>
      </c>
      <c r="AH535" s="1003" cm="1">
        <f t="array" ref="AH535">INDEX($H535:$K535,0,MATCH(AH$505,$H$505:$K$505,0))*HLOOKUP(AH$504,$J$501:$R$502,2)</f>
        <v>0</v>
      </c>
      <c r="AI535" s="1003" cm="1">
        <f t="array" ref="AI535">INDEX($H535:$K535,0,MATCH(AI$505,$H$505:$K$505,0))*HLOOKUP(AI$504,$J$501:$R$502,2)</f>
        <v>0</v>
      </c>
      <c r="AJ535" s="1003" cm="1">
        <f t="array" ref="AJ535">INDEX($H535:$K535,0,MATCH(AJ$505,$H$505:$K$505,0))*HLOOKUP(AJ$504,$J$501:$R$502,2)</f>
        <v>0</v>
      </c>
      <c r="AK535" s="1003" cm="1">
        <f t="array" ref="AK535">INDEX($H535:$K535,0,MATCH(AK$505,$H$505:$K$505,0))*HLOOKUP(AK$504,$J$501:$R$502,2)</f>
        <v>0</v>
      </c>
      <c r="AL535" s="1003" cm="1">
        <f t="array" ref="AL535">INDEX($H535:$K535,0,MATCH(AL$505,$H$505:$K$505,0))*HLOOKUP(AL$504,$J$501:$R$502,2)</f>
        <v>0</v>
      </c>
      <c r="AM535" s="1003" cm="1">
        <f t="array" ref="AM535">INDEX($H535:$K535,0,MATCH(AM$505,$H$505:$K$505,0))*HLOOKUP(AM$504,$J$501:$R$502,2)</f>
        <v>0</v>
      </c>
      <c r="AN535" s="1003" cm="1">
        <f t="array" ref="AN535">INDEX($H535:$K535,0,MATCH(AN$505,$H$505:$K$505,0))*HLOOKUP(AN$504,$J$501:$R$502,2)</f>
        <v>0</v>
      </c>
      <c r="AO535" s="1003" cm="1">
        <f t="array" ref="AO535">INDEX($H535:$K535,0,MATCH(AO$505,$H$505:$K$505,0))*HLOOKUP(AO$504,$J$501:$R$502,2)</f>
        <v>0</v>
      </c>
      <c r="AP535" s="1003" cm="1">
        <f t="array" ref="AP535">INDEX($H535:$K535,0,MATCH(AP$505,$H$505:$K$505,0))*HLOOKUP(AP$504,$J$501:$R$502,2)</f>
        <v>0</v>
      </c>
      <c r="AQ535" s="1003" cm="1">
        <f t="array" ref="AQ535">INDEX($H535:$K535,0,MATCH(AQ$505,$H$505:$K$505,0))*HLOOKUP(AQ$504,$J$501:$R$502,2)</f>
        <v>0</v>
      </c>
      <c r="AR535" s="1003" cm="1">
        <f t="array" ref="AR535">INDEX($H535:$K535,0,MATCH(AR$505,$H$505:$K$505,0))*HLOOKUP(AR$504,$J$501:$R$502,2)</f>
        <v>0</v>
      </c>
      <c r="AS535" s="1003" cm="1">
        <f t="array" ref="AS535">INDEX($H535:$K535,0,MATCH(AS$505,$H$505:$K$505,0))*HLOOKUP(AS$504,$J$501:$R$502,2)</f>
        <v>0</v>
      </c>
      <c r="AT535" s="1003" cm="1">
        <f t="array" ref="AT535">INDEX($H535:$K535,0,MATCH(AT$505,$H$505:$K$505,0))*HLOOKUP(AT$504,$J$501:$R$502,2)</f>
        <v>0</v>
      </c>
      <c r="AU535" s="1003" cm="1">
        <f t="array" ref="AU535">INDEX($H535:$K535,0,MATCH(AU$505,$H$505:$K$505,0))*HLOOKUP(AU$504,$J$501:$R$502,2)</f>
        <v>0</v>
      </c>
      <c r="AV535" s="312"/>
      <c r="AW535" s="312"/>
      <c r="AX535" s="243"/>
      <c r="AY535" s="235"/>
      <c r="AZ535" s="235"/>
      <c r="BA535" s="235"/>
    </row>
    <row r="536" spans="1:53" s="687" customFormat="1" ht="15" outlineLevel="1" x14ac:dyDescent="0.25">
      <c r="A536" s="691"/>
      <c r="B536" s="688"/>
      <c r="C536" s="700"/>
      <c r="D536" s="700"/>
      <c r="E536" s="700"/>
      <c r="F536" s="704"/>
      <c r="G536" s="704" t="str">
        <f t="shared" si="78"/>
        <v>YYFWBz</v>
      </c>
      <c r="H536" s="356">
        <v>1</v>
      </c>
      <c r="I536" s="356">
        <v>1</v>
      </c>
      <c r="J536" s="356">
        <v>0</v>
      </c>
      <c r="K536" s="356">
        <v>1</v>
      </c>
      <c r="L536" s="1003" cm="1">
        <f t="array" ref="L536">INDEX($H536:$K536,0,MATCH(L$505,$H$505:$K$505,0))*HLOOKUP(L$504,$J$501:$R$502,2)</f>
        <v>1</v>
      </c>
      <c r="M536" s="1003" cm="1">
        <f t="array" ref="M536">INDEX($H536:$K536,0,MATCH(M$505,$H$505:$K$505,0))*HLOOKUP(M$504,$J$501:$R$502,2)</f>
        <v>1</v>
      </c>
      <c r="N536" s="1003" cm="1">
        <f t="array" ref="N536">INDEX($H536:$K536,0,MATCH(N$505,$H$505:$K$505,0))*HLOOKUP(N$504,$J$501:$R$502,2)</f>
        <v>0</v>
      </c>
      <c r="O536" s="1003" cm="1">
        <f t="array" ref="O536">INDEX($H536:$K536,0,MATCH(O$505,$H$505:$K$505,0))*HLOOKUP(O$504,$J$501:$R$502,2)</f>
        <v>1</v>
      </c>
      <c r="P536" s="1003" cm="1">
        <f t="array" ref="P536">INDEX($H536:$K536,0,MATCH(P$505,$H$505:$K$505,0))*HLOOKUP(P$504,$J$501:$R$502,2)</f>
        <v>1</v>
      </c>
      <c r="Q536" s="1003" cm="1">
        <f t="array" ref="Q536">INDEX($H536:$K536,0,MATCH(Q$505,$H$505:$K$505,0))*HLOOKUP(Q$504,$J$501:$R$502,2)</f>
        <v>1</v>
      </c>
      <c r="R536" s="1003" cm="1">
        <f t="array" ref="R536">INDEX($H536:$K536,0,MATCH(R$505,$H$505:$K$505,0))*HLOOKUP(R$504,$J$501:$R$502,2)</f>
        <v>0</v>
      </c>
      <c r="S536" s="1003" cm="1">
        <f t="array" ref="S536">INDEX($H536:$K536,0,MATCH(S$505,$H$505:$K$505,0))*HLOOKUP(S$504,$J$501:$R$502,2)</f>
        <v>1</v>
      </c>
      <c r="T536" s="1003" cm="1">
        <f t="array" ref="T536">INDEX($H536:$K536,0,MATCH(T$505,$H$505:$K$505,0))*HLOOKUP(T$504,$J$501:$R$502,2)</f>
        <v>1</v>
      </c>
      <c r="U536" s="1003" cm="1">
        <f t="array" ref="U536">INDEX($H536:$K536,0,MATCH(U$505,$H$505:$K$505,0))*HLOOKUP(U$504,$J$501:$R$502,2)</f>
        <v>1</v>
      </c>
      <c r="V536" s="1003" cm="1">
        <f t="array" ref="V536">INDEX($H536:$K536,0,MATCH(V$505,$H$505:$K$505,0))*HLOOKUP(V$504,$J$501:$R$502,2)</f>
        <v>0</v>
      </c>
      <c r="W536" s="1003" cm="1">
        <f t="array" ref="W536">INDEX($H536:$K536,0,MATCH(W$505,$H$505:$K$505,0))*HLOOKUP(W$504,$J$501:$R$502,2)</f>
        <v>1</v>
      </c>
      <c r="X536" s="1003" cm="1">
        <f t="array" ref="X536">INDEX($H536:$K536,0,MATCH(X$505,$H$505:$K$505,0))*HLOOKUP(X$504,$J$501:$R$502,2)</f>
        <v>1</v>
      </c>
      <c r="Y536" s="1003" cm="1">
        <f t="array" ref="Y536">INDEX($H536:$K536,0,MATCH(Y$505,$H$505:$K$505,0))*HLOOKUP(Y$504,$J$501:$R$502,2)</f>
        <v>1</v>
      </c>
      <c r="Z536" s="1003" cm="1">
        <f t="array" ref="Z536">INDEX($H536:$K536,0,MATCH(Z$505,$H$505:$K$505,0))*HLOOKUP(Z$504,$J$501:$R$502,2)</f>
        <v>0</v>
      </c>
      <c r="AA536" s="1003" cm="1">
        <f t="array" ref="AA536">INDEX($H536:$K536,0,MATCH(AA$505,$H$505:$K$505,0))*HLOOKUP(AA$504,$J$501:$R$502,2)</f>
        <v>1</v>
      </c>
      <c r="AB536" s="1003" cm="1">
        <f t="array" ref="AB536">INDEX($H536:$K536,0,MATCH(AB$505,$H$505:$K$505,0))*HLOOKUP(AB$504,$J$501:$R$502,2)</f>
        <v>1</v>
      </c>
      <c r="AC536" s="1003" cm="1">
        <f t="array" ref="AC536">INDEX($H536:$K536,0,MATCH(AC$505,$H$505:$K$505,0))*HLOOKUP(AC$504,$J$501:$R$502,2)</f>
        <v>1</v>
      </c>
      <c r="AD536" s="1003" cm="1">
        <f t="array" ref="AD536">INDEX($H536:$K536,0,MATCH(AD$505,$H$505:$K$505,0))*HLOOKUP(AD$504,$J$501:$R$502,2)</f>
        <v>0</v>
      </c>
      <c r="AE536" s="1003" cm="1">
        <f t="array" ref="AE536">INDEX($H536:$K536,0,MATCH(AE$505,$H$505:$K$505,0))*HLOOKUP(AE$504,$J$501:$R$502,2)</f>
        <v>1</v>
      </c>
      <c r="AF536" s="1003" cm="1">
        <f t="array" ref="AF536">INDEX($H536:$K536,0,MATCH(AF$505,$H$505:$K$505,0))*HLOOKUP(AF$504,$J$501:$R$502,2)</f>
        <v>1</v>
      </c>
      <c r="AG536" s="1003" cm="1">
        <f t="array" ref="AG536">INDEX($H536:$K536,0,MATCH(AG$505,$H$505:$K$505,0))*HLOOKUP(AG$504,$J$501:$R$502,2)</f>
        <v>1</v>
      </c>
      <c r="AH536" s="1003" cm="1">
        <f t="array" ref="AH536">INDEX($H536:$K536,0,MATCH(AH$505,$H$505:$K$505,0))*HLOOKUP(AH$504,$J$501:$R$502,2)</f>
        <v>0</v>
      </c>
      <c r="AI536" s="1003" cm="1">
        <f t="array" ref="AI536">INDEX($H536:$K536,0,MATCH(AI$505,$H$505:$K$505,0))*HLOOKUP(AI$504,$J$501:$R$502,2)</f>
        <v>1</v>
      </c>
      <c r="AJ536" s="1003" cm="1">
        <f t="array" ref="AJ536">INDEX($H536:$K536,0,MATCH(AJ$505,$H$505:$K$505,0))*HLOOKUP(AJ$504,$J$501:$R$502,2)</f>
        <v>1</v>
      </c>
      <c r="AK536" s="1003" cm="1">
        <f t="array" ref="AK536">INDEX($H536:$K536,0,MATCH(AK$505,$H$505:$K$505,0))*HLOOKUP(AK$504,$J$501:$R$502,2)</f>
        <v>1</v>
      </c>
      <c r="AL536" s="1003" cm="1">
        <f t="array" ref="AL536">INDEX($H536:$K536,0,MATCH(AL$505,$H$505:$K$505,0))*HLOOKUP(AL$504,$J$501:$R$502,2)</f>
        <v>0</v>
      </c>
      <c r="AM536" s="1003" cm="1">
        <f t="array" ref="AM536">INDEX($H536:$K536,0,MATCH(AM$505,$H$505:$K$505,0))*HLOOKUP(AM$504,$J$501:$R$502,2)</f>
        <v>1</v>
      </c>
      <c r="AN536" s="1003" cm="1">
        <f t="array" ref="AN536">INDEX($H536:$K536,0,MATCH(AN$505,$H$505:$K$505,0))*HLOOKUP(AN$504,$J$501:$R$502,2)</f>
        <v>1</v>
      </c>
      <c r="AO536" s="1003" cm="1">
        <f t="array" ref="AO536">INDEX($H536:$K536,0,MATCH(AO$505,$H$505:$K$505,0))*HLOOKUP(AO$504,$J$501:$R$502,2)</f>
        <v>1</v>
      </c>
      <c r="AP536" s="1003" cm="1">
        <f t="array" ref="AP536">INDEX($H536:$K536,0,MATCH(AP$505,$H$505:$K$505,0))*HLOOKUP(AP$504,$J$501:$R$502,2)</f>
        <v>0</v>
      </c>
      <c r="AQ536" s="1003" cm="1">
        <f t="array" ref="AQ536">INDEX($H536:$K536,0,MATCH(AQ$505,$H$505:$K$505,0))*HLOOKUP(AQ$504,$J$501:$R$502,2)</f>
        <v>1</v>
      </c>
      <c r="AR536" s="1003" cm="1">
        <f t="array" ref="AR536">INDEX($H536:$K536,0,MATCH(AR$505,$H$505:$K$505,0))*HLOOKUP(AR$504,$J$501:$R$502,2)</f>
        <v>1</v>
      </c>
      <c r="AS536" s="1003" cm="1">
        <f t="array" ref="AS536">INDEX($H536:$K536,0,MATCH(AS$505,$H$505:$K$505,0))*HLOOKUP(AS$504,$J$501:$R$502,2)</f>
        <v>1</v>
      </c>
      <c r="AT536" s="1003" cm="1">
        <f t="array" ref="AT536">INDEX($H536:$K536,0,MATCH(AT$505,$H$505:$K$505,0))*HLOOKUP(AT$504,$J$501:$R$502,2)</f>
        <v>0</v>
      </c>
      <c r="AU536" s="1003" cm="1">
        <f t="array" ref="AU536">INDEX($H536:$K536,0,MATCH(AU$505,$H$505:$K$505,0))*HLOOKUP(AU$504,$J$501:$R$502,2)</f>
        <v>1</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YYBNWf</v>
      </c>
      <c r="H537" s="356">
        <v>1</v>
      </c>
      <c r="I537" s="356">
        <v>0</v>
      </c>
      <c r="J537" s="356">
        <v>0</v>
      </c>
      <c r="K537" s="356">
        <v>0</v>
      </c>
      <c r="L537" s="1003" cm="1">
        <f t="array" ref="L537">INDEX($H537:$K537,0,MATCH(L$505,$H$505:$K$505,0))*HLOOKUP(L$504,$J$501:$R$502,2)</f>
        <v>1</v>
      </c>
      <c r="M537" s="1003" cm="1">
        <f t="array" ref="M537">INDEX($H537:$K537,0,MATCH(M$505,$H$505:$K$505,0))*HLOOKUP(M$504,$J$501:$R$502,2)</f>
        <v>0</v>
      </c>
      <c r="N537" s="1003" cm="1">
        <f t="array" ref="N537">INDEX($H537:$K537,0,MATCH(N$505,$H$505:$K$505,0))*HLOOKUP(N$504,$J$501:$R$502,2)</f>
        <v>0</v>
      </c>
      <c r="O537" s="1003" cm="1">
        <f t="array" ref="O537">INDEX($H537:$K537,0,MATCH(O$505,$H$505:$K$505,0))*HLOOKUP(O$504,$J$501:$R$502,2)</f>
        <v>0</v>
      </c>
      <c r="P537" s="1003" cm="1">
        <f t="array" ref="P537">INDEX($H537:$K537,0,MATCH(P$505,$H$505:$K$505,0))*HLOOKUP(P$504,$J$501:$R$502,2)</f>
        <v>1</v>
      </c>
      <c r="Q537" s="1003" cm="1">
        <f t="array" ref="Q537">INDEX($H537:$K537,0,MATCH(Q$505,$H$505:$K$505,0))*HLOOKUP(Q$504,$J$501:$R$502,2)</f>
        <v>0</v>
      </c>
      <c r="R537" s="1003" cm="1">
        <f t="array" ref="R537">INDEX($H537:$K537,0,MATCH(R$505,$H$505:$K$505,0))*HLOOKUP(R$504,$J$501:$R$502,2)</f>
        <v>0</v>
      </c>
      <c r="S537" s="1003" cm="1">
        <f t="array" ref="S537">INDEX($H537:$K537,0,MATCH(S$505,$H$505:$K$505,0))*HLOOKUP(S$504,$J$501:$R$502,2)</f>
        <v>0</v>
      </c>
      <c r="T537" s="1003" cm="1">
        <f t="array" ref="T537">INDEX($H537:$K537,0,MATCH(T$505,$H$505:$K$505,0))*HLOOKUP(T$504,$J$501:$R$502,2)</f>
        <v>1</v>
      </c>
      <c r="U537" s="1003" cm="1">
        <f t="array" ref="U537">INDEX($H537:$K537,0,MATCH(U$505,$H$505:$K$505,0))*HLOOKUP(U$504,$J$501:$R$502,2)</f>
        <v>0</v>
      </c>
      <c r="V537" s="1003" cm="1">
        <f t="array" ref="V537">INDEX($H537:$K537,0,MATCH(V$505,$H$505:$K$505,0))*HLOOKUP(V$504,$J$501:$R$502,2)</f>
        <v>0</v>
      </c>
      <c r="W537" s="1003" cm="1">
        <f t="array" ref="W537">INDEX($H537:$K537,0,MATCH(W$505,$H$505:$K$505,0))*HLOOKUP(W$504,$J$501:$R$502,2)</f>
        <v>0</v>
      </c>
      <c r="X537" s="1003" cm="1">
        <f t="array" ref="X537">INDEX($H537:$K537,0,MATCH(X$505,$H$505:$K$505,0))*HLOOKUP(X$504,$J$501:$R$502,2)</f>
        <v>1</v>
      </c>
      <c r="Y537" s="1003" cm="1">
        <f t="array" ref="Y537">INDEX($H537:$K537,0,MATCH(Y$505,$H$505:$K$505,0))*HLOOKUP(Y$504,$J$501:$R$502,2)</f>
        <v>0</v>
      </c>
      <c r="Z537" s="1003" cm="1">
        <f t="array" ref="Z537">INDEX($H537:$K537,0,MATCH(Z$505,$H$505:$K$505,0))*HLOOKUP(Z$504,$J$501:$R$502,2)</f>
        <v>0</v>
      </c>
      <c r="AA537" s="1003" cm="1">
        <f t="array" ref="AA537">INDEX($H537:$K537,0,MATCH(AA$505,$H$505:$K$505,0))*HLOOKUP(AA$504,$J$501:$R$502,2)</f>
        <v>0</v>
      </c>
      <c r="AB537" s="1003" cm="1">
        <f t="array" ref="AB537">INDEX($H537:$K537,0,MATCH(AB$505,$H$505:$K$505,0))*HLOOKUP(AB$504,$J$501:$R$502,2)</f>
        <v>1</v>
      </c>
      <c r="AC537" s="1003" cm="1">
        <f t="array" ref="AC537">INDEX($H537:$K537,0,MATCH(AC$505,$H$505:$K$505,0))*HLOOKUP(AC$504,$J$501:$R$502,2)</f>
        <v>0</v>
      </c>
      <c r="AD537" s="1003" cm="1">
        <f t="array" ref="AD537">INDEX($H537:$K537,0,MATCH(AD$505,$H$505:$K$505,0))*HLOOKUP(AD$504,$J$501:$R$502,2)</f>
        <v>0</v>
      </c>
      <c r="AE537" s="1003" cm="1">
        <f t="array" ref="AE537">INDEX($H537:$K537,0,MATCH(AE$505,$H$505:$K$505,0))*HLOOKUP(AE$504,$J$501:$R$502,2)</f>
        <v>0</v>
      </c>
      <c r="AF537" s="1003" cm="1">
        <f t="array" ref="AF537">INDEX($H537:$K537,0,MATCH(AF$505,$H$505:$K$505,0))*HLOOKUP(AF$504,$J$501:$R$502,2)</f>
        <v>1</v>
      </c>
      <c r="AG537" s="1003" cm="1">
        <f t="array" ref="AG537">INDEX($H537:$K537,0,MATCH(AG$505,$H$505:$K$505,0))*HLOOKUP(AG$504,$J$501:$R$502,2)</f>
        <v>0</v>
      </c>
      <c r="AH537" s="1003" cm="1">
        <f t="array" ref="AH537">INDEX($H537:$K537,0,MATCH(AH$505,$H$505:$K$505,0))*HLOOKUP(AH$504,$J$501:$R$502,2)</f>
        <v>0</v>
      </c>
      <c r="AI537" s="1003" cm="1">
        <f t="array" ref="AI537">INDEX($H537:$K537,0,MATCH(AI$505,$H$505:$K$505,0))*HLOOKUP(AI$504,$J$501:$R$502,2)</f>
        <v>0</v>
      </c>
      <c r="AJ537" s="1003" cm="1">
        <f t="array" ref="AJ537">INDEX($H537:$K537,0,MATCH(AJ$505,$H$505:$K$505,0))*HLOOKUP(AJ$504,$J$501:$R$502,2)</f>
        <v>1</v>
      </c>
      <c r="AK537" s="1003" cm="1">
        <f t="array" ref="AK537">INDEX($H537:$K537,0,MATCH(AK$505,$H$505:$K$505,0))*HLOOKUP(AK$504,$J$501:$R$502,2)</f>
        <v>0</v>
      </c>
      <c r="AL537" s="1003" cm="1">
        <f t="array" ref="AL537">INDEX($H537:$K537,0,MATCH(AL$505,$H$505:$K$505,0))*HLOOKUP(AL$504,$J$501:$R$502,2)</f>
        <v>0</v>
      </c>
      <c r="AM537" s="1003" cm="1">
        <f t="array" ref="AM537">INDEX($H537:$K537,0,MATCH(AM$505,$H$505:$K$505,0))*HLOOKUP(AM$504,$J$501:$R$502,2)</f>
        <v>0</v>
      </c>
      <c r="AN537" s="1003" cm="1">
        <f t="array" ref="AN537">INDEX($H537:$K537,0,MATCH(AN$505,$H$505:$K$505,0))*HLOOKUP(AN$504,$J$501:$R$502,2)</f>
        <v>1</v>
      </c>
      <c r="AO537" s="1003" cm="1">
        <f t="array" ref="AO537">INDEX($H537:$K537,0,MATCH(AO$505,$H$505:$K$505,0))*HLOOKUP(AO$504,$J$501:$R$502,2)</f>
        <v>0</v>
      </c>
      <c r="AP537" s="1003" cm="1">
        <f t="array" ref="AP537">INDEX($H537:$K537,0,MATCH(AP$505,$H$505:$K$505,0))*HLOOKUP(AP$504,$J$501:$R$502,2)</f>
        <v>0</v>
      </c>
      <c r="AQ537" s="1003" cm="1">
        <f t="array" ref="AQ537">INDEX($H537:$K537,0,MATCH(AQ$505,$H$505:$K$505,0))*HLOOKUP(AQ$504,$J$501:$R$502,2)</f>
        <v>0</v>
      </c>
      <c r="AR537" s="1003" cm="1">
        <f t="array" ref="AR537">INDEX($H537:$K537,0,MATCH(AR$505,$H$505:$K$505,0))*HLOOKUP(AR$504,$J$501:$R$502,2)</f>
        <v>1</v>
      </c>
      <c r="AS537" s="1003" cm="1">
        <f t="array" ref="AS537">INDEX($H537:$K537,0,MATCH(AS$505,$H$505:$K$505,0))*HLOOKUP(AS$504,$J$501:$R$502,2)</f>
        <v>0</v>
      </c>
      <c r="AT537" s="1003" cm="1">
        <f t="array" ref="AT537">INDEX($H537:$K537,0,MATCH(AT$505,$H$505:$K$505,0))*HLOOKUP(AT$504,$J$501:$R$502,2)</f>
        <v>0</v>
      </c>
      <c r="AU537" s="1003" cm="1">
        <f t="array" ref="AU537">INDEX($H537:$K537,0,MATCH(AU$505,$H$505:$K$505,0))*HLOOKUP(AU$504,$J$501:$R$502,2)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YYNWFw</v>
      </c>
      <c r="H538" s="356">
        <v>1</v>
      </c>
      <c r="I538" s="356">
        <v>1</v>
      </c>
      <c r="J538" s="356">
        <v>1</v>
      </c>
      <c r="K538" s="356">
        <v>0</v>
      </c>
      <c r="L538" s="1003" cm="1">
        <f t="array" ref="L538">INDEX($H538:$K538,0,MATCH(L$505,$H$505:$K$505,0))*HLOOKUP(L$504,$J$501:$R$502,2)</f>
        <v>1</v>
      </c>
      <c r="M538" s="1003" cm="1">
        <f t="array" ref="M538">INDEX($H538:$K538,0,MATCH(M$505,$H$505:$K$505,0))*HLOOKUP(M$504,$J$501:$R$502,2)</f>
        <v>1</v>
      </c>
      <c r="N538" s="1003" cm="1">
        <f t="array" ref="N538">INDEX($H538:$K538,0,MATCH(N$505,$H$505:$K$505,0))*HLOOKUP(N$504,$J$501:$R$502,2)</f>
        <v>1</v>
      </c>
      <c r="O538" s="1003" cm="1">
        <f t="array" ref="O538">INDEX($H538:$K538,0,MATCH(O$505,$H$505:$K$505,0))*HLOOKUP(O$504,$J$501:$R$502,2)</f>
        <v>0</v>
      </c>
      <c r="P538" s="1003" cm="1">
        <f t="array" ref="P538">INDEX($H538:$K538,0,MATCH(P$505,$H$505:$K$505,0))*HLOOKUP(P$504,$J$501:$R$502,2)</f>
        <v>1</v>
      </c>
      <c r="Q538" s="1003" cm="1">
        <f t="array" ref="Q538">INDEX($H538:$K538,0,MATCH(Q$505,$H$505:$K$505,0))*HLOOKUP(Q$504,$J$501:$R$502,2)</f>
        <v>1</v>
      </c>
      <c r="R538" s="1003" cm="1">
        <f t="array" ref="R538">INDEX($H538:$K538,0,MATCH(R$505,$H$505:$K$505,0))*HLOOKUP(R$504,$J$501:$R$502,2)</f>
        <v>1</v>
      </c>
      <c r="S538" s="1003" cm="1">
        <f t="array" ref="S538">INDEX($H538:$K538,0,MATCH(S$505,$H$505:$K$505,0))*HLOOKUP(S$504,$J$501:$R$502,2)</f>
        <v>0</v>
      </c>
      <c r="T538" s="1003" cm="1">
        <f t="array" ref="T538">INDEX($H538:$K538,0,MATCH(T$505,$H$505:$K$505,0))*HLOOKUP(T$504,$J$501:$R$502,2)</f>
        <v>1</v>
      </c>
      <c r="U538" s="1003" cm="1">
        <f t="array" ref="U538">INDEX($H538:$K538,0,MATCH(U$505,$H$505:$K$505,0))*HLOOKUP(U$504,$J$501:$R$502,2)</f>
        <v>1</v>
      </c>
      <c r="V538" s="1003" cm="1">
        <f t="array" ref="V538">INDEX($H538:$K538,0,MATCH(V$505,$H$505:$K$505,0))*HLOOKUP(V$504,$J$501:$R$502,2)</f>
        <v>1</v>
      </c>
      <c r="W538" s="1003" cm="1">
        <f t="array" ref="W538">INDEX($H538:$K538,0,MATCH(W$505,$H$505:$K$505,0))*HLOOKUP(W$504,$J$501:$R$502,2)</f>
        <v>0</v>
      </c>
      <c r="X538" s="1003" cm="1">
        <f t="array" ref="X538">INDEX($H538:$K538,0,MATCH(X$505,$H$505:$K$505,0))*HLOOKUP(X$504,$J$501:$R$502,2)</f>
        <v>1</v>
      </c>
      <c r="Y538" s="1003" cm="1">
        <f t="array" ref="Y538">INDEX($H538:$K538,0,MATCH(Y$505,$H$505:$K$505,0))*HLOOKUP(Y$504,$J$501:$R$502,2)</f>
        <v>1</v>
      </c>
      <c r="Z538" s="1003" cm="1">
        <f t="array" ref="Z538">INDEX($H538:$K538,0,MATCH(Z$505,$H$505:$K$505,0))*HLOOKUP(Z$504,$J$501:$R$502,2)</f>
        <v>1</v>
      </c>
      <c r="AA538" s="1003" cm="1">
        <f t="array" ref="AA538">INDEX($H538:$K538,0,MATCH(AA$505,$H$505:$K$505,0))*HLOOKUP(AA$504,$J$501:$R$502,2)</f>
        <v>0</v>
      </c>
      <c r="AB538" s="1003" cm="1">
        <f t="array" ref="AB538">INDEX($H538:$K538,0,MATCH(AB$505,$H$505:$K$505,0))*HLOOKUP(AB$504,$J$501:$R$502,2)</f>
        <v>1</v>
      </c>
      <c r="AC538" s="1003" cm="1">
        <f t="array" ref="AC538">INDEX($H538:$K538,0,MATCH(AC$505,$H$505:$K$505,0))*HLOOKUP(AC$504,$J$501:$R$502,2)</f>
        <v>1</v>
      </c>
      <c r="AD538" s="1003" cm="1">
        <f t="array" ref="AD538">INDEX($H538:$K538,0,MATCH(AD$505,$H$505:$K$505,0))*HLOOKUP(AD$504,$J$501:$R$502,2)</f>
        <v>1</v>
      </c>
      <c r="AE538" s="1003" cm="1">
        <f t="array" ref="AE538">INDEX($H538:$K538,0,MATCH(AE$505,$H$505:$K$505,0))*HLOOKUP(AE$504,$J$501:$R$502,2)</f>
        <v>0</v>
      </c>
      <c r="AF538" s="1003" cm="1">
        <f t="array" ref="AF538">INDEX($H538:$K538,0,MATCH(AF$505,$H$505:$K$505,0))*HLOOKUP(AF$504,$J$501:$R$502,2)</f>
        <v>1</v>
      </c>
      <c r="AG538" s="1003" cm="1">
        <f t="array" ref="AG538">INDEX($H538:$K538,0,MATCH(AG$505,$H$505:$K$505,0))*HLOOKUP(AG$504,$J$501:$R$502,2)</f>
        <v>1</v>
      </c>
      <c r="AH538" s="1003" cm="1">
        <f t="array" ref="AH538">INDEX($H538:$K538,0,MATCH(AH$505,$H$505:$K$505,0))*HLOOKUP(AH$504,$J$501:$R$502,2)</f>
        <v>1</v>
      </c>
      <c r="AI538" s="1003" cm="1">
        <f t="array" ref="AI538">INDEX($H538:$K538,0,MATCH(AI$505,$H$505:$K$505,0))*HLOOKUP(AI$504,$J$501:$R$502,2)</f>
        <v>0</v>
      </c>
      <c r="AJ538" s="1003" cm="1">
        <f t="array" ref="AJ538">INDEX($H538:$K538,0,MATCH(AJ$505,$H$505:$K$505,0))*HLOOKUP(AJ$504,$J$501:$R$502,2)</f>
        <v>1</v>
      </c>
      <c r="AK538" s="1003" cm="1">
        <f t="array" ref="AK538">INDEX($H538:$K538,0,MATCH(AK$505,$H$505:$K$505,0))*HLOOKUP(AK$504,$J$501:$R$502,2)</f>
        <v>1</v>
      </c>
      <c r="AL538" s="1003" cm="1">
        <f t="array" ref="AL538">INDEX($H538:$K538,0,MATCH(AL$505,$H$505:$K$505,0))*HLOOKUP(AL$504,$J$501:$R$502,2)</f>
        <v>1</v>
      </c>
      <c r="AM538" s="1003" cm="1">
        <f t="array" ref="AM538">INDEX($H538:$K538,0,MATCH(AM$505,$H$505:$K$505,0))*HLOOKUP(AM$504,$J$501:$R$502,2)</f>
        <v>0</v>
      </c>
      <c r="AN538" s="1003" cm="1">
        <f t="array" ref="AN538">INDEX($H538:$K538,0,MATCH(AN$505,$H$505:$K$505,0))*HLOOKUP(AN$504,$J$501:$R$502,2)</f>
        <v>1</v>
      </c>
      <c r="AO538" s="1003" cm="1">
        <f t="array" ref="AO538">INDEX($H538:$K538,0,MATCH(AO$505,$H$505:$K$505,0))*HLOOKUP(AO$504,$J$501:$R$502,2)</f>
        <v>1</v>
      </c>
      <c r="AP538" s="1003" cm="1">
        <f t="array" ref="AP538">INDEX($H538:$K538,0,MATCH(AP$505,$H$505:$K$505,0))*HLOOKUP(AP$504,$J$501:$R$502,2)</f>
        <v>1</v>
      </c>
      <c r="AQ538" s="1003" cm="1">
        <f t="array" ref="AQ538">INDEX($H538:$K538,0,MATCH(AQ$505,$H$505:$K$505,0))*HLOOKUP(AQ$504,$J$501:$R$502,2)</f>
        <v>0</v>
      </c>
      <c r="AR538" s="1003" cm="1">
        <f t="array" ref="AR538">INDEX($H538:$K538,0,MATCH(AR$505,$H$505:$K$505,0))*HLOOKUP(AR$504,$J$501:$R$502,2)</f>
        <v>1</v>
      </c>
      <c r="AS538" s="1003" cm="1">
        <f t="array" ref="AS538">INDEX($H538:$K538,0,MATCH(AS$505,$H$505:$K$505,0))*HLOOKUP(AS$504,$J$501:$R$502,2)</f>
        <v>1</v>
      </c>
      <c r="AT538" s="1003" cm="1">
        <f t="array" ref="AT538">INDEX($H538:$K538,0,MATCH(AT$505,$H$505:$K$505,0))*HLOOKUP(AT$504,$J$501:$R$502,2)</f>
        <v>1</v>
      </c>
      <c r="AU538" s="1003" cm="1">
        <f t="array" ref="AU538">INDEX($H538:$K538,0,MATCH(AU$505,$H$505:$K$505,0))*HLOOKUP(AU$504,$J$501:$R$502,2)</f>
        <v>0</v>
      </c>
      <c r="AV538" s="312"/>
      <c r="AW538" s="312"/>
      <c r="AX538" s="695"/>
      <c r="AY538" s="690"/>
      <c r="AZ538" s="690"/>
      <c r="BA538" s="690"/>
    </row>
    <row r="539" spans="1:53" s="687" customFormat="1" ht="15" outlineLevel="1" x14ac:dyDescent="0.25">
      <c r="A539" s="691"/>
      <c r="B539" s="688"/>
      <c r="C539" s="700"/>
      <c r="D539" s="700"/>
      <c r="E539" s="700"/>
      <c r="F539" s="704"/>
      <c r="G539" s="704" t="str">
        <f t="shared" si="78"/>
        <v>YYWFWb</v>
      </c>
      <c r="H539" s="356">
        <v>1</v>
      </c>
      <c r="I539" s="356">
        <v>1</v>
      </c>
      <c r="J539" s="356">
        <v>1</v>
      </c>
      <c r="K539" s="356">
        <v>0</v>
      </c>
      <c r="L539" s="1003" cm="1">
        <f t="array" ref="L539">INDEX($H539:$K539,0,MATCH(L$505,$H$505:$K$505,0))*HLOOKUP(L$504,$J$501:$R$502,2)</f>
        <v>1</v>
      </c>
      <c r="M539" s="1003" cm="1">
        <f t="array" ref="M539">INDEX($H539:$K539,0,MATCH(M$505,$H$505:$K$505,0))*HLOOKUP(M$504,$J$501:$R$502,2)</f>
        <v>1</v>
      </c>
      <c r="N539" s="1003" cm="1">
        <f t="array" ref="N539">INDEX($H539:$K539,0,MATCH(N$505,$H$505:$K$505,0))*HLOOKUP(N$504,$J$501:$R$502,2)</f>
        <v>1</v>
      </c>
      <c r="O539" s="1003" cm="1">
        <f t="array" ref="O539">INDEX($H539:$K539,0,MATCH(O$505,$H$505:$K$505,0))*HLOOKUP(O$504,$J$501:$R$502,2)</f>
        <v>0</v>
      </c>
      <c r="P539" s="1003" cm="1">
        <f t="array" ref="P539">INDEX($H539:$K539,0,MATCH(P$505,$H$505:$K$505,0))*HLOOKUP(P$504,$J$501:$R$502,2)</f>
        <v>1</v>
      </c>
      <c r="Q539" s="1003" cm="1">
        <f t="array" ref="Q539">INDEX($H539:$K539,0,MATCH(Q$505,$H$505:$K$505,0))*HLOOKUP(Q$504,$J$501:$R$502,2)</f>
        <v>1</v>
      </c>
      <c r="R539" s="1003" cm="1">
        <f t="array" ref="R539">INDEX($H539:$K539,0,MATCH(R$505,$H$505:$K$505,0))*HLOOKUP(R$504,$J$501:$R$502,2)</f>
        <v>1</v>
      </c>
      <c r="S539" s="1003" cm="1">
        <f t="array" ref="S539">INDEX($H539:$K539,0,MATCH(S$505,$H$505:$K$505,0))*HLOOKUP(S$504,$J$501:$R$502,2)</f>
        <v>0</v>
      </c>
      <c r="T539" s="1003" cm="1">
        <f t="array" ref="T539">INDEX($H539:$K539,0,MATCH(T$505,$H$505:$K$505,0))*HLOOKUP(T$504,$J$501:$R$502,2)</f>
        <v>1</v>
      </c>
      <c r="U539" s="1003" cm="1">
        <f t="array" ref="U539">INDEX($H539:$K539,0,MATCH(U$505,$H$505:$K$505,0))*HLOOKUP(U$504,$J$501:$R$502,2)</f>
        <v>1</v>
      </c>
      <c r="V539" s="1003" cm="1">
        <f t="array" ref="V539">INDEX($H539:$K539,0,MATCH(V$505,$H$505:$K$505,0))*HLOOKUP(V$504,$J$501:$R$502,2)</f>
        <v>1</v>
      </c>
      <c r="W539" s="1003" cm="1">
        <f t="array" ref="W539">INDEX($H539:$K539,0,MATCH(W$505,$H$505:$K$505,0))*HLOOKUP(W$504,$J$501:$R$502,2)</f>
        <v>0</v>
      </c>
      <c r="X539" s="1003" cm="1">
        <f t="array" ref="X539">INDEX($H539:$K539,0,MATCH(X$505,$H$505:$K$505,0))*HLOOKUP(X$504,$J$501:$R$502,2)</f>
        <v>1</v>
      </c>
      <c r="Y539" s="1003" cm="1">
        <f t="array" ref="Y539">INDEX($H539:$K539,0,MATCH(Y$505,$H$505:$K$505,0))*HLOOKUP(Y$504,$J$501:$R$502,2)</f>
        <v>1</v>
      </c>
      <c r="Z539" s="1003" cm="1">
        <f t="array" ref="Z539">INDEX($H539:$K539,0,MATCH(Z$505,$H$505:$K$505,0))*HLOOKUP(Z$504,$J$501:$R$502,2)</f>
        <v>1</v>
      </c>
      <c r="AA539" s="1003" cm="1">
        <f t="array" ref="AA539">INDEX($H539:$K539,0,MATCH(AA$505,$H$505:$K$505,0))*HLOOKUP(AA$504,$J$501:$R$502,2)</f>
        <v>0</v>
      </c>
      <c r="AB539" s="1003" cm="1">
        <f t="array" ref="AB539">INDEX($H539:$K539,0,MATCH(AB$505,$H$505:$K$505,0))*HLOOKUP(AB$504,$J$501:$R$502,2)</f>
        <v>1</v>
      </c>
      <c r="AC539" s="1003" cm="1">
        <f t="array" ref="AC539">INDEX($H539:$K539,0,MATCH(AC$505,$H$505:$K$505,0))*HLOOKUP(AC$504,$J$501:$R$502,2)</f>
        <v>1</v>
      </c>
      <c r="AD539" s="1003" cm="1">
        <f t="array" ref="AD539">INDEX($H539:$K539,0,MATCH(AD$505,$H$505:$K$505,0))*HLOOKUP(AD$504,$J$501:$R$502,2)</f>
        <v>1</v>
      </c>
      <c r="AE539" s="1003" cm="1">
        <f t="array" ref="AE539">INDEX($H539:$K539,0,MATCH(AE$505,$H$505:$K$505,0))*HLOOKUP(AE$504,$J$501:$R$502,2)</f>
        <v>0</v>
      </c>
      <c r="AF539" s="1003" cm="1">
        <f t="array" ref="AF539">INDEX($H539:$K539,0,MATCH(AF$505,$H$505:$K$505,0))*HLOOKUP(AF$504,$J$501:$R$502,2)</f>
        <v>1</v>
      </c>
      <c r="AG539" s="1003" cm="1">
        <f t="array" ref="AG539">INDEX($H539:$K539,0,MATCH(AG$505,$H$505:$K$505,0))*HLOOKUP(AG$504,$J$501:$R$502,2)</f>
        <v>1</v>
      </c>
      <c r="AH539" s="1003" cm="1">
        <f t="array" ref="AH539">INDEX($H539:$K539,0,MATCH(AH$505,$H$505:$K$505,0))*HLOOKUP(AH$504,$J$501:$R$502,2)</f>
        <v>1</v>
      </c>
      <c r="AI539" s="1003" cm="1">
        <f t="array" ref="AI539">INDEX($H539:$K539,0,MATCH(AI$505,$H$505:$K$505,0))*HLOOKUP(AI$504,$J$501:$R$502,2)</f>
        <v>0</v>
      </c>
      <c r="AJ539" s="1003" cm="1">
        <f t="array" ref="AJ539">INDEX($H539:$K539,0,MATCH(AJ$505,$H$505:$K$505,0))*HLOOKUP(AJ$504,$J$501:$R$502,2)</f>
        <v>1</v>
      </c>
      <c r="AK539" s="1003" cm="1">
        <f t="array" ref="AK539">INDEX($H539:$K539,0,MATCH(AK$505,$H$505:$K$505,0))*HLOOKUP(AK$504,$J$501:$R$502,2)</f>
        <v>1</v>
      </c>
      <c r="AL539" s="1003" cm="1">
        <f t="array" ref="AL539">INDEX($H539:$K539,0,MATCH(AL$505,$H$505:$K$505,0))*HLOOKUP(AL$504,$J$501:$R$502,2)</f>
        <v>1</v>
      </c>
      <c r="AM539" s="1003" cm="1">
        <f t="array" ref="AM539">INDEX($H539:$K539,0,MATCH(AM$505,$H$505:$K$505,0))*HLOOKUP(AM$504,$J$501:$R$502,2)</f>
        <v>0</v>
      </c>
      <c r="AN539" s="1003" cm="1">
        <f t="array" ref="AN539">INDEX($H539:$K539,0,MATCH(AN$505,$H$505:$K$505,0))*HLOOKUP(AN$504,$J$501:$R$502,2)</f>
        <v>1</v>
      </c>
      <c r="AO539" s="1003" cm="1">
        <f t="array" ref="AO539">INDEX($H539:$K539,0,MATCH(AO$505,$H$505:$K$505,0))*HLOOKUP(AO$504,$J$501:$R$502,2)</f>
        <v>1</v>
      </c>
      <c r="AP539" s="1003" cm="1">
        <f t="array" ref="AP539">INDEX($H539:$K539,0,MATCH(AP$505,$H$505:$K$505,0))*HLOOKUP(AP$504,$J$501:$R$502,2)</f>
        <v>1</v>
      </c>
      <c r="AQ539" s="1003" cm="1">
        <f t="array" ref="AQ539">INDEX($H539:$K539,0,MATCH(AQ$505,$H$505:$K$505,0))*HLOOKUP(AQ$504,$J$501:$R$502,2)</f>
        <v>0</v>
      </c>
      <c r="AR539" s="1003" cm="1">
        <f t="array" ref="AR539">INDEX($H539:$K539,0,MATCH(AR$505,$H$505:$K$505,0))*HLOOKUP(AR$504,$J$501:$R$502,2)</f>
        <v>1</v>
      </c>
      <c r="AS539" s="1003" cm="1">
        <f t="array" ref="AS539">INDEX($H539:$K539,0,MATCH(AS$505,$H$505:$K$505,0))*HLOOKUP(AS$504,$J$501:$R$502,2)</f>
        <v>1</v>
      </c>
      <c r="AT539" s="1003" cm="1">
        <f t="array" ref="AT539">INDEX($H539:$K539,0,MATCH(AT$505,$H$505:$K$505,0))*HLOOKUP(AT$504,$J$501:$R$502,2)</f>
        <v>1</v>
      </c>
      <c r="AU539" s="1003" cm="1">
        <f t="array" ref="AU539">INDEX($H539:$K539,0,MATCH(AU$505,$H$505:$K$505,0))*HLOOKUP(AU$504,$J$501:$R$502,2)</f>
        <v>0</v>
      </c>
      <c r="AV539" s="312"/>
      <c r="AW539" s="312"/>
      <c r="AX539" s="695"/>
      <c r="AY539" s="690"/>
      <c r="AZ539" s="690"/>
      <c r="BA539" s="690"/>
    </row>
    <row r="540" spans="1:53" s="76" customFormat="1" ht="15" outlineLevel="1" x14ac:dyDescent="0.25">
      <c r="A540" s="233"/>
      <c r="B540" s="234"/>
      <c r="C540" s="244"/>
      <c r="D540" s="244"/>
      <c r="E540" s="244"/>
      <c r="F540" s="252"/>
      <c r="G540" s="704" t="str">
        <f t="shared" si="78"/>
        <v>YYWNWl</v>
      </c>
      <c r="H540" s="356">
        <f t="shared" ref="H540:K540" si="107">IF(H486&gt;0,1,0)</f>
        <v>0</v>
      </c>
      <c r="I540" s="356">
        <f t="shared" si="107"/>
        <v>0</v>
      </c>
      <c r="J540" s="356">
        <f t="shared" si="107"/>
        <v>0</v>
      </c>
      <c r="K540" s="356">
        <f t="shared" si="107"/>
        <v>0</v>
      </c>
      <c r="L540" s="1003" cm="1">
        <f t="array" ref="L540">INDEX($H540:$K540,0,MATCH(L$505,$H$505:$K$505,0))*HLOOKUP(L$504,$J$501:$R$502,2)</f>
        <v>0</v>
      </c>
      <c r="M540" s="1003" cm="1">
        <f t="array" ref="M540">INDEX($H540:$K540,0,MATCH(M$505,$H$505:$K$505,0))*HLOOKUP(M$504,$J$501:$R$502,2)</f>
        <v>0</v>
      </c>
      <c r="N540" s="1003" cm="1">
        <f t="array" ref="N540">INDEX($H540:$K540,0,MATCH(N$505,$H$505:$K$505,0))*HLOOKUP(N$504,$J$501:$R$502,2)</f>
        <v>0</v>
      </c>
      <c r="O540" s="1003" cm="1">
        <f t="array" ref="O540">INDEX($H540:$K540,0,MATCH(O$505,$H$505:$K$505,0))*HLOOKUP(O$504,$J$501:$R$502,2)</f>
        <v>0</v>
      </c>
      <c r="P540" s="1003" cm="1">
        <f t="array" ref="P540">INDEX($H540:$K540,0,MATCH(P$505,$H$505:$K$505,0))*HLOOKUP(P$504,$J$501:$R$502,2)</f>
        <v>0</v>
      </c>
      <c r="Q540" s="1003" cm="1">
        <f t="array" ref="Q540">INDEX($H540:$K540,0,MATCH(Q$505,$H$505:$K$505,0))*HLOOKUP(Q$504,$J$501:$R$502,2)</f>
        <v>0</v>
      </c>
      <c r="R540" s="1003" cm="1">
        <f t="array" ref="R540">INDEX($H540:$K540,0,MATCH(R$505,$H$505:$K$505,0))*HLOOKUP(R$504,$J$501:$R$502,2)</f>
        <v>0</v>
      </c>
      <c r="S540" s="1003" cm="1">
        <f t="array" ref="S540">INDEX($H540:$K540,0,MATCH(S$505,$H$505:$K$505,0))*HLOOKUP(S$504,$J$501:$R$502,2)</f>
        <v>0</v>
      </c>
      <c r="T540" s="1003" cm="1">
        <f t="array" ref="T540">INDEX($H540:$K540,0,MATCH(T$505,$H$505:$K$505,0))*HLOOKUP(T$504,$J$501:$R$502,2)</f>
        <v>0</v>
      </c>
      <c r="U540" s="1003" cm="1">
        <f t="array" ref="U540">INDEX($H540:$K540,0,MATCH(U$505,$H$505:$K$505,0))*HLOOKUP(U$504,$J$501:$R$502,2)</f>
        <v>0</v>
      </c>
      <c r="V540" s="1003" cm="1">
        <f t="array" ref="V540">INDEX($H540:$K540,0,MATCH(V$505,$H$505:$K$505,0))*HLOOKUP(V$504,$J$501:$R$502,2)</f>
        <v>0</v>
      </c>
      <c r="W540" s="1003" cm="1">
        <f t="array" ref="W540">INDEX($H540:$K540,0,MATCH(W$505,$H$505:$K$505,0))*HLOOKUP(W$504,$J$501:$R$502,2)</f>
        <v>0</v>
      </c>
      <c r="X540" s="1003" cm="1">
        <f t="array" ref="X540">INDEX($H540:$K540,0,MATCH(X$505,$H$505:$K$505,0))*HLOOKUP(X$504,$J$501:$R$502,2)</f>
        <v>0</v>
      </c>
      <c r="Y540" s="1003" cm="1">
        <f t="array" ref="Y540">INDEX($H540:$K540,0,MATCH(Y$505,$H$505:$K$505,0))*HLOOKUP(Y$504,$J$501:$R$502,2)</f>
        <v>0</v>
      </c>
      <c r="Z540" s="1003" cm="1">
        <f t="array" ref="Z540">INDEX($H540:$K540,0,MATCH(Z$505,$H$505:$K$505,0))*HLOOKUP(Z$504,$J$501:$R$502,2)</f>
        <v>0</v>
      </c>
      <c r="AA540" s="1003" cm="1">
        <f t="array" ref="AA540">INDEX($H540:$K540,0,MATCH(AA$505,$H$505:$K$505,0))*HLOOKUP(AA$504,$J$501:$R$502,2)</f>
        <v>0</v>
      </c>
      <c r="AB540" s="1003" cm="1">
        <f t="array" ref="AB540">INDEX($H540:$K540,0,MATCH(AB$505,$H$505:$K$505,0))*HLOOKUP(AB$504,$J$501:$R$502,2)</f>
        <v>0</v>
      </c>
      <c r="AC540" s="1003" cm="1">
        <f t="array" ref="AC540">INDEX($H540:$K540,0,MATCH(AC$505,$H$505:$K$505,0))*HLOOKUP(AC$504,$J$501:$R$502,2)</f>
        <v>0</v>
      </c>
      <c r="AD540" s="1003" cm="1">
        <f t="array" ref="AD540">INDEX($H540:$K540,0,MATCH(AD$505,$H$505:$K$505,0))*HLOOKUP(AD$504,$J$501:$R$502,2)</f>
        <v>0</v>
      </c>
      <c r="AE540" s="1003" cm="1">
        <f t="array" ref="AE540">INDEX($H540:$K540,0,MATCH(AE$505,$H$505:$K$505,0))*HLOOKUP(AE$504,$J$501:$R$502,2)</f>
        <v>0</v>
      </c>
      <c r="AF540" s="1003" cm="1">
        <f t="array" ref="AF540">INDEX($H540:$K540,0,MATCH(AF$505,$H$505:$K$505,0))*HLOOKUP(AF$504,$J$501:$R$502,2)</f>
        <v>0</v>
      </c>
      <c r="AG540" s="1003" cm="1">
        <f t="array" ref="AG540">INDEX($H540:$K540,0,MATCH(AG$505,$H$505:$K$505,0))*HLOOKUP(AG$504,$J$501:$R$502,2)</f>
        <v>0</v>
      </c>
      <c r="AH540" s="1003" cm="1">
        <f t="array" ref="AH540">INDEX($H540:$K540,0,MATCH(AH$505,$H$505:$K$505,0))*HLOOKUP(AH$504,$J$501:$R$502,2)</f>
        <v>0</v>
      </c>
      <c r="AI540" s="1003" cm="1">
        <f t="array" ref="AI540">INDEX($H540:$K540,0,MATCH(AI$505,$H$505:$K$505,0))*HLOOKUP(AI$504,$J$501:$R$502,2)</f>
        <v>0</v>
      </c>
      <c r="AJ540" s="1003" cm="1">
        <f t="array" ref="AJ540">INDEX($H540:$K540,0,MATCH(AJ$505,$H$505:$K$505,0))*HLOOKUP(AJ$504,$J$501:$R$502,2)</f>
        <v>0</v>
      </c>
      <c r="AK540" s="1003" cm="1">
        <f t="array" ref="AK540">INDEX($H540:$K540,0,MATCH(AK$505,$H$505:$K$505,0))*HLOOKUP(AK$504,$J$501:$R$502,2)</f>
        <v>0</v>
      </c>
      <c r="AL540" s="1003" cm="1">
        <f t="array" ref="AL540">INDEX($H540:$K540,0,MATCH(AL$505,$H$505:$K$505,0))*HLOOKUP(AL$504,$J$501:$R$502,2)</f>
        <v>0</v>
      </c>
      <c r="AM540" s="1003" cm="1">
        <f t="array" ref="AM540">INDEX($H540:$K540,0,MATCH(AM$505,$H$505:$K$505,0))*HLOOKUP(AM$504,$J$501:$R$502,2)</f>
        <v>0</v>
      </c>
      <c r="AN540" s="1003" cm="1">
        <f t="array" ref="AN540">INDEX($H540:$K540,0,MATCH(AN$505,$H$505:$K$505,0))*HLOOKUP(AN$504,$J$501:$R$502,2)</f>
        <v>0</v>
      </c>
      <c r="AO540" s="1003" cm="1">
        <f t="array" ref="AO540">INDEX($H540:$K540,0,MATCH(AO$505,$H$505:$K$505,0))*HLOOKUP(AO$504,$J$501:$R$502,2)</f>
        <v>0</v>
      </c>
      <c r="AP540" s="1003" cm="1">
        <f t="array" ref="AP540">INDEX($H540:$K540,0,MATCH(AP$505,$H$505:$K$505,0))*HLOOKUP(AP$504,$J$501:$R$502,2)</f>
        <v>0</v>
      </c>
      <c r="AQ540" s="1003" cm="1">
        <f t="array" ref="AQ540">INDEX($H540:$K540,0,MATCH(AQ$505,$H$505:$K$505,0))*HLOOKUP(AQ$504,$J$501:$R$502,2)</f>
        <v>0</v>
      </c>
      <c r="AR540" s="1003" cm="1">
        <f t="array" ref="AR540">INDEX($H540:$K540,0,MATCH(AR$505,$H$505:$K$505,0))*HLOOKUP(AR$504,$J$501:$R$502,2)</f>
        <v>0</v>
      </c>
      <c r="AS540" s="1003" cm="1">
        <f t="array" ref="AS540">INDEX($H540:$K540,0,MATCH(AS$505,$H$505:$K$505,0))*HLOOKUP(AS$504,$J$501:$R$502,2)</f>
        <v>0</v>
      </c>
      <c r="AT540" s="1003" cm="1">
        <f t="array" ref="AT540">INDEX($H540:$K540,0,MATCH(AT$505,$H$505:$K$505,0))*HLOOKUP(AT$504,$J$501:$R$502,2)</f>
        <v>0</v>
      </c>
      <c r="AU540" s="1003" cm="1">
        <f t="array" ref="AU540">INDEX($H540:$K540,0,MATCH(AU$505,$H$505:$K$505,0))*HLOOKUP(AU$504,$J$501:$R$502,2)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YYLWNw</v>
      </c>
      <c r="H541" s="356">
        <f t="shared" ref="H541:K541" si="108">IF(H487&gt;0,1,0)</f>
        <v>0</v>
      </c>
      <c r="I541" s="356">
        <f t="shared" si="108"/>
        <v>0</v>
      </c>
      <c r="J541" s="356">
        <f t="shared" si="108"/>
        <v>0</v>
      </c>
      <c r="K541" s="356">
        <f t="shared" si="108"/>
        <v>0</v>
      </c>
      <c r="L541" s="1003" cm="1">
        <f t="array" ref="L541">INDEX($H541:$K541,0,MATCH(L$505,$H$505:$K$505,0))*HLOOKUP(L$504,$J$501:$R$502,2)</f>
        <v>0</v>
      </c>
      <c r="M541" s="1003" cm="1">
        <f t="array" ref="M541">INDEX($H541:$K541,0,MATCH(M$505,$H$505:$K$505,0))*HLOOKUP(M$504,$J$501:$R$502,2)</f>
        <v>0</v>
      </c>
      <c r="N541" s="1003" cm="1">
        <f t="array" ref="N541">INDEX($H541:$K541,0,MATCH(N$505,$H$505:$K$505,0))*HLOOKUP(N$504,$J$501:$R$502,2)</f>
        <v>0</v>
      </c>
      <c r="O541" s="1003" cm="1">
        <f t="array" ref="O541">INDEX($H541:$K541,0,MATCH(O$505,$H$505:$K$505,0))*HLOOKUP(O$504,$J$501:$R$502,2)</f>
        <v>0</v>
      </c>
      <c r="P541" s="1003" cm="1">
        <f t="array" ref="P541">INDEX($H541:$K541,0,MATCH(P$505,$H$505:$K$505,0))*HLOOKUP(P$504,$J$501:$R$502,2)</f>
        <v>0</v>
      </c>
      <c r="Q541" s="1003" cm="1">
        <f t="array" ref="Q541">INDEX($H541:$K541,0,MATCH(Q$505,$H$505:$K$505,0))*HLOOKUP(Q$504,$J$501:$R$502,2)</f>
        <v>0</v>
      </c>
      <c r="R541" s="1003" cm="1">
        <f t="array" ref="R541">INDEX($H541:$K541,0,MATCH(R$505,$H$505:$K$505,0))*HLOOKUP(R$504,$J$501:$R$502,2)</f>
        <v>0</v>
      </c>
      <c r="S541" s="1003" cm="1">
        <f t="array" ref="S541">INDEX($H541:$K541,0,MATCH(S$505,$H$505:$K$505,0))*HLOOKUP(S$504,$J$501:$R$502,2)</f>
        <v>0</v>
      </c>
      <c r="T541" s="1003" cm="1">
        <f t="array" ref="T541">INDEX($H541:$K541,0,MATCH(T$505,$H$505:$K$505,0))*HLOOKUP(T$504,$J$501:$R$502,2)</f>
        <v>0</v>
      </c>
      <c r="U541" s="1003" cm="1">
        <f t="array" ref="U541">INDEX($H541:$K541,0,MATCH(U$505,$H$505:$K$505,0))*HLOOKUP(U$504,$J$501:$R$502,2)</f>
        <v>0</v>
      </c>
      <c r="V541" s="1003" cm="1">
        <f t="array" ref="V541">INDEX($H541:$K541,0,MATCH(V$505,$H$505:$K$505,0))*HLOOKUP(V$504,$J$501:$R$502,2)</f>
        <v>0</v>
      </c>
      <c r="W541" s="1003" cm="1">
        <f t="array" ref="W541">INDEX($H541:$K541,0,MATCH(W$505,$H$505:$K$505,0))*HLOOKUP(W$504,$J$501:$R$502,2)</f>
        <v>0</v>
      </c>
      <c r="X541" s="1003" cm="1">
        <f t="array" ref="X541">INDEX($H541:$K541,0,MATCH(X$505,$H$505:$K$505,0))*HLOOKUP(X$504,$J$501:$R$502,2)</f>
        <v>0</v>
      </c>
      <c r="Y541" s="1003" cm="1">
        <f t="array" ref="Y541">INDEX($H541:$K541,0,MATCH(Y$505,$H$505:$K$505,0))*HLOOKUP(Y$504,$J$501:$R$502,2)</f>
        <v>0</v>
      </c>
      <c r="Z541" s="1003" cm="1">
        <f t="array" ref="Z541">INDEX($H541:$K541,0,MATCH(Z$505,$H$505:$K$505,0))*HLOOKUP(Z$504,$J$501:$R$502,2)</f>
        <v>0</v>
      </c>
      <c r="AA541" s="1003" cm="1">
        <f t="array" ref="AA541">INDEX($H541:$K541,0,MATCH(AA$505,$H$505:$K$505,0))*HLOOKUP(AA$504,$J$501:$R$502,2)</f>
        <v>0</v>
      </c>
      <c r="AB541" s="1003" cm="1">
        <f t="array" ref="AB541">INDEX($H541:$K541,0,MATCH(AB$505,$H$505:$K$505,0))*HLOOKUP(AB$504,$J$501:$R$502,2)</f>
        <v>0</v>
      </c>
      <c r="AC541" s="1003" cm="1">
        <f t="array" ref="AC541">INDEX($H541:$K541,0,MATCH(AC$505,$H$505:$K$505,0))*HLOOKUP(AC$504,$J$501:$R$502,2)</f>
        <v>0</v>
      </c>
      <c r="AD541" s="1003" cm="1">
        <f t="array" ref="AD541">INDEX($H541:$K541,0,MATCH(AD$505,$H$505:$K$505,0))*HLOOKUP(AD$504,$J$501:$R$502,2)</f>
        <v>0</v>
      </c>
      <c r="AE541" s="1003" cm="1">
        <f t="array" ref="AE541">INDEX($H541:$K541,0,MATCH(AE$505,$H$505:$K$505,0))*HLOOKUP(AE$504,$J$501:$R$502,2)</f>
        <v>0</v>
      </c>
      <c r="AF541" s="1003" cm="1">
        <f t="array" ref="AF541">INDEX($H541:$K541,0,MATCH(AF$505,$H$505:$K$505,0))*HLOOKUP(AF$504,$J$501:$R$502,2)</f>
        <v>0</v>
      </c>
      <c r="AG541" s="1003" cm="1">
        <f t="array" ref="AG541">INDEX($H541:$K541,0,MATCH(AG$505,$H$505:$K$505,0))*HLOOKUP(AG$504,$J$501:$R$502,2)</f>
        <v>0</v>
      </c>
      <c r="AH541" s="1003" cm="1">
        <f t="array" ref="AH541">INDEX($H541:$K541,0,MATCH(AH$505,$H$505:$K$505,0))*HLOOKUP(AH$504,$J$501:$R$502,2)</f>
        <v>0</v>
      </c>
      <c r="AI541" s="1003" cm="1">
        <f t="array" ref="AI541">INDEX($H541:$K541,0,MATCH(AI$505,$H$505:$K$505,0))*HLOOKUP(AI$504,$J$501:$R$502,2)</f>
        <v>0</v>
      </c>
      <c r="AJ541" s="1003" cm="1">
        <f t="array" ref="AJ541">INDEX($H541:$K541,0,MATCH(AJ$505,$H$505:$K$505,0))*HLOOKUP(AJ$504,$J$501:$R$502,2)</f>
        <v>0</v>
      </c>
      <c r="AK541" s="1003" cm="1">
        <f t="array" ref="AK541">INDEX($H541:$K541,0,MATCH(AK$505,$H$505:$K$505,0))*HLOOKUP(AK$504,$J$501:$R$502,2)</f>
        <v>0</v>
      </c>
      <c r="AL541" s="1003" cm="1">
        <f t="array" ref="AL541">INDEX($H541:$K541,0,MATCH(AL$505,$H$505:$K$505,0))*HLOOKUP(AL$504,$J$501:$R$502,2)</f>
        <v>0</v>
      </c>
      <c r="AM541" s="1003" cm="1">
        <f t="array" ref="AM541">INDEX($H541:$K541,0,MATCH(AM$505,$H$505:$K$505,0))*HLOOKUP(AM$504,$J$501:$R$502,2)</f>
        <v>0</v>
      </c>
      <c r="AN541" s="1003" cm="1">
        <f t="array" ref="AN541">INDEX($H541:$K541,0,MATCH(AN$505,$H$505:$K$505,0))*HLOOKUP(AN$504,$J$501:$R$502,2)</f>
        <v>0</v>
      </c>
      <c r="AO541" s="1003" cm="1">
        <f t="array" ref="AO541">INDEX($H541:$K541,0,MATCH(AO$505,$H$505:$K$505,0))*HLOOKUP(AO$504,$J$501:$R$502,2)</f>
        <v>0</v>
      </c>
      <c r="AP541" s="1003" cm="1">
        <f t="array" ref="AP541">INDEX($H541:$K541,0,MATCH(AP$505,$H$505:$K$505,0))*HLOOKUP(AP$504,$J$501:$R$502,2)</f>
        <v>0</v>
      </c>
      <c r="AQ541" s="1003" cm="1">
        <f t="array" ref="AQ541">INDEX($H541:$K541,0,MATCH(AQ$505,$H$505:$K$505,0))*HLOOKUP(AQ$504,$J$501:$R$502,2)</f>
        <v>0</v>
      </c>
      <c r="AR541" s="1003" cm="1">
        <f t="array" ref="AR541">INDEX($H541:$K541,0,MATCH(AR$505,$H$505:$K$505,0))*HLOOKUP(AR$504,$J$501:$R$502,2)</f>
        <v>0</v>
      </c>
      <c r="AS541" s="1003" cm="1">
        <f t="array" ref="AS541">INDEX($H541:$K541,0,MATCH(AS$505,$H$505:$K$505,0))*HLOOKUP(AS$504,$J$501:$R$502,2)</f>
        <v>0</v>
      </c>
      <c r="AT541" s="1003" cm="1">
        <f t="array" ref="AT541">INDEX($H541:$K541,0,MATCH(AT$505,$H$505:$K$505,0))*HLOOKUP(AT$504,$J$501:$R$502,2)</f>
        <v>0</v>
      </c>
      <c r="AU541" s="1003" cm="1">
        <f t="array" ref="AU541">INDEX($H541:$K541,0,MATCH(AU$505,$H$505:$K$505,0))*HLOOKUP(AU$504,$J$501:$R$502,2)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YYWLWz</v>
      </c>
      <c r="H542" s="356">
        <f t="shared" ref="H542:K542" si="109">IF(H488&gt;0,1,0)</f>
        <v>0</v>
      </c>
      <c r="I542" s="356">
        <f t="shared" si="109"/>
        <v>0</v>
      </c>
      <c r="J542" s="356">
        <f t="shared" si="109"/>
        <v>0</v>
      </c>
      <c r="K542" s="356">
        <f t="shared" si="109"/>
        <v>0</v>
      </c>
      <c r="L542" s="1003" cm="1">
        <f t="array" ref="L542">INDEX($H542:$K542,0,MATCH(L$505,$H$505:$K$505,0))*HLOOKUP(L$504,$J$501:$R$502,2)</f>
        <v>0</v>
      </c>
      <c r="M542" s="1003" cm="1">
        <f t="array" ref="M542">INDEX($H542:$K542,0,MATCH(M$505,$H$505:$K$505,0))*HLOOKUP(M$504,$J$501:$R$502,2)</f>
        <v>0</v>
      </c>
      <c r="N542" s="1003" cm="1">
        <f t="array" ref="N542">INDEX($H542:$K542,0,MATCH(N$505,$H$505:$K$505,0))*HLOOKUP(N$504,$J$501:$R$502,2)</f>
        <v>0</v>
      </c>
      <c r="O542" s="1003" cm="1">
        <f t="array" ref="O542">INDEX($H542:$K542,0,MATCH(O$505,$H$505:$K$505,0))*HLOOKUP(O$504,$J$501:$R$502,2)</f>
        <v>0</v>
      </c>
      <c r="P542" s="1003" cm="1">
        <f t="array" ref="P542">INDEX($H542:$K542,0,MATCH(P$505,$H$505:$K$505,0))*HLOOKUP(P$504,$J$501:$R$502,2)</f>
        <v>0</v>
      </c>
      <c r="Q542" s="1003" cm="1">
        <f t="array" ref="Q542">INDEX($H542:$K542,0,MATCH(Q$505,$H$505:$K$505,0))*HLOOKUP(Q$504,$J$501:$R$502,2)</f>
        <v>0</v>
      </c>
      <c r="R542" s="1003" cm="1">
        <f t="array" ref="R542">INDEX($H542:$K542,0,MATCH(R$505,$H$505:$K$505,0))*HLOOKUP(R$504,$J$501:$R$502,2)</f>
        <v>0</v>
      </c>
      <c r="S542" s="1003" cm="1">
        <f t="array" ref="S542">INDEX($H542:$K542,0,MATCH(S$505,$H$505:$K$505,0))*HLOOKUP(S$504,$J$501:$R$502,2)</f>
        <v>0</v>
      </c>
      <c r="T542" s="1003" cm="1">
        <f t="array" ref="T542">INDEX($H542:$K542,0,MATCH(T$505,$H$505:$K$505,0))*HLOOKUP(T$504,$J$501:$R$502,2)</f>
        <v>0</v>
      </c>
      <c r="U542" s="1003" cm="1">
        <f t="array" ref="U542">INDEX($H542:$K542,0,MATCH(U$505,$H$505:$K$505,0))*HLOOKUP(U$504,$J$501:$R$502,2)</f>
        <v>0</v>
      </c>
      <c r="V542" s="1003" cm="1">
        <f t="array" ref="V542">INDEX($H542:$K542,0,MATCH(V$505,$H$505:$K$505,0))*HLOOKUP(V$504,$J$501:$R$502,2)</f>
        <v>0</v>
      </c>
      <c r="W542" s="1003" cm="1">
        <f t="array" ref="W542">INDEX($H542:$K542,0,MATCH(W$505,$H$505:$K$505,0))*HLOOKUP(W$504,$J$501:$R$502,2)</f>
        <v>0</v>
      </c>
      <c r="X542" s="1003" cm="1">
        <f t="array" ref="X542">INDEX($H542:$K542,0,MATCH(X$505,$H$505:$K$505,0))*HLOOKUP(X$504,$J$501:$R$502,2)</f>
        <v>0</v>
      </c>
      <c r="Y542" s="1003" cm="1">
        <f t="array" ref="Y542">INDEX($H542:$K542,0,MATCH(Y$505,$H$505:$K$505,0))*HLOOKUP(Y$504,$J$501:$R$502,2)</f>
        <v>0</v>
      </c>
      <c r="Z542" s="1003" cm="1">
        <f t="array" ref="Z542">INDEX($H542:$K542,0,MATCH(Z$505,$H$505:$K$505,0))*HLOOKUP(Z$504,$J$501:$R$502,2)</f>
        <v>0</v>
      </c>
      <c r="AA542" s="1003" cm="1">
        <f t="array" ref="AA542">INDEX($H542:$K542,0,MATCH(AA$505,$H$505:$K$505,0))*HLOOKUP(AA$504,$J$501:$R$502,2)</f>
        <v>0</v>
      </c>
      <c r="AB542" s="1003" cm="1">
        <f t="array" ref="AB542">INDEX($H542:$K542,0,MATCH(AB$505,$H$505:$K$505,0))*HLOOKUP(AB$504,$J$501:$R$502,2)</f>
        <v>0</v>
      </c>
      <c r="AC542" s="1003" cm="1">
        <f t="array" ref="AC542">INDEX($H542:$K542,0,MATCH(AC$505,$H$505:$K$505,0))*HLOOKUP(AC$504,$J$501:$R$502,2)</f>
        <v>0</v>
      </c>
      <c r="AD542" s="1003" cm="1">
        <f t="array" ref="AD542">INDEX($H542:$K542,0,MATCH(AD$505,$H$505:$K$505,0))*HLOOKUP(AD$504,$J$501:$R$502,2)</f>
        <v>0</v>
      </c>
      <c r="AE542" s="1003" cm="1">
        <f t="array" ref="AE542">INDEX($H542:$K542,0,MATCH(AE$505,$H$505:$K$505,0))*HLOOKUP(AE$504,$J$501:$R$502,2)</f>
        <v>0</v>
      </c>
      <c r="AF542" s="1003" cm="1">
        <f t="array" ref="AF542">INDEX($H542:$K542,0,MATCH(AF$505,$H$505:$K$505,0))*HLOOKUP(AF$504,$J$501:$R$502,2)</f>
        <v>0</v>
      </c>
      <c r="AG542" s="1003" cm="1">
        <f t="array" ref="AG542">INDEX($H542:$K542,0,MATCH(AG$505,$H$505:$K$505,0))*HLOOKUP(AG$504,$J$501:$R$502,2)</f>
        <v>0</v>
      </c>
      <c r="AH542" s="1003" cm="1">
        <f t="array" ref="AH542">INDEX($H542:$K542,0,MATCH(AH$505,$H$505:$K$505,0))*HLOOKUP(AH$504,$J$501:$R$502,2)</f>
        <v>0</v>
      </c>
      <c r="AI542" s="1003" cm="1">
        <f t="array" ref="AI542">INDEX($H542:$K542,0,MATCH(AI$505,$H$505:$K$505,0))*HLOOKUP(AI$504,$J$501:$R$502,2)</f>
        <v>0</v>
      </c>
      <c r="AJ542" s="1003" cm="1">
        <f t="array" ref="AJ542">INDEX($H542:$K542,0,MATCH(AJ$505,$H$505:$K$505,0))*HLOOKUP(AJ$504,$J$501:$R$502,2)</f>
        <v>0</v>
      </c>
      <c r="AK542" s="1003" cm="1">
        <f t="array" ref="AK542">INDEX($H542:$K542,0,MATCH(AK$505,$H$505:$K$505,0))*HLOOKUP(AK$504,$J$501:$R$502,2)</f>
        <v>0</v>
      </c>
      <c r="AL542" s="1003" cm="1">
        <f t="array" ref="AL542">INDEX($H542:$K542,0,MATCH(AL$505,$H$505:$K$505,0))*HLOOKUP(AL$504,$J$501:$R$502,2)</f>
        <v>0</v>
      </c>
      <c r="AM542" s="1003" cm="1">
        <f t="array" ref="AM542">INDEX($H542:$K542,0,MATCH(AM$505,$H$505:$K$505,0))*HLOOKUP(AM$504,$J$501:$R$502,2)</f>
        <v>0</v>
      </c>
      <c r="AN542" s="1003" cm="1">
        <f t="array" ref="AN542">INDEX($H542:$K542,0,MATCH(AN$505,$H$505:$K$505,0))*HLOOKUP(AN$504,$J$501:$R$502,2)</f>
        <v>0</v>
      </c>
      <c r="AO542" s="1003" cm="1">
        <f t="array" ref="AO542">INDEX($H542:$K542,0,MATCH(AO$505,$H$505:$K$505,0))*HLOOKUP(AO$504,$J$501:$R$502,2)</f>
        <v>0</v>
      </c>
      <c r="AP542" s="1003" cm="1">
        <f t="array" ref="AP542">INDEX($H542:$K542,0,MATCH(AP$505,$H$505:$K$505,0))*HLOOKUP(AP$504,$J$501:$R$502,2)</f>
        <v>0</v>
      </c>
      <c r="AQ542" s="1003" cm="1">
        <f t="array" ref="AQ542">INDEX($H542:$K542,0,MATCH(AQ$505,$H$505:$K$505,0))*HLOOKUP(AQ$504,$J$501:$R$502,2)</f>
        <v>0</v>
      </c>
      <c r="AR542" s="1003" cm="1">
        <f t="array" ref="AR542">INDEX($H542:$K542,0,MATCH(AR$505,$H$505:$K$505,0))*HLOOKUP(AR$504,$J$501:$R$502,2)</f>
        <v>0</v>
      </c>
      <c r="AS542" s="1003" cm="1">
        <f t="array" ref="AS542">INDEX($H542:$K542,0,MATCH(AS$505,$H$505:$K$505,0))*HLOOKUP(AS$504,$J$501:$R$502,2)</f>
        <v>0</v>
      </c>
      <c r="AT542" s="1003" cm="1">
        <f t="array" ref="AT542">INDEX($H542:$K542,0,MATCH(AT$505,$H$505:$K$505,0))*HLOOKUP(AT$504,$J$501:$R$502,2)</f>
        <v>0</v>
      </c>
      <c r="AU542" s="1003" cm="1">
        <f t="array" ref="AU542">INDEX($H542:$K542,0,MATCH(AU$505,$H$505:$K$505,0))*HLOOKUP(AU$504,$J$501:$R$502,2)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YYNWLw</v>
      </c>
      <c r="H543" s="356">
        <f t="shared" ref="H543:K543" si="110">IF(H489&gt;0,1,0)</f>
        <v>0</v>
      </c>
      <c r="I543" s="356">
        <f t="shared" si="110"/>
        <v>0</v>
      </c>
      <c r="J543" s="356">
        <f t="shared" si="110"/>
        <v>0</v>
      </c>
      <c r="K543" s="356">
        <f t="shared" si="110"/>
        <v>0</v>
      </c>
      <c r="L543" s="1003" cm="1">
        <f t="array" ref="L543">INDEX($H543:$K543,0,MATCH(L$505,$H$505:$K$505,0))*HLOOKUP(L$504,$J$501:$R$502,2)</f>
        <v>0</v>
      </c>
      <c r="M543" s="1003" cm="1">
        <f t="array" ref="M543">INDEX($H543:$K543,0,MATCH(M$505,$H$505:$K$505,0))*HLOOKUP(M$504,$J$501:$R$502,2)</f>
        <v>0</v>
      </c>
      <c r="N543" s="1003" cm="1">
        <f t="array" ref="N543">INDEX($H543:$K543,0,MATCH(N$505,$H$505:$K$505,0))*HLOOKUP(N$504,$J$501:$R$502,2)</f>
        <v>0</v>
      </c>
      <c r="O543" s="1003" cm="1">
        <f t="array" ref="O543">INDEX($H543:$K543,0,MATCH(O$505,$H$505:$K$505,0))*HLOOKUP(O$504,$J$501:$R$502,2)</f>
        <v>0</v>
      </c>
      <c r="P543" s="1003" cm="1">
        <f t="array" ref="P543">INDEX($H543:$K543,0,MATCH(P$505,$H$505:$K$505,0))*HLOOKUP(P$504,$J$501:$R$502,2)</f>
        <v>0</v>
      </c>
      <c r="Q543" s="1003" cm="1">
        <f t="array" ref="Q543">INDEX($H543:$K543,0,MATCH(Q$505,$H$505:$K$505,0))*HLOOKUP(Q$504,$J$501:$R$502,2)</f>
        <v>0</v>
      </c>
      <c r="R543" s="1003" cm="1">
        <f t="array" ref="R543">INDEX($H543:$K543,0,MATCH(R$505,$H$505:$K$505,0))*HLOOKUP(R$504,$J$501:$R$502,2)</f>
        <v>0</v>
      </c>
      <c r="S543" s="1003" cm="1">
        <f t="array" ref="S543">INDEX($H543:$K543,0,MATCH(S$505,$H$505:$K$505,0))*HLOOKUP(S$504,$J$501:$R$502,2)</f>
        <v>0</v>
      </c>
      <c r="T543" s="1003" cm="1">
        <f t="array" ref="T543">INDEX($H543:$K543,0,MATCH(T$505,$H$505:$K$505,0))*HLOOKUP(T$504,$J$501:$R$502,2)</f>
        <v>0</v>
      </c>
      <c r="U543" s="1003" cm="1">
        <f t="array" ref="U543">INDEX($H543:$K543,0,MATCH(U$505,$H$505:$K$505,0))*HLOOKUP(U$504,$J$501:$R$502,2)</f>
        <v>0</v>
      </c>
      <c r="V543" s="1003" cm="1">
        <f t="array" ref="V543">INDEX($H543:$K543,0,MATCH(V$505,$H$505:$K$505,0))*HLOOKUP(V$504,$J$501:$R$502,2)</f>
        <v>0</v>
      </c>
      <c r="W543" s="1003" cm="1">
        <f t="array" ref="W543">INDEX($H543:$K543,0,MATCH(W$505,$H$505:$K$505,0))*HLOOKUP(W$504,$J$501:$R$502,2)</f>
        <v>0</v>
      </c>
      <c r="X543" s="1003" cm="1">
        <f t="array" ref="X543">INDEX($H543:$K543,0,MATCH(X$505,$H$505:$K$505,0))*HLOOKUP(X$504,$J$501:$R$502,2)</f>
        <v>0</v>
      </c>
      <c r="Y543" s="1003" cm="1">
        <f t="array" ref="Y543">INDEX($H543:$K543,0,MATCH(Y$505,$H$505:$K$505,0))*HLOOKUP(Y$504,$J$501:$R$502,2)</f>
        <v>0</v>
      </c>
      <c r="Z543" s="1003" cm="1">
        <f t="array" ref="Z543">INDEX($H543:$K543,0,MATCH(Z$505,$H$505:$K$505,0))*HLOOKUP(Z$504,$J$501:$R$502,2)</f>
        <v>0</v>
      </c>
      <c r="AA543" s="1003" cm="1">
        <f t="array" ref="AA543">INDEX($H543:$K543,0,MATCH(AA$505,$H$505:$K$505,0))*HLOOKUP(AA$504,$J$501:$R$502,2)</f>
        <v>0</v>
      </c>
      <c r="AB543" s="1003" cm="1">
        <f t="array" ref="AB543">INDEX($H543:$K543,0,MATCH(AB$505,$H$505:$K$505,0))*HLOOKUP(AB$504,$J$501:$R$502,2)</f>
        <v>0</v>
      </c>
      <c r="AC543" s="1003" cm="1">
        <f t="array" ref="AC543">INDEX($H543:$K543,0,MATCH(AC$505,$H$505:$K$505,0))*HLOOKUP(AC$504,$J$501:$R$502,2)</f>
        <v>0</v>
      </c>
      <c r="AD543" s="1003" cm="1">
        <f t="array" ref="AD543">INDEX($H543:$K543,0,MATCH(AD$505,$H$505:$K$505,0))*HLOOKUP(AD$504,$J$501:$R$502,2)</f>
        <v>0</v>
      </c>
      <c r="AE543" s="1003" cm="1">
        <f t="array" ref="AE543">INDEX($H543:$K543,0,MATCH(AE$505,$H$505:$K$505,0))*HLOOKUP(AE$504,$J$501:$R$502,2)</f>
        <v>0</v>
      </c>
      <c r="AF543" s="1003" cm="1">
        <f t="array" ref="AF543">INDEX($H543:$K543,0,MATCH(AF$505,$H$505:$K$505,0))*HLOOKUP(AF$504,$J$501:$R$502,2)</f>
        <v>0</v>
      </c>
      <c r="AG543" s="1003" cm="1">
        <f t="array" ref="AG543">INDEX($H543:$K543,0,MATCH(AG$505,$H$505:$K$505,0))*HLOOKUP(AG$504,$J$501:$R$502,2)</f>
        <v>0</v>
      </c>
      <c r="AH543" s="1003" cm="1">
        <f t="array" ref="AH543">INDEX($H543:$K543,0,MATCH(AH$505,$H$505:$K$505,0))*HLOOKUP(AH$504,$J$501:$R$502,2)</f>
        <v>0</v>
      </c>
      <c r="AI543" s="1003" cm="1">
        <f t="array" ref="AI543">INDEX($H543:$K543,0,MATCH(AI$505,$H$505:$K$505,0))*HLOOKUP(AI$504,$J$501:$R$502,2)</f>
        <v>0</v>
      </c>
      <c r="AJ543" s="1003" cm="1">
        <f t="array" ref="AJ543">INDEX($H543:$K543,0,MATCH(AJ$505,$H$505:$K$505,0))*HLOOKUP(AJ$504,$J$501:$R$502,2)</f>
        <v>0</v>
      </c>
      <c r="AK543" s="1003" cm="1">
        <f t="array" ref="AK543">INDEX($H543:$K543,0,MATCH(AK$505,$H$505:$K$505,0))*HLOOKUP(AK$504,$J$501:$R$502,2)</f>
        <v>0</v>
      </c>
      <c r="AL543" s="1003" cm="1">
        <f t="array" ref="AL543">INDEX($H543:$K543,0,MATCH(AL$505,$H$505:$K$505,0))*HLOOKUP(AL$504,$J$501:$R$502,2)</f>
        <v>0</v>
      </c>
      <c r="AM543" s="1003" cm="1">
        <f t="array" ref="AM543">INDEX($H543:$K543,0,MATCH(AM$505,$H$505:$K$505,0))*HLOOKUP(AM$504,$J$501:$R$502,2)</f>
        <v>0</v>
      </c>
      <c r="AN543" s="1003" cm="1">
        <f t="array" ref="AN543">INDEX($H543:$K543,0,MATCH(AN$505,$H$505:$K$505,0))*HLOOKUP(AN$504,$J$501:$R$502,2)</f>
        <v>0</v>
      </c>
      <c r="AO543" s="1003" cm="1">
        <f t="array" ref="AO543">INDEX($H543:$K543,0,MATCH(AO$505,$H$505:$K$505,0))*HLOOKUP(AO$504,$J$501:$R$502,2)</f>
        <v>0</v>
      </c>
      <c r="AP543" s="1003" cm="1">
        <f t="array" ref="AP543">INDEX($H543:$K543,0,MATCH(AP$505,$H$505:$K$505,0))*HLOOKUP(AP$504,$J$501:$R$502,2)</f>
        <v>0</v>
      </c>
      <c r="AQ543" s="1003" cm="1">
        <f t="array" ref="AQ543">INDEX($H543:$K543,0,MATCH(AQ$505,$H$505:$K$505,0))*HLOOKUP(AQ$504,$J$501:$R$502,2)</f>
        <v>0</v>
      </c>
      <c r="AR543" s="1003" cm="1">
        <f t="array" ref="AR543">INDEX($H543:$K543,0,MATCH(AR$505,$H$505:$K$505,0))*HLOOKUP(AR$504,$J$501:$R$502,2)</f>
        <v>0</v>
      </c>
      <c r="AS543" s="1003" cm="1">
        <f t="array" ref="AS543">INDEX($H543:$K543,0,MATCH(AS$505,$H$505:$K$505,0))*HLOOKUP(AS$504,$J$501:$R$502,2)</f>
        <v>0</v>
      </c>
      <c r="AT543" s="1003" cm="1">
        <f t="array" ref="AT543">INDEX($H543:$K543,0,MATCH(AT$505,$H$505:$K$505,0))*HLOOKUP(AT$504,$J$501:$R$502,2)</f>
        <v>0</v>
      </c>
      <c r="AU543" s="1003" cm="1">
        <f t="array" ref="AU543">INDEX($H543:$K543,0,MATCH(AU$505,$H$505:$K$505,0))*HLOOKUP(AU$504,$J$501:$R$502,2)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AYAA2A1w</v>
      </c>
      <c r="H544" s="356">
        <f t="shared" ref="H544:K544" si="111">IF(H490&gt;0,1,0)</f>
        <v>0</v>
      </c>
      <c r="I544" s="356">
        <f t="shared" si="111"/>
        <v>0</v>
      </c>
      <c r="J544" s="356">
        <f t="shared" si="111"/>
        <v>0</v>
      </c>
      <c r="K544" s="356">
        <f t="shared" si="111"/>
        <v>0</v>
      </c>
      <c r="L544" s="1003" cm="1">
        <f t="array" ref="L544">INDEX($H544:$K544,0,MATCH(L$505,$H$505:$K$505,0))*HLOOKUP(L$504,$J$501:$R$502,2)</f>
        <v>0</v>
      </c>
      <c r="M544" s="1003" cm="1">
        <f t="array" ref="M544">INDEX($H544:$K544,0,MATCH(M$505,$H$505:$K$505,0))*HLOOKUP(M$504,$J$501:$R$502,2)</f>
        <v>0</v>
      </c>
      <c r="N544" s="1003" cm="1">
        <f t="array" ref="N544">INDEX($H544:$K544,0,MATCH(N$505,$H$505:$K$505,0))*HLOOKUP(N$504,$J$501:$R$502,2)</f>
        <v>0</v>
      </c>
      <c r="O544" s="1003" cm="1">
        <f t="array" ref="O544">INDEX($H544:$K544,0,MATCH(O$505,$H$505:$K$505,0))*HLOOKUP(O$504,$J$501:$R$502,2)</f>
        <v>0</v>
      </c>
      <c r="P544" s="1003" cm="1">
        <f t="array" ref="P544">INDEX($H544:$K544,0,MATCH(P$505,$H$505:$K$505,0))*HLOOKUP(P$504,$J$501:$R$502,2)</f>
        <v>0</v>
      </c>
      <c r="Q544" s="1003" cm="1">
        <f t="array" ref="Q544">INDEX($H544:$K544,0,MATCH(Q$505,$H$505:$K$505,0))*HLOOKUP(Q$504,$J$501:$R$502,2)</f>
        <v>0</v>
      </c>
      <c r="R544" s="1003" cm="1">
        <f t="array" ref="R544">INDEX($H544:$K544,0,MATCH(R$505,$H$505:$K$505,0))*HLOOKUP(R$504,$J$501:$R$502,2)</f>
        <v>0</v>
      </c>
      <c r="S544" s="1003" cm="1">
        <f t="array" ref="S544">INDEX($H544:$K544,0,MATCH(S$505,$H$505:$K$505,0))*HLOOKUP(S$504,$J$501:$R$502,2)</f>
        <v>0</v>
      </c>
      <c r="T544" s="1003" cm="1">
        <f t="array" ref="T544">INDEX($H544:$K544,0,MATCH(T$505,$H$505:$K$505,0))*HLOOKUP(T$504,$J$501:$R$502,2)</f>
        <v>0</v>
      </c>
      <c r="U544" s="1003" cm="1">
        <f t="array" ref="U544">INDEX($H544:$K544,0,MATCH(U$505,$H$505:$K$505,0))*HLOOKUP(U$504,$J$501:$R$502,2)</f>
        <v>0</v>
      </c>
      <c r="V544" s="1003" cm="1">
        <f t="array" ref="V544">INDEX($H544:$K544,0,MATCH(V$505,$H$505:$K$505,0))*HLOOKUP(V$504,$J$501:$R$502,2)</f>
        <v>0</v>
      </c>
      <c r="W544" s="1003" cm="1">
        <f t="array" ref="W544">INDEX($H544:$K544,0,MATCH(W$505,$H$505:$K$505,0))*HLOOKUP(W$504,$J$501:$R$502,2)</f>
        <v>0</v>
      </c>
      <c r="X544" s="1003" cm="1">
        <f t="array" ref="X544">INDEX($H544:$K544,0,MATCH(X$505,$H$505:$K$505,0))*HLOOKUP(X$504,$J$501:$R$502,2)</f>
        <v>0</v>
      </c>
      <c r="Y544" s="1003" cm="1">
        <f t="array" ref="Y544">INDEX($H544:$K544,0,MATCH(Y$505,$H$505:$K$505,0))*HLOOKUP(Y$504,$J$501:$R$502,2)</f>
        <v>0</v>
      </c>
      <c r="Z544" s="1003" cm="1">
        <f t="array" ref="Z544">INDEX($H544:$K544,0,MATCH(Z$505,$H$505:$K$505,0))*HLOOKUP(Z$504,$J$501:$R$502,2)</f>
        <v>0</v>
      </c>
      <c r="AA544" s="1003" cm="1">
        <f t="array" ref="AA544">INDEX($H544:$K544,0,MATCH(AA$505,$H$505:$K$505,0))*HLOOKUP(AA$504,$J$501:$R$502,2)</f>
        <v>0</v>
      </c>
      <c r="AB544" s="1003" cm="1">
        <f t="array" ref="AB544">INDEX($H544:$K544,0,MATCH(AB$505,$H$505:$K$505,0))*HLOOKUP(AB$504,$J$501:$R$502,2)</f>
        <v>0</v>
      </c>
      <c r="AC544" s="1003" cm="1">
        <f t="array" ref="AC544">INDEX($H544:$K544,0,MATCH(AC$505,$H$505:$K$505,0))*HLOOKUP(AC$504,$J$501:$R$502,2)</f>
        <v>0</v>
      </c>
      <c r="AD544" s="1003" cm="1">
        <f t="array" ref="AD544">INDEX($H544:$K544,0,MATCH(AD$505,$H$505:$K$505,0))*HLOOKUP(AD$504,$J$501:$R$502,2)</f>
        <v>0</v>
      </c>
      <c r="AE544" s="1003" cm="1">
        <f t="array" ref="AE544">INDEX($H544:$K544,0,MATCH(AE$505,$H$505:$K$505,0))*HLOOKUP(AE$504,$J$501:$R$502,2)</f>
        <v>0</v>
      </c>
      <c r="AF544" s="1003" cm="1">
        <f t="array" ref="AF544">INDEX($H544:$K544,0,MATCH(AF$505,$H$505:$K$505,0))*HLOOKUP(AF$504,$J$501:$R$502,2)</f>
        <v>0</v>
      </c>
      <c r="AG544" s="1003" cm="1">
        <f t="array" ref="AG544">INDEX($H544:$K544,0,MATCH(AG$505,$H$505:$K$505,0))*HLOOKUP(AG$504,$J$501:$R$502,2)</f>
        <v>0</v>
      </c>
      <c r="AH544" s="1003" cm="1">
        <f t="array" ref="AH544">INDEX($H544:$K544,0,MATCH(AH$505,$H$505:$K$505,0))*HLOOKUP(AH$504,$J$501:$R$502,2)</f>
        <v>0</v>
      </c>
      <c r="AI544" s="1003" cm="1">
        <f t="array" ref="AI544">INDEX($H544:$K544,0,MATCH(AI$505,$H$505:$K$505,0))*HLOOKUP(AI$504,$J$501:$R$502,2)</f>
        <v>0</v>
      </c>
      <c r="AJ544" s="1003" cm="1">
        <f t="array" ref="AJ544">INDEX($H544:$K544,0,MATCH(AJ$505,$H$505:$K$505,0))*HLOOKUP(AJ$504,$J$501:$R$502,2)</f>
        <v>0</v>
      </c>
      <c r="AK544" s="1003" cm="1">
        <f t="array" ref="AK544">INDEX($H544:$K544,0,MATCH(AK$505,$H$505:$K$505,0))*HLOOKUP(AK$504,$J$501:$R$502,2)</f>
        <v>0</v>
      </c>
      <c r="AL544" s="1003" cm="1">
        <f t="array" ref="AL544">INDEX($H544:$K544,0,MATCH(AL$505,$H$505:$K$505,0))*HLOOKUP(AL$504,$J$501:$R$502,2)</f>
        <v>0</v>
      </c>
      <c r="AM544" s="1003" cm="1">
        <f t="array" ref="AM544">INDEX($H544:$K544,0,MATCH(AM$505,$H$505:$K$505,0))*HLOOKUP(AM$504,$J$501:$R$502,2)</f>
        <v>0</v>
      </c>
      <c r="AN544" s="1003" cm="1">
        <f t="array" ref="AN544">INDEX($H544:$K544,0,MATCH(AN$505,$H$505:$K$505,0))*HLOOKUP(AN$504,$J$501:$R$502,2)</f>
        <v>0</v>
      </c>
      <c r="AO544" s="1003" cm="1">
        <f t="array" ref="AO544">INDEX($H544:$K544,0,MATCH(AO$505,$H$505:$K$505,0))*HLOOKUP(AO$504,$J$501:$R$502,2)</f>
        <v>0</v>
      </c>
      <c r="AP544" s="1003" cm="1">
        <f t="array" ref="AP544">INDEX($H544:$K544,0,MATCH(AP$505,$H$505:$K$505,0))*HLOOKUP(AP$504,$J$501:$R$502,2)</f>
        <v>0</v>
      </c>
      <c r="AQ544" s="1003" cm="1">
        <f t="array" ref="AQ544">INDEX($H544:$K544,0,MATCH(AQ$505,$H$505:$K$505,0))*HLOOKUP(AQ$504,$J$501:$R$502,2)</f>
        <v>0</v>
      </c>
      <c r="AR544" s="1003" cm="1">
        <f t="array" ref="AR544">INDEX($H544:$K544,0,MATCH(AR$505,$H$505:$K$505,0))*HLOOKUP(AR$504,$J$501:$R$502,2)</f>
        <v>0</v>
      </c>
      <c r="AS544" s="1003" cm="1">
        <f t="array" ref="AS544">INDEX($H544:$K544,0,MATCH(AS$505,$H$505:$K$505,0))*HLOOKUP(AS$504,$J$501:$R$502,2)</f>
        <v>0</v>
      </c>
      <c r="AT544" s="1003" cm="1">
        <f t="array" ref="AT544">INDEX($H544:$K544,0,MATCH(AT$505,$H$505:$K$505,0))*HLOOKUP(AT$504,$J$501:$R$502,2)</f>
        <v>0</v>
      </c>
      <c r="AU544" s="1003" cm="1">
        <f t="array" ref="AU544">INDEX($H544:$K544,0,MATCH(AU$505,$H$505:$K$505,0))*HLOOKUP(AU$504,$J$501:$R$502,2)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AAWA2A1a</v>
      </c>
      <c r="H545" s="356">
        <f t="shared" ref="H545:K545" si="112">IF(H491&gt;0,1,0)</f>
        <v>0</v>
      </c>
      <c r="I545" s="356">
        <f t="shared" si="112"/>
        <v>0</v>
      </c>
      <c r="J545" s="356">
        <f t="shared" si="112"/>
        <v>0</v>
      </c>
      <c r="K545" s="356">
        <f t="shared" si="112"/>
        <v>0</v>
      </c>
      <c r="L545" s="1003" cm="1">
        <f t="array" ref="L545">INDEX($H545:$K545,0,MATCH(L$505,$H$505:$K$505,0))*HLOOKUP(L$504,$J$501:$R$502,2)</f>
        <v>0</v>
      </c>
      <c r="M545" s="1003" cm="1">
        <f t="array" ref="M545">INDEX($H545:$K545,0,MATCH(M$505,$H$505:$K$505,0))*HLOOKUP(M$504,$J$501:$R$502,2)</f>
        <v>0</v>
      </c>
      <c r="N545" s="1003" cm="1">
        <f t="array" ref="N545">INDEX($H545:$K545,0,MATCH(N$505,$H$505:$K$505,0))*HLOOKUP(N$504,$J$501:$R$502,2)</f>
        <v>0</v>
      </c>
      <c r="O545" s="1003" cm="1">
        <f t="array" ref="O545">INDEX($H545:$K545,0,MATCH(O$505,$H$505:$K$505,0))*HLOOKUP(O$504,$J$501:$R$502,2)</f>
        <v>0</v>
      </c>
      <c r="P545" s="1003" cm="1">
        <f t="array" ref="P545">INDEX($H545:$K545,0,MATCH(P$505,$H$505:$K$505,0))*HLOOKUP(P$504,$J$501:$R$502,2)</f>
        <v>0</v>
      </c>
      <c r="Q545" s="1003" cm="1">
        <f t="array" ref="Q545">INDEX($H545:$K545,0,MATCH(Q$505,$H$505:$K$505,0))*HLOOKUP(Q$504,$J$501:$R$502,2)</f>
        <v>0</v>
      </c>
      <c r="R545" s="1003" cm="1">
        <f t="array" ref="R545">INDEX($H545:$K545,0,MATCH(R$505,$H$505:$K$505,0))*HLOOKUP(R$504,$J$501:$R$502,2)</f>
        <v>0</v>
      </c>
      <c r="S545" s="1003" cm="1">
        <f t="array" ref="S545">INDEX($H545:$K545,0,MATCH(S$505,$H$505:$K$505,0))*HLOOKUP(S$504,$J$501:$R$502,2)</f>
        <v>0</v>
      </c>
      <c r="T545" s="1003" cm="1">
        <f t="array" ref="T545">INDEX($H545:$K545,0,MATCH(T$505,$H$505:$K$505,0))*HLOOKUP(T$504,$J$501:$R$502,2)</f>
        <v>0</v>
      </c>
      <c r="U545" s="1003" cm="1">
        <f t="array" ref="U545">INDEX($H545:$K545,0,MATCH(U$505,$H$505:$K$505,0))*HLOOKUP(U$504,$J$501:$R$502,2)</f>
        <v>0</v>
      </c>
      <c r="V545" s="1003" cm="1">
        <f t="array" ref="V545">INDEX($H545:$K545,0,MATCH(V$505,$H$505:$K$505,0))*HLOOKUP(V$504,$J$501:$R$502,2)</f>
        <v>0</v>
      </c>
      <c r="W545" s="1003" cm="1">
        <f t="array" ref="W545">INDEX($H545:$K545,0,MATCH(W$505,$H$505:$K$505,0))*HLOOKUP(W$504,$J$501:$R$502,2)</f>
        <v>0</v>
      </c>
      <c r="X545" s="1003" cm="1">
        <f t="array" ref="X545">INDEX($H545:$K545,0,MATCH(X$505,$H$505:$K$505,0))*HLOOKUP(X$504,$J$501:$R$502,2)</f>
        <v>0</v>
      </c>
      <c r="Y545" s="1003" cm="1">
        <f t="array" ref="Y545">INDEX($H545:$K545,0,MATCH(Y$505,$H$505:$K$505,0))*HLOOKUP(Y$504,$J$501:$R$502,2)</f>
        <v>0</v>
      </c>
      <c r="Z545" s="1003" cm="1">
        <f t="array" ref="Z545">INDEX($H545:$K545,0,MATCH(Z$505,$H$505:$K$505,0))*HLOOKUP(Z$504,$J$501:$R$502,2)</f>
        <v>0</v>
      </c>
      <c r="AA545" s="1003" cm="1">
        <f t="array" ref="AA545">INDEX($H545:$K545,0,MATCH(AA$505,$H$505:$K$505,0))*HLOOKUP(AA$504,$J$501:$R$502,2)</f>
        <v>0</v>
      </c>
      <c r="AB545" s="1003" cm="1">
        <f t="array" ref="AB545">INDEX($H545:$K545,0,MATCH(AB$505,$H$505:$K$505,0))*HLOOKUP(AB$504,$J$501:$R$502,2)</f>
        <v>0</v>
      </c>
      <c r="AC545" s="1003" cm="1">
        <f t="array" ref="AC545">INDEX($H545:$K545,0,MATCH(AC$505,$H$505:$K$505,0))*HLOOKUP(AC$504,$J$501:$R$502,2)</f>
        <v>0</v>
      </c>
      <c r="AD545" s="1003" cm="1">
        <f t="array" ref="AD545">INDEX($H545:$K545,0,MATCH(AD$505,$H$505:$K$505,0))*HLOOKUP(AD$504,$J$501:$R$502,2)</f>
        <v>0</v>
      </c>
      <c r="AE545" s="1003" cm="1">
        <f t="array" ref="AE545">INDEX($H545:$K545,0,MATCH(AE$505,$H$505:$K$505,0))*HLOOKUP(AE$504,$J$501:$R$502,2)</f>
        <v>0</v>
      </c>
      <c r="AF545" s="1003" cm="1">
        <f t="array" ref="AF545">INDEX($H545:$K545,0,MATCH(AF$505,$H$505:$K$505,0))*HLOOKUP(AF$504,$J$501:$R$502,2)</f>
        <v>0</v>
      </c>
      <c r="AG545" s="1003" cm="1">
        <f t="array" ref="AG545">INDEX($H545:$K545,0,MATCH(AG$505,$H$505:$K$505,0))*HLOOKUP(AG$504,$J$501:$R$502,2)</f>
        <v>0</v>
      </c>
      <c r="AH545" s="1003" cm="1">
        <f t="array" ref="AH545">INDEX($H545:$K545,0,MATCH(AH$505,$H$505:$K$505,0))*HLOOKUP(AH$504,$J$501:$R$502,2)</f>
        <v>0</v>
      </c>
      <c r="AI545" s="1003" cm="1">
        <f t="array" ref="AI545">INDEX($H545:$K545,0,MATCH(AI$505,$H$505:$K$505,0))*HLOOKUP(AI$504,$J$501:$R$502,2)</f>
        <v>0</v>
      </c>
      <c r="AJ545" s="1003" cm="1">
        <f t="array" ref="AJ545">INDEX($H545:$K545,0,MATCH(AJ$505,$H$505:$K$505,0))*HLOOKUP(AJ$504,$J$501:$R$502,2)</f>
        <v>0</v>
      </c>
      <c r="AK545" s="1003" cm="1">
        <f t="array" ref="AK545">INDEX($H545:$K545,0,MATCH(AK$505,$H$505:$K$505,0))*HLOOKUP(AK$504,$J$501:$R$502,2)</f>
        <v>0</v>
      </c>
      <c r="AL545" s="1003" cm="1">
        <f t="array" ref="AL545">INDEX($H545:$K545,0,MATCH(AL$505,$H$505:$K$505,0))*HLOOKUP(AL$504,$J$501:$R$502,2)</f>
        <v>0</v>
      </c>
      <c r="AM545" s="1003" cm="1">
        <f t="array" ref="AM545">INDEX($H545:$K545,0,MATCH(AM$505,$H$505:$K$505,0))*HLOOKUP(AM$504,$J$501:$R$502,2)</f>
        <v>0</v>
      </c>
      <c r="AN545" s="1003" cm="1">
        <f t="array" ref="AN545">INDEX($H545:$K545,0,MATCH(AN$505,$H$505:$K$505,0))*HLOOKUP(AN$504,$J$501:$R$502,2)</f>
        <v>0</v>
      </c>
      <c r="AO545" s="1003" cm="1">
        <f t="array" ref="AO545">INDEX($H545:$K545,0,MATCH(AO$505,$H$505:$K$505,0))*HLOOKUP(AO$504,$J$501:$R$502,2)</f>
        <v>0</v>
      </c>
      <c r="AP545" s="1003" cm="1">
        <f t="array" ref="AP545">INDEX($H545:$K545,0,MATCH(AP$505,$H$505:$K$505,0))*HLOOKUP(AP$504,$J$501:$R$502,2)</f>
        <v>0</v>
      </c>
      <c r="AQ545" s="1003" cm="1">
        <f t="array" ref="AQ545">INDEX($H545:$K545,0,MATCH(AQ$505,$H$505:$K$505,0))*HLOOKUP(AQ$504,$J$501:$R$502,2)</f>
        <v>0</v>
      </c>
      <c r="AR545" s="1003" cm="1">
        <f t="array" ref="AR545">INDEX($H545:$K545,0,MATCH(AR$505,$H$505:$K$505,0))*HLOOKUP(AR$504,$J$501:$R$502,2)</f>
        <v>0</v>
      </c>
      <c r="AS545" s="1003" cm="1">
        <f t="array" ref="AS545">INDEX($H545:$K545,0,MATCH(AS$505,$H$505:$K$505,0))*HLOOKUP(AS$504,$J$501:$R$502,2)</f>
        <v>0</v>
      </c>
      <c r="AT545" s="1003" cm="1">
        <f t="array" ref="AT545">INDEX($H545:$K545,0,MATCH(AT$505,$H$505:$K$505,0))*HLOOKUP(AT$504,$J$501:$R$502,2)</f>
        <v>0</v>
      </c>
      <c r="AU545" s="1003" cm="1">
        <f t="array" ref="AU545">INDEX($H545:$K545,0,MATCH(AU$505,$H$505:$K$505,0))*HLOOKUP(AU$504,$J$501:$R$502,2)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AAAWA1a</v>
      </c>
      <c r="H546" s="356">
        <f t="shared" ref="H546:K546" si="113">IF(H492&gt;0,1,0)</f>
        <v>0</v>
      </c>
      <c r="I546" s="356">
        <f t="shared" si="113"/>
        <v>0</v>
      </c>
      <c r="J546" s="356">
        <f t="shared" si="113"/>
        <v>0</v>
      </c>
      <c r="K546" s="356">
        <f t="shared" si="113"/>
        <v>0</v>
      </c>
      <c r="L546" s="1003" cm="1">
        <f t="array" ref="L546">INDEX($H546:$K546,0,MATCH(L$505,$H$505:$K$505,0))*HLOOKUP(L$504,$J$501:$R$502,2)</f>
        <v>0</v>
      </c>
      <c r="M546" s="1003" cm="1">
        <f t="array" ref="M546">INDEX($H546:$K546,0,MATCH(M$505,$H$505:$K$505,0))*HLOOKUP(M$504,$J$501:$R$502,2)</f>
        <v>0</v>
      </c>
      <c r="N546" s="1003" cm="1">
        <f t="array" ref="N546">INDEX($H546:$K546,0,MATCH(N$505,$H$505:$K$505,0))*HLOOKUP(N$504,$J$501:$R$502,2)</f>
        <v>0</v>
      </c>
      <c r="O546" s="1003" cm="1">
        <f t="array" ref="O546">INDEX($H546:$K546,0,MATCH(O$505,$H$505:$K$505,0))*HLOOKUP(O$504,$J$501:$R$502,2)</f>
        <v>0</v>
      </c>
      <c r="P546" s="1003" cm="1">
        <f t="array" ref="P546">INDEX($H546:$K546,0,MATCH(P$505,$H$505:$K$505,0))*HLOOKUP(P$504,$J$501:$R$502,2)</f>
        <v>0</v>
      </c>
      <c r="Q546" s="1003" cm="1">
        <f t="array" ref="Q546">INDEX($H546:$K546,0,MATCH(Q$505,$H$505:$K$505,0))*HLOOKUP(Q$504,$J$501:$R$502,2)</f>
        <v>0</v>
      </c>
      <c r="R546" s="1003" cm="1">
        <f t="array" ref="R546">INDEX($H546:$K546,0,MATCH(R$505,$H$505:$K$505,0))*HLOOKUP(R$504,$J$501:$R$502,2)</f>
        <v>0</v>
      </c>
      <c r="S546" s="1003" cm="1">
        <f t="array" ref="S546">INDEX($H546:$K546,0,MATCH(S$505,$H$505:$K$505,0))*HLOOKUP(S$504,$J$501:$R$502,2)</f>
        <v>0</v>
      </c>
      <c r="T546" s="1003" cm="1">
        <f t="array" ref="T546">INDEX($H546:$K546,0,MATCH(T$505,$H$505:$K$505,0))*HLOOKUP(T$504,$J$501:$R$502,2)</f>
        <v>0</v>
      </c>
      <c r="U546" s="1003" cm="1">
        <f t="array" ref="U546">INDEX($H546:$K546,0,MATCH(U$505,$H$505:$K$505,0))*HLOOKUP(U$504,$J$501:$R$502,2)</f>
        <v>0</v>
      </c>
      <c r="V546" s="1003" cm="1">
        <f t="array" ref="V546">INDEX($H546:$K546,0,MATCH(V$505,$H$505:$K$505,0))*HLOOKUP(V$504,$J$501:$R$502,2)</f>
        <v>0</v>
      </c>
      <c r="W546" s="1003" cm="1">
        <f t="array" ref="W546">INDEX($H546:$K546,0,MATCH(W$505,$H$505:$K$505,0))*HLOOKUP(W$504,$J$501:$R$502,2)</f>
        <v>0</v>
      </c>
      <c r="X546" s="1003" cm="1">
        <f t="array" ref="X546">INDEX($H546:$K546,0,MATCH(X$505,$H$505:$K$505,0))*HLOOKUP(X$504,$J$501:$R$502,2)</f>
        <v>0</v>
      </c>
      <c r="Y546" s="1003" cm="1">
        <f t="array" ref="Y546">INDEX($H546:$K546,0,MATCH(Y$505,$H$505:$K$505,0))*HLOOKUP(Y$504,$J$501:$R$502,2)</f>
        <v>0</v>
      </c>
      <c r="Z546" s="1003" cm="1">
        <f t="array" ref="Z546">INDEX($H546:$K546,0,MATCH(Z$505,$H$505:$K$505,0))*HLOOKUP(Z$504,$J$501:$R$502,2)</f>
        <v>0</v>
      </c>
      <c r="AA546" s="1003" cm="1">
        <f t="array" ref="AA546">INDEX($H546:$K546,0,MATCH(AA$505,$H$505:$K$505,0))*HLOOKUP(AA$504,$J$501:$R$502,2)</f>
        <v>0</v>
      </c>
      <c r="AB546" s="1003" cm="1">
        <f t="array" ref="AB546">INDEX($H546:$K546,0,MATCH(AB$505,$H$505:$K$505,0))*HLOOKUP(AB$504,$J$501:$R$502,2)</f>
        <v>0</v>
      </c>
      <c r="AC546" s="1003" cm="1">
        <f t="array" ref="AC546">INDEX($H546:$K546,0,MATCH(AC$505,$H$505:$K$505,0))*HLOOKUP(AC$504,$J$501:$R$502,2)</f>
        <v>0</v>
      </c>
      <c r="AD546" s="1003" cm="1">
        <f t="array" ref="AD546">INDEX($H546:$K546,0,MATCH(AD$505,$H$505:$K$505,0))*HLOOKUP(AD$504,$J$501:$R$502,2)</f>
        <v>0</v>
      </c>
      <c r="AE546" s="1003" cm="1">
        <f t="array" ref="AE546">INDEX($H546:$K546,0,MATCH(AE$505,$H$505:$K$505,0))*HLOOKUP(AE$504,$J$501:$R$502,2)</f>
        <v>0</v>
      </c>
      <c r="AF546" s="1003" cm="1">
        <f t="array" ref="AF546">INDEX($H546:$K546,0,MATCH(AF$505,$H$505:$K$505,0))*HLOOKUP(AF$504,$J$501:$R$502,2)</f>
        <v>0</v>
      </c>
      <c r="AG546" s="1003" cm="1">
        <f t="array" ref="AG546">INDEX($H546:$K546,0,MATCH(AG$505,$H$505:$K$505,0))*HLOOKUP(AG$504,$J$501:$R$502,2)</f>
        <v>0</v>
      </c>
      <c r="AH546" s="1003" cm="1">
        <f t="array" ref="AH546">INDEX($H546:$K546,0,MATCH(AH$505,$H$505:$K$505,0))*HLOOKUP(AH$504,$J$501:$R$502,2)</f>
        <v>0</v>
      </c>
      <c r="AI546" s="1003" cm="1">
        <f t="array" ref="AI546">INDEX($H546:$K546,0,MATCH(AI$505,$H$505:$K$505,0))*HLOOKUP(AI$504,$J$501:$R$502,2)</f>
        <v>0</v>
      </c>
      <c r="AJ546" s="1003" cm="1">
        <f t="array" ref="AJ546">INDEX($H546:$K546,0,MATCH(AJ$505,$H$505:$K$505,0))*HLOOKUP(AJ$504,$J$501:$R$502,2)</f>
        <v>0</v>
      </c>
      <c r="AK546" s="1003" cm="1">
        <f t="array" ref="AK546">INDEX($H546:$K546,0,MATCH(AK$505,$H$505:$K$505,0))*HLOOKUP(AK$504,$J$501:$R$502,2)</f>
        <v>0</v>
      </c>
      <c r="AL546" s="1003" cm="1">
        <f t="array" ref="AL546">INDEX($H546:$K546,0,MATCH(AL$505,$H$505:$K$505,0))*HLOOKUP(AL$504,$J$501:$R$502,2)</f>
        <v>0</v>
      </c>
      <c r="AM546" s="1003" cm="1">
        <f t="array" ref="AM546">INDEX($H546:$K546,0,MATCH(AM$505,$H$505:$K$505,0))*HLOOKUP(AM$504,$J$501:$R$502,2)</f>
        <v>0</v>
      </c>
      <c r="AN546" s="1003" cm="1">
        <f t="array" ref="AN546">INDEX($H546:$K546,0,MATCH(AN$505,$H$505:$K$505,0))*HLOOKUP(AN$504,$J$501:$R$502,2)</f>
        <v>0</v>
      </c>
      <c r="AO546" s="1003" cm="1">
        <f t="array" ref="AO546">INDEX($H546:$K546,0,MATCH(AO$505,$H$505:$K$505,0))*HLOOKUP(AO$504,$J$501:$R$502,2)</f>
        <v>0</v>
      </c>
      <c r="AP546" s="1003" cm="1">
        <f t="array" ref="AP546">INDEX($H546:$K546,0,MATCH(AP$505,$H$505:$K$505,0))*HLOOKUP(AP$504,$J$501:$R$502,2)</f>
        <v>0</v>
      </c>
      <c r="AQ546" s="1003" cm="1">
        <f t="array" ref="AQ546">INDEX($H546:$K546,0,MATCH(AQ$505,$H$505:$K$505,0))*HLOOKUP(AQ$504,$J$501:$R$502,2)</f>
        <v>0</v>
      </c>
      <c r="AR546" s="1003" cm="1">
        <f t="array" ref="AR546">INDEX($H546:$K546,0,MATCH(AR$505,$H$505:$K$505,0))*HLOOKUP(AR$504,$J$501:$R$502,2)</f>
        <v>0</v>
      </c>
      <c r="AS546" s="1003" cm="1">
        <f t="array" ref="AS546">INDEX($H546:$K546,0,MATCH(AS$505,$H$505:$K$505,0))*HLOOKUP(AS$504,$J$501:$R$502,2)</f>
        <v>0</v>
      </c>
      <c r="AT546" s="1003" cm="1">
        <f t="array" ref="AT546">INDEX($H546:$K546,0,MATCH(AT$505,$H$505:$K$505,0))*HLOOKUP(AT$504,$J$501:$R$502,2)</f>
        <v>0</v>
      </c>
      <c r="AU546" s="1003" cm="1">
        <f t="array" ref="AU546">INDEX($H546:$K546,0,MATCH(AU$505,$H$505:$K$505,0))*HLOOKUP(AU$504,$J$501:$R$502,2)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YAAA2Wa</v>
      </c>
      <c r="H547" s="356">
        <f t="shared" ref="H547:K547" si="114">IF(H493&gt;0,1,0)</f>
        <v>0</v>
      </c>
      <c r="I547" s="356">
        <f t="shared" si="114"/>
        <v>0</v>
      </c>
      <c r="J547" s="356">
        <f t="shared" si="114"/>
        <v>0</v>
      </c>
      <c r="K547" s="356">
        <f t="shared" si="114"/>
        <v>0</v>
      </c>
      <c r="L547" s="1003" cm="1">
        <f t="array" ref="L547">INDEX($H547:$K547,0,MATCH(L$505,$H$505:$K$505,0))*HLOOKUP(L$504,$J$501:$R$502,2)</f>
        <v>0</v>
      </c>
      <c r="M547" s="1003" cm="1">
        <f t="array" ref="M547">INDEX($H547:$K547,0,MATCH(M$505,$H$505:$K$505,0))*HLOOKUP(M$504,$J$501:$R$502,2)</f>
        <v>0</v>
      </c>
      <c r="N547" s="1003" cm="1">
        <f t="array" ref="N547">INDEX($H547:$K547,0,MATCH(N$505,$H$505:$K$505,0))*HLOOKUP(N$504,$J$501:$R$502,2)</f>
        <v>0</v>
      </c>
      <c r="O547" s="1003" cm="1">
        <f t="array" ref="O547">INDEX($H547:$K547,0,MATCH(O$505,$H$505:$K$505,0))*HLOOKUP(O$504,$J$501:$R$502,2)</f>
        <v>0</v>
      </c>
      <c r="P547" s="1003" cm="1">
        <f t="array" ref="P547">INDEX($H547:$K547,0,MATCH(P$505,$H$505:$K$505,0))*HLOOKUP(P$504,$J$501:$R$502,2)</f>
        <v>0</v>
      </c>
      <c r="Q547" s="1003" cm="1">
        <f t="array" ref="Q547">INDEX($H547:$K547,0,MATCH(Q$505,$H$505:$K$505,0))*HLOOKUP(Q$504,$J$501:$R$502,2)</f>
        <v>0</v>
      </c>
      <c r="R547" s="1003" cm="1">
        <f t="array" ref="R547">INDEX($H547:$K547,0,MATCH(R$505,$H$505:$K$505,0))*HLOOKUP(R$504,$J$501:$R$502,2)</f>
        <v>0</v>
      </c>
      <c r="S547" s="1003" cm="1">
        <f t="array" ref="S547">INDEX($H547:$K547,0,MATCH(S$505,$H$505:$K$505,0))*HLOOKUP(S$504,$J$501:$R$502,2)</f>
        <v>0</v>
      </c>
      <c r="T547" s="1003" cm="1">
        <f t="array" ref="T547">INDEX($H547:$K547,0,MATCH(T$505,$H$505:$K$505,0))*HLOOKUP(T$504,$J$501:$R$502,2)</f>
        <v>0</v>
      </c>
      <c r="U547" s="1003" cm="1">
        <f t="array" ref="U547">INDEX($H547:$K547,0,MATCH(U$505,$H$505:$K$505,0))*HLOOKUP(U$504,$J$501:$R$502,2)</f>
        <v>0</v>
      </c>
      <c r="V547" s="1003" cm="1">
        <f t="array" ref="V547">INDEX($H547:$K547,0,MATCH(V$505,$H$505:$K$505,0))*HLOOKUP(V$504,$J$501:$R$502,2)</f>
        <v>0</v>
      </c>
      <c r="W547" s="1003" cm="1">
        <f t="array" ref="W547">INDEX($H547:$K547,0,MATCH(W$505,$H$505:$K$505,0))*HLOOKUP(W$504,$J$501:$R$502,2)</f>
        <v>0</v>
      </c>
      <c r="X547" s="1003" cm="1">
        <f t="array" ref="X547">INDEX($H547:$K547,0,MATCH(X$505,$H$505:$K$505,0))*HLOOKUP(X$504,$J$501:$R$502,2)</f>
        <v>0</v>
      </c>
      <c r="Y547" s="1003" cm="1">
        <f t="array" ref="Y547">INDEX($H547:$K547,0,MATCH(Y$505,$H$505:$K$505,0))*HLOOKUP(Y$504,$J$501:$R$502,2)</f>
        <v>0</v>
      </c>
      <c r="Z547" s="1003" cm="1">
        <f t="array" ref="Z547">INDEX($H547:$K547,0,MATCH(Z$505,$H$505:$K$505,0))*HLOOKUP(Z$504,$J$501:$R$502,2)</f>
        <v>0</v>
      </c>
      <c r="AA547" s="1003" cm="1">
        <f t="array" ref="AA547">INDEX($H547:$K547,0,MATCH(AA$505,$H$505:$K$505,0))*HLOOKUP(AA$504,$J$501:$R$502,2)</f>
        <v>0</v>
      </c>
      <c r="AB547" s="1003" cm="1">
        <f t="array" ref="AB547">INDEX($H547:$K547,0,MATCH(AB$505,$H$505:$K$505,0))*HLOOKUP(AB$504,$J$501:$R$502,2)</f>
        <v>0</v>
      </c>
      <c r="AC547" s="1003" cm="1">
        <f t="array" ref="AC547">INDEX($H547:$K547,0,MATCH(AC$505,$H$505:$K$505,0))*HLOOKUP(AC$504,$J$501:$R$502,2)</f>
        <v>0</v>
      </c>
      <c r="AD547" s="1003" cm="1">
        <f t="array" ref="AD547">INDEX($H547:$K547,0,MATCH(AD$505,$H$505:$K$505,0))*HLOOKUP(AD$504,$J$501:$R$502,2)</f>
        <v>0</v>
      </c>
      <c r="AE547" s="1003" cm="1">
        <f t="array" ref="AE547">INDEX($H547:$K547,0,MATCH(AE$505,$H$505:$K$505,0))*HLOOKUP(AE$504,$J$501:$R$502,2)</f>
        <v>0</v>
      </c>
      <c r="AF547" s="1003" cm="1">
        <f t="array" ref="AF547">INDEX($H547:$K547,0,MATCH(AF$505,$H$505:$K$505,0))*HLOOKUP(AF$504,$J$501:$R$502,2)</f>
        <v>0</v>
      </c>
      <c r="AG547" s="1003" cm="1">
        <f t="array" ref="AG547">INDEX($H547:$K547,0,MATCH(AG$505,$H$505:$K$505,0))*HLOOKUP(AG$504,$J$501:$R$502,2)</f>
        <v>0</v>
      </c>
      <c r="AH547" s="1003" cm="1">
        <f t="array" ref="AH547">INDEX($H547:$K547,0,MATCH(AH$505,$H$505:$K$505,0))*HLOOKUP(AH$504,$J$501:$R$502,2)</f>
        <v>0</v>
      </c>
      <c r="AI547" s="1003" cm="1">
        <f t="array" ref="AI547">INDEX($H547:$K547,0,MATCH(AI$505,$H$505:$K$505,0))*HLOOKUP(AI$504,$J$501:$R$502,2)</f>
        <v>0</v>
      </c>
      <c r="AJ547" s="1003" cm="1">
        <f t="array" ref="AJ547">INDEX($H547:$K547,0,MATCH(AJ$505,$H$505:$K$505,0))*HLOOKUP(AJ$504,$J$501:$R$502,2)</f>
        <v>0</v>
      </c>
      <c r="AK547" s="1003" cm="1">
        <f t="array" ref="AK547">INDEX($H547:$K547,0,MATCH(AK$505,$H$505:$K$505,0))*HLOOKUP(AK$504,$J$501:$R$502,2)</f>
        <v>0</v>
      </c>
      <c r="AL547" s="1003" cm="1">
        <f t="array" ref="AL547">INDEX($H547:$K547,0,MATCH(AL$505,$H$505:$K$505,0))*HLOOKUP(AL$504,$J$501:$R$502,2)</f>
        <v>0</v>
      </c>
      <c r="AM547" s="1003" cm="1">
        <f t="array" ref="AM547">INDEX($H547:$K547,0,MATCH(AM$505,$H$505:$K$505,0))*HLOOKUP(AM$504,$J$501:$R$502,2)</f>
        <v>0</v>
      </c>
      <c r="AN547" s="1003" cm="1">
        <f t="array" ref="AN547">INDEX($H547:$K547,0,MATCH(AN$505,$H$505:$K$505,0))*HLOOKUP(AN$504,$J$501:$R$502,2)</f>
        <v>0</v>
      </c>
      <c r="AO547" s="1003" cm="1">
        <f t="array" ref="AO547">INDEX($H547:$K547,0,MATCH(AO$505,$H$505:$K$505,0))*HLOOKUP(AO$504,$J$501:$R$502,2)</f>
        <v>0</v>
      </c>
      <c r="AP547" s="1003" cm="1">
        <f t="array" ref="AP547">INDEX($H547:$K547,0,MATCH(AP$505,$H$505:$K$505,0))*HLOOKUP(AP$504,$J$501:$R$502,2)</f>
        <v>0</v>
      </c>
      <c r="AQ547" s="1003" cm="1">
        <f t="array" ref="AQ547">INDEX($H547:$K547,0,MATCH(AQ$505,$H$505:$K$505,0))*HLOOKUP(AQ$504,$J$501:$R$502,2)</f>
        <v>0</v>
      </c>
      <c r="AR547" s="1003" cm="1">
        <f t="array" ref="AR547">INDEX($H547:$K547,0,MATCH(AR$505,$H$505:$K$505,0))*HLOOKUP(AR$504,$J$501:$R$502,2)</f>
        <v>0</v>
      </c>
      <c r="AS547" s="1003" cm="1">
        <f t="array" ref="AS547">INDEX($H547:$K547,0,MATCH(AS$505,$H$505:$K$505,0))*HLOOKUP(AS$504,$J$501:$R$502,2)</f>
        <v>0</v>
      </c>
      <c r="AT547" s="1003" cm="1">
        <f t="array" ref="AT547">INDEX($H547:$K547,0,MATCH(AT$505,$H$505:$K$505,0))*HLOOKUP(AT$504,$J$501:$R$502,2)</f>
        <v>0</v>
      </c>
      <c r="AU547" s="1003" cm="1">
        <f t="array" ref="AU547">INDEX($H547:$K547,0,MATCH(AU$505,$H$505:$K$505,0))*HLOOKUP(AU$504,$J$501:$R$502,2)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YAAA2Nw</v>
      </c>
      <c r="H548" s="356">
        <f t="shared" ref="H548:K548" si="115">IF(H494&gt;0,1,0)</f>
        <v>0</v>
      </c>
      <c r="I548" s="356">
        <f t="shared" si="115"/>
        <v>0</v>
      </c>
      <c r="J548" s="356">
        <f t="shared" si="115"/>
        <v>0</v>
      </c>
      <c r="K548" s="356">
        <f t="shared" si="115"/>
        <v>0</v>
      </c>
      <c r="L548" s="1003" cm="1">
        <f t="array" ref="L548">INDEX($H548:$K548,0,MATCH(L$505,$H$505:$K$505,0))*HLOOKUP(L$504,$J$501:$R$502,2)</f>
        <v>0</v>
      </c>
      <c r="M548" s="1003" cm="1">
        <f t="array" ref="M548">INDEX($H548:$K548,0,MATCH(M$505,$H$505:$K$505,0))*HLOOKUP(M$504,$J$501:$R$502,2)</f>
        <v>0</v>
      </c>
      <c r="N548" s="1003" cm="1">
        <f t="array" ref="N548">INDEX($H548:$K548,0,MATCH(N$505,$H$505:$K$505,0))*HLOOKUP(N$504,$J$501:$R$502,2)</f>
        <v>0</v>
      </c>
      <c r="O548" s="1003" cm="1">
        <f t="array" ref="O548">INDEX($H548:$K548,0,MATCH(O$505,$H$505:$K$505,0))*HLOOKUP(O$504,$J$501:$R$502,2)</f>
        <v>0</v>
      </c>
      <c r="P548" s="1003" cm="1">
        <f t="array" ref="P548">INDEX($H548:$K548,0,MATCH(P$505,$H$505:$K$505,0))*HLOOKUP(P$504,$J$501:$R$502,2)</f>
        <v>0</v>
      </c>
      <c r="Q548" s="1003" cm="1">
        <f t="array" ref="Q548">INDEX($H548:$K548,0,MATCH(Q$505,$H$505:$K$505,0))*HLOOKUP(Q$504,$J$501:$R$502,2)</f>
        <v>0</v>
      </c>
      <c r="R548" s="1003" cm="1">
        <f t="array" ref="R548">INDEX($H548:$K548,0,MATCH(R$505,$H$505:$K$505,0))*HLOOKUP(R$504,$J$501:$R$502,2)</f>
        <v>0</v>
      </c>
      <c r="S548" s="1003" cm="1">
        <f t="array" ref="S548">INDEX($H548:$K548,0,MATCH(S$505,$H$505:$K$505,0))*HLOOKUP(S$504,$J$501:$R$502,2)</f>
        <v>0</v>
      </c>
      <c r="T548" s="1003" cm="1">
        <f t="array" ref="T548">INDEX($H548:$K548,0,MATCH(T$505,$H$505:$K$505,0))*HLOOKUP(T$504,$J$501:$R$502,2)</f>
        <v>0</v>
      </c>
      <c r="U548" s="1003" cm="1">
        <f t="array" ref="U548">INDEX($H548:$K548,0,MATCH(U$505,$H$505:$K$505,0))*HLOOKUP(U$504,$J$501:$R$502,2)</f>
        <v>0</v>
      </c>
      <c r="V548" s="1003" cm="1">
        <f t="array" ref="V548">INDEX($H548:$K548,0,MATCH(V$505,$H$505:$K$505,0))*HLOOKUP(V$504,$J$501:$R$502,2)</f>
        <v>0</v>
      </c>
      <c r="W548" s="1003" cm="1">
        <f t="array" ref="W548">INDEX($H548:$K548,0,MATCH(W$505,$H$505:$K$505,0))*HLOOKUP(W$504,$J$501:$R$502,2)</f>
        <v>0</v>
      </c>
      <c r="X548" s="1003" cm="1">
        <f t="array" ref="X548">INDEX($H548:$K548,0,MATCH(X$505,$H$505:$K$505,0))*HLOOKUP(X$504,$J$501:$R$502,2)</f>
        <v>0</v>
      </c>
      <c r="Y548" s="1003" cm="1">
        <f t="array" ref="Y548">INDEX($H548:$K548,0,MATCH(Y$505,$H$505:$K$505,0))*HLOOKUP(Y$504,$J$501:$R$502,2)</f>
        <v>0</v>
      </c>
      <c r="Z548" s="1003" cm="1">
        <f t="array" ref="Z548">INDEX($H548:$K548,0,MATCH(Z$505,$H$505:$K$505,0))*HLOOKUP(Z$504,$J$501:$R$502,2)</f>
        <v>0</v>
      </c>
      <c r="AA548" s="1003" cm="1">
        <f t="array" ref="AA548">INDEX($H548:$K548,0,MATCH(AA$505,$H$505:$K$505,0))*HLOOKUP(AA$504,$J$501:$R$502,2)</f>
        <v>0</v>
      </c>
      <c r="AB548" s="1003" cm="1">
        <f t="array" ref="AB548">INDEX($H548:$K548,0,MATCH(AB$505,$H$505:$K$505,0))*HLOOKUP(AB$504,$J$501:$R$502,2)</f>
        <v>0</v>
      </c>
      <c r="AC548" s="1003" cm="1">
        <f t="array" ref="AC548">INDEX($H548:$K548,0,MATCH(AC$505,$H$505:$K$505,0))*HLOOKUP(AC$504,$J$501:$R$502,2)</f>
        <v>0</v>
      </c>
      <c r="AD548" s="1003" cm="1">
        <f t="array" ref="AD548">INDEX($H548:$K548,0,MATCH(AD$505,$H$505:$K$505,0))*HLOOKUP(AD$504,$J$501:$R$502,2)</f>
        <v>0</v>
      </c>
      <c r="AE548" s="1003" cm="1">
        <f t="array" ref="AE548">INDEX($H548:$K548,0,MATCH(AE$505,$H$505:$K$505,0))*HLOOKUP(AE$504,$J$501:$R$502,2)</f>
        <v>0</v>
      </c>
      <c r="AF548" s="1003" cm="1">
        <f t="array" ref="AF548">INDEX($H548:$K548,0,MATCH(AF$505,$H$505:$K$505,0))*HLOOKUP(AF$504,$J$501:$R$502,2)</f>
        <v>0</v>
      </c>
      <c r="AG548" s="1003" cm="1">
        <f t="array" ref="AG548">INDEX($H548:$K548,0,MATCH(AG$505,$H$505:$K$505,0))*HLOOKUP(AG$504,$J$501:$R$502,2)</f>
        <v>0</v>
      </c>
      <c r="AH548" s="1003" cm="1">
        <f t="array" ref="AH548">INDEX($H548:$K548,0,MATCH(AH$505,$H$505:$K$505,0))*HLOOKUP(AH$504,$J$501:$R$502,2)</f>
        <v>0</v>
      </c>
      <c r="AI548" s="1003" cm="1">
        <f t="array" ref="AI548">INDEX($H548:$K548,0,MATCH(AI$505,$H$505:$K$505,0))*HLOOKUP(AI$504,$J$501:$R$502,2)</f>
        <v>0</v>
      </c>
      <c r="AJ548" s="1003" cm="1">
        <f t="array" ref="AJ548">INDEX($H548:$K548,0,MATCH(AJ$505,$H$505:$K$505,0))*HLOOKUP(AJ$504,$J$501:$R$502,2)</f>
        <v>0</v>
      </c>
      <c r="AK548" s="1003" cm="1">
        <f t="array" ref="AK548">INDEX($H548:$K548,0,MATCH(AK$505,$H$505:$K$505,0))*HLOOKUP(AK$504,$J$501:$R$502,2)</f>
        <v>0</v>
      </c>
      <c r="AL548" s="1003" cm="1">
        <f t="array" ref="AL548">INDEX($H548:$K548,0,MATCH(AL$505,$H$505:$K$505,0))*HLOOKUP(AL$504,$J$501:$R$502,2)</f>
        <v>0</v>
      </c>
      <c r="AM548" s="1003" cm="1">
        <f t="array" ref="AM548">INDEX($H548:$K548,0,MATCH(AM$505,$H$505:$K$505,0))*HLOOKUP(AM$504,$J$501:$R$502,2)</f>
        <v>0</v>
      </c>
      <c r="AN548" s="1003" cm="1">
        <f t="array" ref="AN548">INDEX($H548:$K548,0,MATCH(AN$505,$H$505:$K$505,0))*HLOOKUP(AN$504,$J$501:$R$502,2)</f>
        <v>0</v>
      </c>
      <c r="AO548" s="1003" cm="1">
        <f t="array" ref="AO548">INDEX($H548:$K548,0,MATCH(AO$505,$H$505:$K$505,0))*HLOOKUP(AO$504,$J$501:$R$502,2)</f>
        <v>0</v>
      </c>
      <c r="AP548" s="1003" cm="1">
        <f t="array" ref="AP548">INDEX($H548:$K548,0,MATCH(AP$505,$H$505:$K$505,0))*HLOOKUP(AP$504,$J$501:$R$502,2)</f>
        <v>0</v>
      </c>
      <c r="AQ548" s="1003" cm="1">
        <f t="array" ref="AQ548">INDEX($H548:$K548,0,MATCH(AQ$505,$H$505:$K$505,0))*HLOOKUP(AQ$504,$J$501:$R$502,2)</f>
        <v>0</v>
      </c>
      <c r="AR548" s="1003" cm="1">
        <f t="array" ref="AR548">INDEX($H548:$K548,0,MATCH(AR$505,$H$505:$K$505,0))*HLOOKUP(AR$504,$J$501:$R$502,2)</f>
        <v>0</v>
      </c>
      <c r="AS548" s="1003" cm="1">
        <f t="array" ref="AS548">INDEX($H548:$K548,0,MATCH(AS$505,$H$505:$K$505,0))*HLOOKUP(AS$504,$J$501:$R$502,2)</f>
        <v>0</v>
      </c>
      <c r="AT548" s="1003" cm="1">
        <f t="array" ref="AT548">INDEX($H548:$K548,0,MATCH(AT$505,$H$505:$K$505,0))*HLOOKUP(AT$504,$J$501:$R$502,2)</f>
        <v>0</v>
      </c>
      <c r="AU548" s="1003" cm="1">
        <f t="array" ref="AU548">INDEX($H548:$K548,0,MATCH(AU$505,$H$505:$K$505,0))*HLOOKUP(AU$504,$J$501:$R$502,2)</f>
        <v>0</v>
      </c>
      <c r="AV548" s="312"/>
      <c r="AW548" s="312"/>
      <c r="AX548" s="243"/>
      <c r="AY548" s="235"/>
      <c r="AZ548" s="235"/>
      <c r="BA548" s="235"/>
    </row>
    <row r="549" spans="1:91" s="76" customFormat="1" ht="15" outlineLevel="1" x14ac:dyDescent="0.25">
      <c r="A549" s="233"/>
      <c r="B549" s="234"/>
      <c r="C549" s="244"/>
      <c r="D549" s="244"/>
      <c r="E549" s="244"/>
      <c r="F549" s="252"/>
      <c r="G549" s="704" t="str">
        <f t="shared" si="78"/>
        <v>YYAA2A1z</v>
      </c>
      <c r="H549" s="356">
        <f t="shared" ref="H549:K549" si="116">IF(H495&gt;0,1,0)</f>
        <v>0</v>
      </c>
      <c r="I549" s="356">
        <f t="shared" si="116"/>
        <v>0</v>
      </c>
      <c r="J549" s="356">
        <f t="shared" si="116"/>
        <v>0</v>
      </c>
      <c r="K549" s="356">
        <f t="shared" si="116"/>
        <v>0</v>
      </c>
      <c r="L549" s="1003" cm="1">
        <f t="array" ref="L549">INDEX($H549:$K549,0,MATCH(L$505,$H$505:$K$505,0))*HLOOKUP(L$504,$J$501:$R$502,2)</f>
        <v>0</v>
      </c>
      <c r="M549" s="1003" cm="1">
        <f t="array" ref="M549">INDEX($H549:$K549,0,MATCH(M$505,$H$505:$K$505,0))*HLOOKUP(M$504,$J$501:$R$502,2)</f>
        <v>0</v>
      </c>
      <c r="N549" s="1003" cm="1">
        <f t="array" ref="N549">INDEX($H549:$K549,0,MATCH(N$505,$H$505:$K$505,0))*HLOOKUP(N$504,$J$501:$R$502,2)</f>
        <v>0</v>
      </c>
      <c r="O549" s="1003" cm="1">
        <f t="array" ref="O549">INDEX($H549:$K549,0,MATCH(O$505,$H$505:$K$505,0))*HLOOKUP(O$504,$J$501:$R$502,2)</f>
        <v>0</v>
      </c>
      <c r="P549" s="1003" cm="1">
        <f t="array" ref="P549">INDEX($H549:$K549,0,MATCH(P$505,$H$505:$K$505,0))*HLOOKUP(P$504,$J$501:$R$502,2)</f>
        <v>0</v>
      </c>
      <c r="Q549" s="1003" cm="1">
        <f t="array" ref="Q549">INDEX($H549:$K549,0,MATCH(Q$505,$H$505:$K$505,0))*HLOOKUP(Q$504,$J$501:$R$502,2)</f>
        <v>0</v>
      </c>
      <c r="R549" s="1003" cm="1">
        <f t="array" ref="R549">INDEX($H549:$K549,0,MATCH(R$505,$H$505:$K$505,0))*HLOOKUP(R$504,$J$501:$R$502,2)</f>
        <v>0</v>
      </c>
      <c r="S549" s="1003" cm="1">
        <f t="array" ref="S549">INDEX($H549:$K549,0,MATCH(S$505,$H$505:$K$505,0))*HLOOKUP(S$504,$J$501:$R$502,2)</f>
        <v>0</v>
      </c>
      <c r="T549" s="1003" cm="1">
        <f t="array" ref="T549">INDEX($H549:$K549,0,MATCH(T$505,$H$505:$K$505,0))*HLOOKUP(T$504,$J$501:$R$502,2)</f>
        <v>0</v>
      </c>
      <c r="U549" s="1003" cm="1">
        <f t="array" ref="U549">INDEX($H549:$K549,0,MATCH(U$505,$H$505:$K$505,0))*HLOOKUP(U$504,$J$501:$R$502,2)</f>
        <v>0</v>
      </c>
      <c r="V549" s="1003" cm="1">
        <f t="array" ref="V549">INDEX($H549:$K549,0,MATCH(V$505,$H$505:$K$505,0))*HLOOKUP(V$504,$J$501:$R$502,2)</f>
        <v>0</v>
      </c>
      <c r="W549" s="1003" cm="1">
        <f t="array" ref="W549">INDEX($H549:$K549,0,MATCH(W$505,$H$505:$K$505,0))*HLOOKUP(W$504,$J$501:$R$502,2)</f>
        <v>0</v>
      </c>
      <c r="X549" s="1003" cm="1">
        <f t="array" ref="X549">INDEX($H549:$K549,0,MATCH(X$505,$H$505:$K$505,0))*HLOOKUP(X$504,$J$501:$R$502,2)</f>
        <v>0</v>
      </c>
      <c r="Y549" s="1003" cm="1">
        <f t="array" ref="Y549">INDEX($H549:$K549,0,MATCH(Y$505,$H$505:$K$505,0))*HLOOKUP(Y$504,$J$501:$R$502,2)</f>
        <v>0</v>
      </c>
      <c r="Z549" s="1003" cm="1">
        <f t="array" ref="Z549">INDEX($H549:$K549,0,MATCH(Z$505,$H$505:$K$505,0))*HLOOKUP(Z$504,$J$501:$R$502,2)</f>
        <v>0</v>
      </c>
      <c r="AA549" s="1003" cm="1">
        <f t="array" ref="AA549">INDEX($H549:$K549,0,MATCH(AA$505,$H$505:$K$505,0))*HLOOKUP(AA$504,$J$501:$R$502,2)</f>
        <v>0</v>
      </c>
      <c r="AB549" s="1003" cm="1">
        <f t="array" ref="AB549">INDEX($H549:$K549,0,MATCH(AB$505,$H$505:$K$505,0))*HLOOKUP(AB$504,$J$501:$R$502,2)</f>
        <v>0</v>
      </c>
      <c r="AC549" s="1003" cm="1">
        <f t="array" ref="AC549">INDEX($H549:$K549,0,MATCH(AC$505,$H$505:$K$505,0))*HLOOKUP(AC$504,$J$501:$R$502,2)</f>
        <v>0</v>
      </c>
      <c r="AD549" s="1003" cm="1">
        <f t="array" ref="AD549">INDEX($H549:$K549,0,MATCH(AD$505,$H$505:$K$505,0))*HLOOKUP(AD$504,$J$501:$R$502,2)</f>
        <v>0</v>
      </c>
      <c r="AE549" s="1003" cm="1">
        <f t="array" ref="AE549">INDEX($H549:$K549,0,MATCH(AE$505,$H$505:$K$505,0))*HLOOKUP(AE$504,$J$501:$R$502,2)</f>
        <v>0</v>
      </c>
      <c r="AF549" s="1003" cm="1">
        <f t="array" ref="AF549">INDEX($H549:$K549,0,MATCH(AF$505,$H$505:$K$505,0))*HLOOKUP(AF$504,$J$501:$R$502,2)</f>
        <v>0</v>
      </c>
      <c r="AG549" s="1003" cm="1">
        <f t="array" ref="AG549">INDEX($H549:$K549,0,MATCH(AG$505,$H$505:$K$505,0))*HLOOKUP(AG$504,$J$501:$R$502,2)</f>
        <v>0</v>
      </c>
      <c r="AH549" s="1003" cm="1">
        <f t="array" ref="AH549">INDEX($H549:$K549,0,MATCH(AH$505,$H$505:$K$505,0))*HLOOKUP(AH$504,$J$501:$R$502,2)</f>
        <v>0</v>
      </c>
      <c r="AI549" s="1003" cm="1">
        <f t="array" ref="AI549">INDEX($H549:$K549,0,MATCH(AI$505,$H$505:$K$505,0))*HLOOKUP(AI$504,$J$501:$R$502,2)</f>
        <v>0</v>
      </c>
      <c r="AJ549" s="1003" cm="1">
        <f t="array" ref="AJ549">INDEX($H549:$K549,0,MATCH(AJ$505,$H$505:$K$505,0))*HLOOKUP(AJ$504,$J$501:$R$502,2)</f>
        <v>0</v>
      </c>
      <c r="AK549" s="1003" cm="1">
        <f t="array" ref="AK549">INDEX($H549:$K549,0,MATCH(AK$505,$H$505:$K$505,0))*HLOOKUP(AK$504,$J$501:$R$502,2)</f>
        <v>0</v>
      </c>
      <c r="AL549" s="1003" cm="1">
        <f t="array" ref="AL549">INDEX($H549:$K549,0,MATCH(AL$505,$H$505:$K$505,0))*HLOOKUP(AL$504,$J$501:$R$502,2)</f>
        <v>0</v>
      </c>
      <c r="AM549" s="1003" cm="1">
        <f t="array" ref="AM549">INDEX($H549:$K549,0,MATCH(AM$505,$H$505:$K$505,0))*HLOOKUP(AM$504,$J$501:$R$502,2)</f>
        <v>0</v>
      </c>
      <c r="AN549" s="1003" cm="1">
        <f t="array" ref="AN549">INDEX($H549:$K549,0,MATCH(AN$505,$H$505:$K$505,0))*HLOOKUP(AN$504,$J$501:$R$502,2)</f>
        <v>0</v>
      </c>
      <c r="AO549" s="1003" cm="1">
        <f t="array" ref="AO549">INDEX($H549:$K549,0,MATCH(AO$505,$H$505:$K$505,0))*HLOOKUP(AO$504,$J$501:$R$502,2)</f>
        <v>0</v>
      </c>
      <c r="AP549" s="1003" cm="1">
        <f t="array" ref="AP549">INDEX($H549:$K549,0,MATCH(AP$505,$H$505:$K$505,0))*HLOOKUP(AP$504,$J$501:$R$502,2)</f>
        <v>0</v>
      </c>
      <c r="AQ549" s="1003" cm="1">
        <f t="array" ref="AQ549">INDEX($H549:$K549,0,MATCH(AQ$505,$H$505:$K$505,0))*HLOOKUP(AQ$504,$J$501:$R$502,2)</f>
        <v>0</v>
      </c>
      <c r="AR549" s="1003" cm="1">
        <f t="array" ref="AR549">INDEX($H549:$K549,0,MATCH(AR$505,$H$505:$K$505,0))*HLOOKUP(AR$504,$J$501:$R$502,2)</f>
        <v>0</v>
      </c>
      <c r="AS549" s="1003" cm="1">
        <f t="array" ref="AS549">INDEX($H549:$K549,0,MATCH(AS$505,$H$505:$K$505,0))*HLOOKUP(AS$504,$J$501:$R$502,2)</f>
        <v>0</v>
      </c>
      <c r="AT549" s="1003" cm="1">
        <f t="array" ref="AT549">INDEX($H549:$K549,0,MATCH(AT$505,$H$505:$K$505,0))*HLOOKUP(AT$504,$J$501:$R$502,2)</f>
        <v>0</v>
      </c>
      <c r="AU549" s="1003" cm="1">
        <f t="array" ref="AU549">INDEX($H549:$K549,0,MATCH(AU$505,$H$505:$K$505,0))*HLOOKUP(AU$504,$J$501:$R$502,2)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AYWA2A1a</v>
      </c>
      <c r="H550" s="356">
        <f t="shared" ref="H550:K550" si="117">IF(H496&gt;0,1,0)</f>
        <v>0</v>
      </c>
      <c r="I550" s="356">
        <f t="shared" si="117"/>
        <v>0</v>
      </c>
      <c r="J550" s="356">
        <f t="shared" si="117"/>
        <v>0</v>
      </c>
      <c r="K550" s="356">
        <f t="shared" si="117"/>
        <v>0</v>
      </c>
      <c r="L550" s="1003" cm="1">
        <f t="array" ref="L550">INDEX($H550:$K550,0,MATCH(L$505,$H$505:$K$505,0))*HLOOKUP(L$504,$J$501:$R$502,2)</f>
        <v>0</v>
      </c>
      <c r="M550" s="1003" cm="1">
        <f t="array" ref="M550">INDEX($H550:$K550,0,MATCH(M$505,$H$505:$K$505,0))*HLOOKUP(M$504,$J$501:$R$502,2)</f>
        <v>0</v>
      </c>
      <c r="N550" s="1003" cm="1">
        <f t="array" ref="N550">INDEX($H550:$K550,0,MATCH(N$505,$H$505:$K$505,0))*HLOOKUP(N$504,$J$501:$R$502,2)</f>
        <v>0</v>
      </c>
      <c r="O550" s="1003" cm="1">
        <f t="array" ref="O550">INDEX($H550:$K550,0,MATCH(O$505,$H$505:$K$505,0))*HLOOKUP(O$504,$J$501:$R$502,2)</f>
        <v>0</v>
      </c>
      <c r="P550" s="1003" cm="1">
        <f t="array" ref="P550">INDEX($H550:$K550,0,MATCH(P$505,$H$505:$K$505,0))*HLOOKUP(P$504,$J$501:$R$502,2)</f>
        <v>0</v>
      </c>
      <c r="Q550" s="1003" cm="1">
        <f t="array" ref="Q550">INDEX($H550:$K550,0,MATCH(Q$505,$H$505:$K$505,0))*HLOOKUP(Q$504,$J$501:$R$502,2)</f>
        <v>0</v>
      </c>
      <c r="R550" s="1003" cm="1">
        <f t="array" ref="R550">INDEX($H550:$K550,0,MATCH(R$505,$H$505:$K$505,0))*HLOOKUP(R$504,$J$501:$R$502,2)</f>
        <v>0</v>
      </c>
      <c r="S550" s="1003" cm="1">
        <f t="array" ref="S550">INDEX($H550:$K550,0,MATCH(S$505,$H$505:$K$505,0))*HLOOKUP(S$504,$J$501:$R$502,2)</f>
        <v>0</v>
      </c>
      <c r="T550" s="1003" cm="1">
        <f t="array" ref="T550">INDEX($H550:$K550,0,MATCH(T$505,$H$505:$K$505,0))*HLOOKUP(T$504,$J$501:$R$502,2)</f>
        <v>0</v>
      </c>
      <c r="U550" s="1003" cm="1">
        <f t="array" ref="U550">INDEX($H550:$K550,0,MATCH(U$505,$H$505:$K$505,0))*HLOOKUP(U$504,$J$501:$R$502,2)</f>
        <v>0</v>
      </c>
      <c r="V550" s="1003" cm="1">
        <f t="array" ref="V550">INDEX($H550:$K550,0,MATCH(V$505,$H$505:$K$505,0))*HLOOKUP(V$504,$J$501:$R$502,2)</f>
        <v>0</v>
      </c>
      <c r="W550" s="1003" cm="1">
        <f t="array" ref="W550">INDEX($H550:$K550,0,MATCH(W$505,$H$505:$K$505,0))*HLOOKUP(W$504,$J$501:$R$502,2)</f>
        <v>0</v>
      </c>
      <c r="X550" s="1003" cm="1">
        <f t="array" ref="X550">INDEX($H550:$K550,0,MATCH(X$505,$H$505:$K$505,0))*HLOOKUP(X$504,$J$501:$R$502,2)</f>
        <v>0</v>
      </c>
      <c r="Y550" s="1003" cm="1">
        <f t="array" ref="Y550">INDEX($H550:$K550,0,MATCH(Y$505,$H$505:$K$505,0))*HLOOKUP(Y$504,$J$501:$R$502,2)</f>
        <v>0</v>
      </c>
      <c r="Z550" s="1003" cm="1">
        <f t="array" ref="Z550">INDEX($H550:$K550,0,MATCH(Z$505,$H$505:$K$505,0))*HLOOKUP(Z$504,$J$501:$R$502,2)</f>
        <v>0</v>
      </c>
      <c r="AA550" s="1003" cm="1">
        <f t="array" ref="AA550">INDEX($H550:$K550,0,MATCH(AA$505,$H$505:$K$505,0))*HLOOKUP(AA$504,$J$501:$R$502,2)</f>
        <v>0</v>
      </c>
      <c r="AB550" s="1003" cm="1">
        <f t="array" ref="AB550">INDEX($H550:$K550,0,MATCH(AB$505,$H$505:$K$505,0))*HLOOKUP(AB$504,$J$501:$R$502,2)</f>
        <v>0</v>
      </c>
      <c r="AC550" s="1003" cm="1">
        <f t="array" ref="AC550">INDEX($H550:$K550,0,MATCH(AC$505,$H$505:$K$505,0))*HLOOKUP(AC$504,$J$501:$R$502,2)</f>
        <v>0</v>
      </c>
      <c r="AD550" s="1003" cm="1">
        <f t="array" ref="AD550">INDEX($H550:$K550,0,MATCH(AD$505,$H$505:$K$505,0))*HLOOKUP(AD$504,$J$501:$R$502,2)</f>
        <v>0</v>
      </c>
      <c r="AE550" s="1003" cm="1">
        <f t="array" ref="AE550">INDEX($H550:$K550,0,MATCH(AE$505,$H$505:$K$505,0))*HLOOKUP(AE$504,$J$501:$R$502,2)</f>
        <v>0</v>
      </c>
      <c r="AF550" s="1003" cm="1">
        <f t="array" ref="AF550">INDEX($H550:$K550,0,MATCH(AF$505,$H$505:$K$505,0))*HLOOKUP(AF$504,$J$501:$R$502,2)</f>
        <v>0</v>
      </c>
      <c r="AG550" s="1003" cm="1">
        <f t="array" ref="AG550">INDEX($H550:$K550,0,MATCH(AG$505,$H$505:$K$505,0))*HLOOKUP(AG$504,$J$501:$R$502,2)</f>
        <v>0</v>
      </c>
      <c r="AH550" s="1003" cm="1">
        <f t="array" ref="AH550">INDEX($H550:$K550,0,MATCH(AH$505,$H$505:$K$505,0))*HLOOKUP(AH$504,$J$501:$R$502,2)</f>
        <v>0</v>
      </c>
      <c r="AI550" s="1003" cm="1">
        <f t="array" ref="AI550">INDEX($H550:$K550,0,MATCH(AI$505,$H$505:$K$505,0))*HLOOKUP(AI$504,$J$501:$R$502,2)</f>
        <v>0</v>
      </c>
      <c r="AJ550" s="1003" cm="1">
        <f t="array" ref="AJ550">INDEX($H550:$K550,0,MATCH(AJ$505,$H$505:$K$505,0))*HLOOKUP(AJ$504,$J$501:$R$502,2)</f>
        <v>0</v>
      </c>
      <c r="AK550" s="1003" cm="1">
        <f t="array" ref="AK550">INDEX($H550:$K550,0,MATCH(AK$505,$H$505:$K$505,0))*HLOOKUP(AK$504,$J$501:$R$502,2)</f>
        <v>0</v>
      </c>
      <c r="AL550" s="1003" cm="1">
        <f t="array" ref="AL550">INDEX($H550:$K550,0,MATCH(AL$505,$H$505:$K$505,0))*HLOOKUP(AL$504,$J$501:$R$502,2)</f>
        <v>0</v>
      </c>
      <c r="AM550" s="1003" cm="1">
        <f t="array" ref="AM550">INDEX($H550:$K550,0,MATCH(AM$505,$H$505:$K$505,0))*HLOOKUP(AM$504,$J$501:$R$502,2)</f>
        <v>0</v>
      </c>
      <c r="AN550" s="1003" cm="1">
        <f t="array" ref="AN550">INDEX($H550:$K550,0,MATCH(AN$505,$H$505:$K$505,0))*HLOOKUP(AN$504,$J$501:$R$502,2)</f>
        <v>0</v>
      </c>
      <c r="AO550" s="1003" cm="1">
        <f t="array" ref="AO550">INDEX($H550:$K550,0,MATCH(AO$505,$H$505:$K$505,0))*HLOOKUP(AO$504,$J$501:$R$502,2)</f>
        <v>0</v>
      </c>
      <c r="AP550" s="1003" cm="1">
        <f t="array" ref="AP550">INDEX($H550:$K550,0,MATCH(AP$505,$H$505:$K$505,0))*HLOOKUP(AP$504,$J$501:$R$502,2)</f>
        <v>0</v>
      </c>
      <c r="AQ550" s="1003" cm="1">
        <f t="array" ref="AQ550">INDEX($H550:$K550,0,MATCH(AQ$505,$H$505:$K$505,0))*HLOOKUP(AQ$504,$J$501:$R$502,2)</f>
        <v>0</v>
      </c>
      <c r="AR550" s="1003" cm="1">
        <f t="array" ref="AR550">INDEX($H550:$K550,0,MATCH(AR$505,$H$505:$K$505,0))*HLOOKUP(AR$504,$J$501:$R$502,2)</f>
        <v>0</v>
      </c>
      <c r="AS550" s="1003" cm="1">
        <f t="array" ref="AS550">INDEX($H550:$K550,0,MATCH(AS$505,$H$505:$K$505,0))*HLOOKUP(AS$504,$J$501:$R$502,2)</f>
        <v>0</v>
      </c>
      <c r="AT550" s="1003" cm="1">
        <f t="array" ref="AT550">INDEX($H550:$K550,0,MATCH(AT$505,$H$505:$K$505,0))*HLOOKUP(AT$504,$J$501:$R$502,2)</f>
        <v>0</v>
      </c>
      <c r="AU550" s="1003" cm="1">
        <f t="array" ref="AU550">INDEX($H550:$K550,0,MATCH(AU$505,$H$505:$K$505,0))*HLOOKUP(AU$504,$J$501:$R$502,2)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AANWA1a</v>
      </c>
      <c r="H551" s="356">
        <f t="shared" ref="H551:K551" si="118">IF(H497&gt;0,1,0)</f>
        <v>0</v>
      </c>
      <c r="I551" s="356">
        <f t="shared" si="118"/>
        <v>0</v>
      </c>
      <c r="J551" s="356">
        <f t="shared" si="118"/>
        <v>0</v>
      </c>
      <c r="K551" s="356">
        <f t="shared" si="118"/>
        <v>0</v>
      </c>
      <c r="L551" s="1003" cm="1">
        <f t="array" ref="L551">INDEX($H551:$K551,0,MATCH(L$505,$H$505:$K$505,0))*HLOOKUP(L$504,$J$501:$R$502,2)</f>
        <v>0</v>
      </c>
      <c r="M551" s="1003" cm="1">
        <f t="array" ref="M551">INDEX($H551:$K551,0,MATCH(M$505,$H$505:$K$505,0))*HLOOKUP(M$504,$J$501:$R$502,2)</f>
        <v>0</v>
      </c>
      <c r="N551" s="1003" cm="1">
        <f t="array" ref="N551">INDEX($H551:$K551,0,MATCH(N$505,$H$505:$K$505,0))*HLOOKUP(N$504,$J$501:$R$502,2)</f>
        <v>0</v>
      </c>
      <c r="O551" s="1003" cm="1">
        <f t="array" ref="O551">INDEX($H551:$K551,0,MATCH(O$505,$H$505:$K$505,0))*HLOOKUP(O$504,$J$501:$R$502,2)</f>
        <v>0</v>
      </c>
      <c r="P551" s="1003" cm="1">
        <f t="array" ref="P551">INDEX($H551:$K551,0,MATCH(P$505,$H$505:$K$505,0))*HLOOKUP(P$504,$J$501:$R$502,2)</f>
        <v>0</v>
      </c>
      <c r="Q551" s="1003" cm="1">
        <f t="array" ref="Q551">INDEX($H551:$K551,0,MATCH(Q$505,$H$505:$K$505,0))*HLOOKUP(Q$504,$J$501:$R$502,2)</f>
        <v>0</v>
      </c>
      <c r="R551" s="1003" cm="1">
        <f t="array" ref="R551">INDEX($H551:$K551,0,MATCH(R$505,$H$505:$K$505,0))*HLOOKUP(R$504,$J$501:$R$502,2)</f>
        <v>0</v>
      </c>
      <c r="S551" s="1003" cm="1">
        <f t="array" ref="S551">INDEX($H551:$K551,0,MATCH(S$505,$H$505:$K$505,0))*HLOOKUP(S$504,$J$501:$R$502,2)</f>
        <v>0</v>
      </c>
      <c r="T551" s="1003" cm="1">
        <f t="array" ref="T551">INDEX($H551:$K551,0,MATCH(T$505,$H$505:$K$505,0))*HLOOKUP(T$504,$J$501:$R$502,2)</f>
        <v>0</v>
      </c>
      <c r="U551" s="1003" cm="1">
        <f t="array" ref="U551">INDEX($H551:$K551,0,MATCH(U$505,$H$505:$K$505,0))*HLOOKUP(U$504,$J$501:$R$502,2)</f>
        <v>0</v>
      </c>
      <c r="V551" s="1003" cm="1">
        <f t="array" ref="V551">INDEX($H551:$K551,0,MATCH(V$505,$H$505:$K$505,0))*HLOOKUP(V$504,$J$501:$R$502,2)</f>
        <v>0</v>
      </c>
      <c r="W551" s="1003" cm="1">
        <f t="array" ref="W551">INDEX($H551:$K551,0,MATCH(W$505,$H$505:$K$505,0))*HLOOKUP(W$504,$J$501:$R$502,2)</f>
        <v>0</v>
      </c>
      <c r="X551" s="1003" cm="1">
        <f t="array" ref="X551">INDEX($H551:$K551,0,MATCH(X$505,$H$505:$K$505,0))*HLOOKUP(X$504,$J$501:$R$502,2)</f>
        <v>0</v>
      </c>
      <c r="Y551" s="1003" cm="1">
        <f t="array" ref="Y551">INDEX($H551:$K551,0,MATCH(Y$505,$H$505:$K$505,0))*HLOOKUP(Y$504,$J$501:$R$502,2)</f>
        <v>0</v>
      </c>
      <c r="Z551" s="1003" cm="1">
        <f t="array" ref="Z551">INDEX($H551:$K551,0,MATCH(Z$505,$H$505:$K$505,0))*HLOOKUP(Z$504,$J$501:$R$502,2)</f>
        <v>0</v>
      </c>
      <c r="AA551" s="1003" cm="1">
        <f t="array" ref="AA551">INDEX($H551:$K551,0,MATCH(AA$505,$H$505:$K$505,0))*HLOOKUP(AA$504,$J$501:$R$502,2)</f>
        <v>0</v>
      </c>
      <c r="AB551" s="1003" cm="1">
        <f t="array" ref="AB551">INDEX($H551:$K551,0,MATCH(AB$505,$H$505:$K$505,0))*HLOOKUP(AB$504,$J$501:$R$502,2)</f>
        <v>0</v>
      </c>
      <c r="AC551" s="1003" cm="1">
        <f t="array" ref="AC551">INDEX($H551:$K551,0,MATCH(AC$505,$H$505:$K$505,0))*HLOOKUP(AC$504,$J$501:$R$502,2)</f>
        <v>0</v>
      </c>
      <c r="AD551" s="1003" cm="1">
        <f t="array" ref="AD551">INDEX($H551:$K551,0,MATCH(AD$505,$H$505:$K$505,0))*HLOOKUP(AD$504,$J$501:$R$502,2)</f>
        <v>0</v>
      </c>
      <c r="AE551" s="1003" cm="1">
        <f t="array" ref="AE551">INDEX($H551:$K551,0,MATCH(AE$505,$H$505:$K$505,0))*HLOOKUP(AE$504,$J$501:$R$502,2)</f>
        <v>0</v>
      </c>
      <c r="AF551" s="1003" cm="1">
        <f t="array" ref="AF551">INDEX($H551:$K551,0,MATCH(AF$505,$H$505:$K$505,0))*HLOOKUP(AF$504,$J$501:$R$502,2)</f>
        <v>0</v>
      </c>
      <c r="AG551" s="1003" cm="1">
        <f t="array" ref="AG551">INDEX($H551:$K551,0,MATCH(AG$505,$H$505:$K$505,0))*HLOOKUP(AG$504,$J$501:$R$502,2)</f>
        <v>0</v>
      </c>
      <c r="AH551" s="1003" cm="1">
        <f t="array" ref="AH551">INDEX($H551:$K551,0,MATCH(AH$505,$H$505:$K$505,0))*HLOOKUP(AH$504,$J$501:$R$502,2)</f>
        <v>0</v>
      </c>
      <c r="AI551" s="1003" cm="1">
        <f t="array" ref="AI551">INDEX($H551:$K551,0,MATCH(AI$505,$H$505:$K$505,0))*HLOOKUP(AI$504,$J$501:$R$502,2)</f>
        <v>0</v>
      </c>
      <c r="AJ551" s="1003" cm="1">
        <f t="array" ref="AJ551">INDEX($H551:$K551,0,MATCH(AJ$505,$H$505:$K$505,0))*HLOOKUP(AJ$504,$J$501:$R$502,2)</f>
        <v>0</v>
      </c>
      <c r="AK551" s="1003" cm="1">
        <f t="array" ref="AK551">INDEX($H551:$K551,0,MATCH(AK$505,$H$505:$K$505,0))*HLOOKUP(AK$504,$J$501:$R$502,2)</f>
        <v>0</v>
      </c>
      <c r="AL551" s="1003" cm="1">
        <f t="array" ref="AL551">INDEX($H551:$K551,0,MATCH(AL$505,$H$505:$K$505,0))*HLOOKUP(AL$504,$J$501:$R$502,2)</f>
        <v>0</v>
      </c>
      <c r="AM551" s="1003" cm="1">
        <f t="array" ref="AM551">INDEX($H551:$K551,0,MATCH(AM$505,$H$505:$K$505,0))*HLOOKUP(AM$504,$J$501:$R$502,2)</f>
        <v>0</v>
      </c>
      <c r="AN551" s="1003" cm="1">
        <f t="array" ref="AN551">INDEX($H551:$K551,0,MATCH(AN$505,$H$505:$K$505,0))*HLOOKUP(AN$504,$J$501:$R$502,2)</f>
        <v>0</v>
      </c>
      <c r="AO551" s="1003" cm="1">
        <f t="array" ref="AO551">INDEX($H551:$K551,0,MATCH(AO$505,$H$505:$K$505,0))*HLOOKUP(AO$504,$J$501:$R$502,2)</f>
        <v>0</v>
      </c>
      <c r="AP551" s="1003" cm="1">
        <f t="array" ref="AP551">INDEX($H551:$K551,0,MATCH(AP$505,$H$505:$K$505,0))*HLOOKUP(AP$504,$J$501:$R$502,2)</f>
        <v>0</v>
      </c>
      <c r="AQ551" s="1003" cm="1">
        <f t="array" ref="AQ551">INDEX($H551:$K551,0,MATCH(AQ$505,$H$505:$K$505,0))*HLOOKUP(AQ$504,$J$501:$R$502,2)</f>
        <v>0</v>
      </c>
      <c r="AR551" s="1003" cm="1">
        <f t="array" ref="AR551">INDEX($H551:$K551,0,MATCH(AR$505,$H$505:$K$505,0))*HLOOKUP(AR$504,$J$501:$R$502,2)</f>
        <v>0</v>
      </c>
      <c r="AS551" s="1003" cm="1">
        <f t="array" ref="AS551">INDEX($H551:$K551,0,MATCH(AS$505,$H$505:$K$505,0))*HLOOKUP(AS$504,$J$501:$R$502,2)</f>
        <v>0</v>
      </c>
      <c r="AT551" s="1003" cm="1">
        <f t="array" ref="AT551">INDEX($H551:$K551,0,MATCH(AT$505,$H$505:$K$505,0))*HLOOKUP(AT$504,$J$501:$R$502,2)</f>
        <v>0</v>
      </c>
      <c r="AU551" s="1003" cm="1">
        <f t="array" ref="AU551">INDEX($H551:$K551,0,MATCH(AU$505,$H$505:$K$505,0))*HLOOKUP(AU$504,$J$501:$R$502,2)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s="76" customFormat="1" ht="15" outlineLevel="1" x14ac:dyDescent="0.25">
      <c r="A552" s="233"/>
      <c r="B552" s="234"/>
      <c r="C552" s="244"/>
      <c r="D552" s="244"/>
      <c r="E552" s="244"/>
      <c r="F552" s="252"/>
      <c r="G552" s="704" t="str">
        <f t="shared" si="78"/>
        <v>AAANWa</v>
      </c>
      <c r="H552" s="356">
        <f t="shared" ref="H552:K552" si="119">IF(H498&gt;0,1,0)</f>
        <v>0</v>
      </c>
      <c r="I552" s="356">
        <f t="shared" si="119"/>
        <v>0</v>
      </c>
      <c r="J552" s="356">
        <f t="shared" si="119"/>
        <v>0</v>
      </c>
      <c r="K552" s="356">
        <f t="shared" si="119"/>
        <v>0</v>
      </c>
      <c r="L552" s="1003" cm="1">
        <f t="array" ref="L552">INDEX($H552:$K552,0,MATCH(L$505,$H$505:$K$505,0))*HLOOKUP(L$504,$J$501:$R$502,2)</f>
        <v>0</v>
      </c>
      <c r="M552" s="1003" cm="1">
        <f t="array" ref="M552">INDEX($H552:$K552,0,MATCH(M$505,$H$505:$K$505,0))*HLOOKUP(M$504,$J$501:$R$502,2)</f>
        <v>0</v>
      </c>
      <c r="N552" s="1003" cm="1">
        <f t="array" ref="N552">INDEX($H552:$K552,0,MATCH(N$505,$H$505:$K$505,0))*HLOOKUP(N$504,$J$501:$R$502,2)</f>
        <v>0</v>
      </c>
      <c r="O552" s="1003" cm="1">
        <f t="array" ref="O552">INDEX($H552:$K552,0,MATCH(O$505,$H$505:$K$505,0))*HLOOKUP(O$504,$J$501:$R$502,2)</f>
        <v>0</v>
      </c>
      <c r="P552" s="1003" cm="1">
        <f t="array" ref="P552">INDEX($H552:$K552,0,MATCH(P$505,$H$505:$K$505,0))*HLOOKUP(P$504,$J$501:$R$502,2)</f>
        <v>0</v>
      </c>
      <c r="Q552" s="1003" cm="1">
        <f t="array" ref="Q552">INDEX($H552:$K552,0,MATCH(Q$505,$H$505:$K$505,0))*HLOOKUP(Q$504,$J$501:$R$502,2)</f>
        <v>0</v>
      </c>
      <c r="R552" s="1003" cm="1">
        <f t="array" ref="R552">INDEX($H552:$K552,0,MATCH(R$505,$H$505:$K$505,0))*HLOOKUP(R$504,$J$501:$R$502,2)</f>
        <v>0</v>
      </c>
      <c r="S552" s="1003" cm="1">
        <f t="array" ref="S552">INDEX($H552:$K552,0,MATCH(S$505,$H$505:$K$505,0))*HLOOKUP(S$504,$J$501:$R$502,2)</f>
        <v>0</v>
      </c>
      <c r="T552" s="1003" cm="1">
        <f t="array" ref="T552">INDEX($H552:$K552,0,MATCH(T$505,$H$505:$K$505,0))*HLOOKUP(T$504,$J$501:$R$502,2)</f>
        <v>0</v>
      </c>
      <c r="U552" s="1003" cm="1">
        <f t="array" ref="U552">INDEX($H552:$K552,0,MATCH(U$505,$H$505:$K$505,0))*HLOOKUP(U$504,$J$501:$R$502,2)</f>
        <v>0</v>
      </c>
      <c r="V552" s="1003" cm="1">
        <f t="array" ref="V552">INDEX($H552:$K552,0,MATCH(V$505,$H$505:$K$505,0))*HLOOKUP(V$504,$J$501:$R$502,2)</f>
        <v>0</v>
      </c>
      <c r="W552" s="1003" cm="1">
        <f t="array" ref="W552">INDEX($H552:$K552,0,MATCH(W$505,$H$505:$K$505,0))*HLOOKUP(W$504,$J$501:$R$502,2)</f>
        <v>0</v>
      </c>
      <c r="X552" s="1003" cm="1">
        <f t="array" ref="X552">INDEX($H552:$K552,0,MATCH(X$505,$H$505:$K$505,0))*HLOOKUP(X$504,$J$501:$R$502,2)</f>
        <v>0</v>
      </c>
      <c r="Y552" s="1003" cm="1">
        <f t="array" ref="Y552">INDEX($H552:$K552,0,MATCH(Y$505,$H$505:$K$505,0))*HLOOKUP(Y$504,$J$501:$R$502,2)</f>
        <v>0</v>
      </c>
      <c r="Z552" s="1003" cm="1">
        <f t="array" ref="Z552">INDEX($H552:$K552,0,MATCH(Z$505,$H$505:$K$505,0))*HLOOKUP(Z$504,$J$501:$R$502,2)</f>
        <v>0</v>
      </c>
      <c r="AA552" s="1003" cm="1">
        <f t="array" ref="AA552">INDEX($H552:$K552,0,MATCH(AA$505,$H$505:$K$505,0))*HLOOKUP(AA$504,$J$501:$R$502,2)</f>
        <v>0</v>
      </c>
      <c r="AB552" s="1003" cm="1">
        <f t="array" ref="AB552">INDEX($H552:$K552,0,MATCH(AB$505,$H$505:$K$505,0))*HLOOKUP(AB$504,$J$501:$R$502,2)</f>
        <v>0</v>
      </c>
      <c r="AC552" s="1003" cm="1">
        <f t="array" ref="AC552">INDEX($H552:$K552,0,MATCH(AC$505,$H$505:$K$505,0))*HLOOKUP(AC$504,$J$501:$R$502,2)</f>
        <v>0</v>
      </c>
      <c r="AD552" s="1003" cm="1">
        <f t="array" ref="AD552">INDEX($H552:$K552,0,MATCH(AD$505,$H$505:$K$505,0))*HLOOKUP(AD$504,$J$501:$R$502,2)</f>
        <v>0</v>
      </c>
      <c r="AE552" s="1003" cm="1">
        <f t="array" ref="AE552">INDEX($H552:$K552,0,MATCH(AE$505,$H$505:$K$505,0))*HLOOKUP(AE$504,$J$501:$R$502,2)</f>
        <v>0</v>
      </c>
      <c r="AF552" s="1003" cm="1">
        <f t="array" ref="AF552">INDEX($H552:$K552,0,MATCH(AF$505,$H$505:$K$505,0))*HLOOKUP(AF$504,$J$501:$R$502,2)</f>
        <v>0</v>
      </c>
      <c r="AG552" s="1003" cm="1">
        <f t="array" ref="AG552">INDEX($H552:$K552,0,MATCH(AG$505,$H$505:$K$505,0))*HLOOKUP(AG$504,$J$501:$R$502,2)</f>
        <v>0</v>
      </c>
      <c r="AH552" s="1003" cm="1">
        <f t="array" ref="AH552">INDEX($H552:$K552,0,MATCH(AH$505,$H$505:$K$505,0))*HLOOKUP(AH$504,$J$501:$R$502,2)</f>
        <v>0</v>
      </c>
      <c r="AI552" s="1003" cm="1">
        <f t="array" ref="AI552">INDEX($H552:$K552,0,MATCH(AI$505,$H$505:$K$505,0))*HLOOKUP(AI$504,$J$501:$R$502,2)</f>
        <v>0</v>
      </c>
      <c r="AJ552" s="1003" cm="1">
        <f t="array" ref="AJ552">INDEX($H552:$K552,0,MATCH(AJ$505,$H$505:$K$505,0))*HLOOKUP(AJ$504,$J$501:$R$502,2)</f>
        <v>0</v>
      </c>
      <c r="AK552" s="1003" cm="1">
        <f t="array" ref="AK552">INDEX($H552:$K552,0,MATCH(AK$505,$H$505:$K$505,0))*HLOOKUP(AK$504,$J$501:$R$502,2)</f>
        <v>0</v>
      </c>
      <c r="AL552" s="1003" cm="1">
        <f t="array" ref="AL552">INDEX($H552:$K552,0,MATCH(AL$505,$H$505:$K$505,0))*HLOOKUP(AL$504,$J$501:$R$502,2)</f>
        <v>0</v>
      </c>
      <c r="AM552" s="1003" cm="1">
        <f t="array" ref="AM552">INDEX($H552:$K552,0,MATCH(AM$505,$H$505:$K$505,0))*HLOOKUP(AM$504,$J$501:$R$502,2)</f>
        <v>0</v>
      </c>
      <c r="AN552" s="1003" cm="1">
        <f t="array" ref="AN552">INDEX($H552:$K552,0,MATCH(AN$505,$H$505:$K$505,0))*HLOOKUP(AN$504,$J$501:$R$502,2)</f>
        <v>0</v>
      </c>
      <c r="AO552" s="1003" cm="1">
        <f t="array" ref="AO552">INDEX($H552:$K552,0,MATCH(AO$505,$H$505:$K$505,0))*HLOOKUP(AO$504,$J$501:$R$502,2)</f>
        <v>0</v>
      </c>
      <c r="AP552" s="1003" cm="1">
        <f t="array" ref="AP552">INDEX($H552:$K552,0,MATCH(AP$505,$H$505:$K$505,0))*HLOOKUP(AP$504,$J$501:$R$502,2)</f>
        <v>0</v>
      </c>
      <c r="AQ552" s="1003" cm="1">
        <f t="array" ref="AQ552">INDEX($H552:$K552,0,MATCH(AQ$505,$H$505:$K$505,0))*HLOOKUP(AQ$504,$J$501:$R$502,2)</f>
        <v>0</v>
      </c>
      <c r="AR552" s="1003" cm="1">
        <f t="array" ref="AR552">INDEX($H552:$K552,0,MATCH(AR$505,$H$505:$K$505,0))*HLOOKUP(AR$504,$J$501:$R$502,2)</f>
        <v>0</v>
      </c>
      <c r="AS552" s="1003" cm="1">
        <f t="array" ref="AS552">INDEX($H552:$K552,0,MATCH(AS$505,$H$505:$K$505,0))*HLOOKUP(AS$504,$J$501:$R$502,2)</f>
        <v>0</v>
      </c>
      <c r="AT552" s="1003" cm="1">
        <f t="array" ref="AT552">INDEX($H552:$K552,0,MATCH(AT$505,$H$505:$K$505,0))*HLOOKUP(AT$504,$J$501:$R$502,2)</f>
        <v>0</v>
      </c>
      <c r="AU552" s="1003" cm="1">
        <f t="array" ref="AU552">INDEX($H552:$K552,0,MATCH(AU$505,$H$505:$K$505,0))*HLOOKUP(AU$504,$J$501:$R$502,2)</f>
        <v>0</v>
      </c>
      <c r="AV552" s="312"/>
      <c r="AW552" s="312"/>
      <c r="AX552" s="243"/>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12" customHeight="1" outlineLevel="1" x14ac:dyDescent="0.25">
      <c r="A553" s="6"/>
      <c r="B553" s="7"/>
      <c r="C553" s="18"/>
      <c r="D553" s="18"/>
      <c r="E553" s="18"/>
      <c r="F553" s="34"/>
      <c r="G553" s="34"/>
      <c r="I553" s="34"/>
      <c r="J553" s="34"/>
      <c r="K553" s="35"/>
      <c r="L553" s="35"/>
      <c r="M553" s="35"/>
      <c r="N553" s="59"/>
      <c r="O553" s="59"/>
      <c r="P553" s="59"/>
      <c r="Q553" s="36"/>
      <c r="R553" s="36"/>
      <c r="S553" s="36"/>
      <c r="T553" s="36"/>
      <c r="U553" s="36"/>
      <c r="V553" s="36"/>
      <c r="W553" s="36"/>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c r="AS553" s="312"/>
      <c r="AT553" s="312"/>
      <c r="AU553" s="312"/>
      <c r="AV553" s="312"/>
      <c r="AW553" s="31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5.0999999999999996" customHeight="1" outlineLevel="1" x14ac:dyDescent="0.25">
      <c r="A554" s="6"/>
      <c r="B554" s="7"/>
      <c r="C554" s="18"/>
      <c r="D554" s="18"/>
      <c r="E554" s="18"/>
      <c r="F554" s="37"/>
      <c r="G554" s="37"/>
      <c r="H554" s="37"/>
      <c r="I554" s="37"/>
      <c r="J554" s="37"/>
      <c r="K554" s="38"/>
      <c r="L554" s="38"/>
      <c r="M554" s="38"/>
      <c r="N554" s="38"/>
      <c r="O554" s="39"/>
      <c r="P554" s="39"/>
      <c r="Q554" s="39"/>
      <c r="R554" s="39"/>
      <c r="S554" s="39"/>
      <c r="T554" s="39"/>
      <c r="U554" s="39"/>
      <c r="V554" s="39"/>
      <c r="W554" s="39"/>
      <c r="X554" s="213"/>
      <c r="Y554" s="213"/>
      <c r="Z554" s="213"/>
      <c r="AA554" s="272"/>
      <c r="AB554" s="272"/>
      <c r="AC554" s="272"/>
      <c r="AD554" s="272"/>
      <c r="AE554" s="272"/>
      <c r="AF554" s="272"/>
      <c r="AG554" s="272"/>
      <c r="AH554" s="272"/>
      <c r="AI554" s="272"/>
      <c r="AJ554" s="272"/>
      <c r="AK554" s="272"/>
      <c r="AL554" s="272"/>
      <c r="AM554" s="272"/>
      <c r="AN554" s="272"/>
      <c r="AO554" s="272"/>
      <c r="AP554" s="272"/>
      <c r="AQ554" s="272"/>
      <c r="AR554" s="272"/>
      <c r="AS554" s="272"/>
      <c r="AT554" s="272"/>
      <c r="AU554" s="272"/>
      <c r="AV554" s="272"/>
      <c r="AW554" s="272"/>
      <c r="AX554" s="17"/>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25.15" customHeight="1" outlineLevel="1" x14ac:dyDescent="0.25">
      <c r="A555" s="6"/>
      <c r="B555" s="7"/>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264"/>
      <c r="AB555" s="264"/>
      <c r="AC555" s="264"/>
      <c r="AD555" s="264"/>
      <c r="AE555" s="264"/>
      <c r="AF555" s="264"/>
      <c r="AG555" s="264"/>
      <c r="AH555" s="264"/>
      <c r="AI555" s="264"/>
      <c r="AJ555" s="264"/>
      <c r="AK555" s="264"/>
      <c r="AL555" s="264"/>
      <c r="AM555" s="264"/>
      <c r="AN555" s="264"/>
      <c r="AO555" s="264"/>
      <c r="AP555" s="264"/>
      <c r="AQ555" s="264"/>
      <c r="AR555" s="264"/>
      <c r="AS555" s="264"/>
      <c r="AT555" s="264"/>
      <c r="AU555" s="264"/>
      <c r="AV555" s="264"/>
      <c r="AW555" s="264"/>
      <c r="AX555" s="264"/>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8"/>
      <c r="O556" s="8"/>
      <c r="P556" s="8"/>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690"/>
      <c r="AZ556" s="690"/>
      <c r="BA556" s="690"/>
      <c r="BB556" s="687"/>
      <c r="BC556" s="687"/>
      <c r="BD556" s="687"/>
      <c r="BE556" s="687"/>
      <c r="BF556" s="687"/>
      <c r="BG556" s="687"/>
      <c r="BH556" s="687"/>
      <c r="BI556" s="687"/>
      <c r="BJ556" s="687"/>
      <c r="BK556" s="687"/>
      <c r="BL556" s="687"/>
      <c r="BM556" s="687"/>
      <c r="BN556" s="687"/>
      <c r="BO556" s="687"/>
      <c r="BP556" s="687"/>
      <c r="BQ556" s="687"/>
      <c r="BR556" s="687"/>
      <c r="BS556" s="687"/>
      <c r="BT556" s="687"/>
      <c r="BU556" s="687"/>
      <c r="BV556" s="687"/>
      <c r="BW556" s="687"/>
      <c r="BX556" s="687"/>
      <c r="BY556" s="687"/>
      <c r="BZ556" s="687"/>
      <c r="CA556" s="687"/>
      <c r="CB556" s="687"/>
      <c r="CC556" s="687"/>
      <c r="CD556" s="687"/>
      <c r="CE556" s="687"/>
      <c r="CF556" s="687"/>
      <c r="CG556" s="687"/>
      <c r="CH556" s="687"/>
      <c r="CI556" s="687"/>
      <c r="CJ556" s="687"/>
      <c r="CK556" s="687"/>
      <c r="CL556" s="687"/>
      <c r="CM556" s="687"/>
    </row>
    <row r="557" spans="1:91" ht="12" customHeight="1" outlineLevel="1" x14ac:dyDescent="0.25">
      <c r="A557" s="6"/>
      <c r="B557" s="7"/>
      <c r="C557" s="7"/>
      <c r="D557" s="7"/>
      <c r="E557" s="7"/>
      <c r="F557" s="8"/>
      <c r="G557" s="8"/>
      <c r="H557" s="8"/>
      <c r="I557" s="8"/>
      <c r="J557" s="8"/>
      <c r="K557" s="8"/>
      <c r="L557" s="8"/>
      <c r="M557" s="8"/>
      <c r="N557" s="235"/>
      <c r="O557" s="235"/>
      <c r="P557" s="235"/>
      <c r="Q557" s="8"/>
      <c r="R557" s="8"/>
      <c r="S557" s="8"/>
      <c r="T557" s="8"/>
      <c r="U557" s="8"/>
      <c r="V557" s="8"/>
      <c r="W557" s="8"/>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8"/>
      <c r="BR557" s="8"/>
      <c r="BS557" s="8"/>
      <c r="BT557" s="8"/>
      <c r="BU557" s="8"/>
      <c r="BV557" s="8"/>
      <c r="BW557" s="8"/>
      <c r="BX557" s="8"/>
      <c r="BY557" s="8"/>
      <c r="BZ557" s="8"/>
      <c r="CA557" s="8"/>
      <c r="CB557" s="8"/>
      <c r="CC557" s="8"/>
      <c r="CD557" s="8"/>
      <c r="CE557" s="8"/>
      <c r="CF557" s="8"/>
    </row>
    <row r="558" spans="1:91" ht="5.0999999999999996" customHeight="1" outlineLevel="1" thickBot="1" x14ac:dyDescent="0.3">
      <c r="A558" s="6"/>
      <c r="B558" s="7"/>
      <c r="C558" s="7"/>
      <c r="D558" s="7"/>
      <c r="E558" s="7"/>
      <c r="F558" s="7"/>
      <c r="G558" s="7"/>
      <c r="H558" s="8"/>
      <c r="I558" s="8"/>
      <c r="J558" s="8"/>
      <c r="K558" s="8"/>
      <c r="L558" s="8"/>
      <c r="M558" s="8"/>
      <c r="N558" s="235"/>
      <c r="O558" s="235"/>
      <c r="P558" s="235"/>
      <c r="Q558" s="8"/>
      <c r="R558" s="8"/>
      <c r="S558" s="8"/>
      <c r="T558" s="8"/>
      <c r="U558" s="8"/>
      <c r="V558" s="8"/>
      <c r="W558" s="8"/>
      <c r="X558" s="7"/>
      <c r="Y558" s="7"/>
      <c r="Z558" s="7"/>
      <c r="AA558" s="234"/>
      <c r="AB558" s="234"/>
      <c r="AC558" s="234"/>
      <c r="AD558" s="234"/>
      <c r="AE558" s="234"/>
      <c r="AF558" s="234"/>
      <c r="AG558" s="234"/>
      <c r="AH558" s="234"/>
      <c r="AI558" s="234"/>
      <c r="AJ558" s="234"/>
      <c r="AK558" s="234"/>
      <c r="AL558" s="234"/>
      <c r="AM558" s="234"/>
      <c r="AN558" s="234"/>
      <c r="AO558" s="234"/>
      <c r="AP558" s="234"/>
      <c r="AQ558" s="234"/>
      <c r="AR558" s="234"/>
      <c r="AS558" s="234"/>
      <c r="AT558" s="234"/>
      <c r="AU558" s="234"/>
      <c r="AV558" s="234"/>
      <c r="AW558" s="234"/>
      <c r="AX558" s="234"/>
      <c r="AY558" s="234"/>
      <c r="AZ558" s="234"/>
      <c r="BA558" s="234"/>
      <c r="BB558" s="234"/>
      <c r="BC558" s="234"/>
      <c r="BD558" s="234"/>
      <c r="BE558" s="234"/>
      <c r="BF558" s="234"/>
      <c r="BG558" s="234"/>
      <c r="BH558" s="234"/>
      <c r="BI558" s="234"/>
      <c r="BJ558" s="234"/>
      <c r="BK558" s="234"/>
      <c r="BL558" s="234"/>
      <c r="BM558" s="234"/>
      <c r="BN558" s="234"/>
      <c r="BO558" s="234"/>
      <c r="BP558" s="234"/>
    </row>
    <row r="559" spans="1:91" ht="5.0999999999999996" customHeight="1" outlineLevel="1" x14ac:dyDescent="0.25">
      <c r="A559" s="6"/>
      <c r="B559" s="7"/>
      <c r="C559" s="10" t="s">
        <v>0</v>
      </c>
      <c r="D559" s="10"/>
      <c r="E559" s="10"/>
      <c r="F559" s="10"/>
      <c r="G559" s="10"/>
      <c r="H559" s="10"/>
      <c r="I559" s="10"/>
      <c r="J559" s="10"/>
      <c r="K559" s="11"/>
      <c r="L559" s="11"/>
      <c r="M559" s="11"/>
      <c r="N559" s="237"/>
      <c r="O559" s="237"/>
      <c r="P559" s="237"/>
      <c r="Q559" s="11"/>
      <c r="R559" s="11"/>
      <c r="S559" s="11"/>
      <c r="T559" s="11"/>
      <c r="U559" s="11"/>
      <c r="V559" s="11"/>
      <c r="W559" s="12"/>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3" t="s">
        <v>1</v>
      </c>
      <c r="F560" s="14"/>
      <c r="G560" s="15" t="s">
        <v>25</v>
      </c>
      <c r="H560" s="14"/>
      <c r="I560" s="14"/>
      <c r="J560" s="14"/>
      <c r="K560" s="14"/>
      <c r="L560" s="14"/>
      <c r="M560" s="14"/>
      <c r="N560" s="240"/>
      <c r="O560" s="240"/>
      <c r="P560" s="240"/>
      <c r="Q560" s="14"/>
      <c r="R560" s="14"/>
      <c r="S560" s="16"/>
      <c r="T560" s="14"/>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3"/>
      <c r="D561" s="13"/>
      <c r="E561" s="18"/>
      <c r="F561" s="14"/>
      <c r="G561" s="19"/>
      <c r="H561" s="14" t="s">
        <v>26</v>
      </c>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18"/>
      <c r="D562" s="13"/>
      <c r="E562" s="18"/>
      <c r="F562" s="14"/>
      <c r="G562" s="14" t="s">
        <v>2</v>
      </c>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21">
        <v>0</v>
      </c>
      <c r="D563" s="13"/>
      <c r="E563" s="18"/>
      <c r="F563" s="14"/>
      <c r="G563" s="22"/>
      <c r="H563" s="14"/>
      <c r="I563" s="14"/>
      <c r="J563" s="14"/>
      <c r="K563" s="14"/>
      <c r="L563" s="14"/>
      <c r="M563" s="14"/>
      <c r="N563" s="240"/>
      <c r="O563" s="240"/>
      <c r="P563" s="240"/>
      <c r="Q563" s="14"/>
      <c r="R563" s="14"/>
      <c r="S563" s="16"/>
      <c r="T563" s="20"/>
      <c r="U563" s="16"/>
      <c r="V563" s="16"/>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23"/>
      <c r="K564" s="23"/>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18"/>
      <c r="K565" s="18"/>
      <c r="L565" s="23"/>
      <c r="M565" s="23"/>
      <c r="N565" s="740"/>
      <c r="O565" s="740"/>
      <c r="P565" s="740"/>
      <c r="Q565" s="23"/>
      <c r="R565" s="23"/>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4"/>
      <c r="K566" s="24"/>
      <c r="L566" s="24"/>
      <c r="M566" s="24"/>
      <c r="N566" s="250"/>
      <c r="O566" s="250"/>
      <c r="P566" s="250"/>
      <c r="Q566" s="24"/>
      <c r="R566" s="25"/>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18"/>
      <c r="G567" s="18"/>
      <c r="H567" s="18"/>
      <c r="I567" s="18"/>
      <c r="J567" s="250" t="s">
        <v>396</v>
      </c>
      <c r="K567" s="250" t="s">
        <v>59</v>
      </c>
      <c r="L567" s="250" t="s">
        <v>60</v>
      </c>
      <c r="M567" s="250" t="s">
        <v>61</v>
      </c>
      <c r="N567" s="250" t="s">
        <v>62</v>
      </c>
      <c r="O567" s="250" t="s">
        <v>899</v>
      </c>
      <c r="P567" s="250" t="s">
        <v>900</v>
      </c>
      <c r="Q567" s="725" t="s">
        <v>901</v>
      </c>
      <c r="R567" s="725" t="s">
        <v>1223</v>
      </c>
      <c r="S567" s="23"/>
      <c r="T567" s="23"/>
      <c r="U567" s="23"/>
      <c r="V567" s="23"/>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5" outlineLevel="1" x14ac:dyDescent="0.25">
      <c r="A568" s="6"/>
      <c r="B568" s="7"/>
      <c r="C568" s="18"/>
      <c r="D568" s="18"/>
      <c r="E568" s="18"/>
      <c r="F568" s="27"/>
      <c r="H568" s="28"/>
      <c r="I568" s="911" t="str">
        <f>General!H17</f>
        <v>b</v>
      </c>
      <c r="J568" s="361">
        <v>0.15</v>
      </c>
      <c r="K568" s="361">
        <v>0.65</v>
      </c>
      <c r="L568" s="361">
        <v>0.73</v>
      </c>
      <c r="M568" s="361">
        <v>1</v>
      </c>
      <c r="N568" s="361">
        <v>1.04</v>
      </c>
      <c r="O568" s="361">
        <v>0</v>
      </c>
      <c r="P568" s="361">
        <v>0</v>
      </c>
      <c r="Q568" s="361">
        <v>0</v>
      </c>
      <c r="R568" s="361">
        <v>0</v>
      </c>
      <c r="S568" s="63"/>
      <c r="T568" s="63"/>
      <c r="U568" s="63"/>
      <c r="V568" s="61"/>
      <c r="W568" s="17"/>
      <c r="X568" s="8"/>
      <c r="Y568" s="8"/>
      <c r="Z568" s="8"/>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s="687" customFormat="1" ht="15" outlineLevel="1" x14ac:dyDescent="0.25">
      <c r="A569" s="691"/>
      <c r="B569" s="688"/>
      <c r="C569" s="700"/>
      <c r="D569" s="700"/>
      <c r="E569" s="700"/>
      <c r="F569" s="704"/>
      <c r="H569" s="705"/>
      <c r="I569" s="911" t="str">
        <f>General!H18</f>
        <v>bd</v>
      </c>
      <c r="J569" s="361">
        <v>0.15</v>
      </c>
      <c r="K569" s="361">
        <v>0.65</v>
      </c>
      <c r="L569" s="361">
        <v>0.73</v>
      </c>
      <c r="M569" s="361">
        <v>1</v>
      </c>
      <c r="N569" s="361">
        <v>1.04</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s="687" customFormat="1" ht="15" outlineLevel="1" x14ac:dyDescent="0.25">
      <c r="A570" s="691"/>
      <c r="B570" s="688"/>
      <c r="C570" s="700"/>
      <c r="D570" s="700"/>
      <c r="E570" s="700"/>
      <c r="F570" s="704"/>
      <c r="H570" s="705"/>
      <c r="I570" s="911" t="str">
        <f>General!H19</f>
        <v>f</v>
      </c>
      <c r="J570" s="361">
        <v>0.05</v>
      </c>
      <c r="K570" s="361">
        <v>0.15</v>
      </c>
      <c r="L570" s="361">
        <v>0.35</v>
      </c>
      <c r="M570" s="361">
        <v>1</v>
      </c>
      <c r="N570" s="361">
        <v>1</v>
      </c>
      <c r="O570" s="361">
        <v>0</v>
      </c>
      <c r="P570" s="361">
        <v>0</v>
      </c>
      <c r="Q570" s="361">
        <v>0</v>
      </c>
      <c r="R570" s="361">
        <v>0</v>
      </c>
      <c r="S570" s="63"/>
      <c r="T570" s="63"/>
      <c r="U570" s="63"/>
      <c r="V570" s="61"/>
      <c r="W570" s="695"/>
      <c r="X570" s="690"/>
      <c r="Y570" s="690"/>
      <c r="Z570" s="690"/>
      <c r="AA570" s="690"/>
      <c r="AB570" s="690"/>
      <c r="AC570" s="690"/>
      <c r="AD570" s="690"/>
      <c r="AE570" s="690"/>
      <c r="AF570" s="690"/>
      <c r="AG570" s="690"/>
      <c r="AH570" s="690"/>
      <c r="AI570" s="690"/>
      <c r="AJ570" s="690"/>
      <c r="AK570" s="690"/>
      <c r="AL570" s="690"/>
      <c r="AM570" s="690"/>
      <c r="AN570" s="690"/>
      <c r="AO570" s="690"/>
      <c r="AP570" s="690"/>
      <c r="AQ570" s="690"/>
      <c r="AR570" s="690"/>
      <c r="AS570" s="690"/>
      <c r="AT570" s="690"/>
      <c r="AU570" s="690"/>
      <c r="AV570" s="690"/>
      <c r="AW570" s="690"/>
      <c r="AX570" s="690"/>
      <c r="AY570" s="690"/>
      <c r="AZ570" s="690"/>
      <c r="BA570" s="690"/>
      <c r="BB570" s="690"/>
      <c r="BC570" s="690"/>
      <c r="BD570" s="690"/>
      <c r="BE570" s="690"/>
      <c r="BF570" s="690"/>
      <c r="BG570" s="690"/>
      <c r="BH570" s="690"/>
      <c r="BI570" s="690"/>
      <c r="BJ570" s="690"/>
      <c r="BK570" s="690"/>
      <c r="BL570" s="690"/>
      <c r="BM570" s="690"/>
      <c r="BN570" s="690"/>
      <c r="BO570" s="690"/>
      <c r="BP570" s="690"/>
    </row>
    <row r="571" spans="1:68" ht="15" outlineLevel="1" x14ac:dyDescent="0.25">
      <c r="A571" s="6"/>
      <c r="B571" s="7"/>
      <c r="C571" s="18"/>
      <c r="D571" s="18"/>
      <c r="E571" s="18"/>
      <c r="F571" s="27"/>
      <c r="H571" s="28"/>
      <c r="I571" s="911" t="str">
        <f>General!H20</f>
        <v>h</v>
      </c>
      <c r="J571" s="361">
        <v>0.09</v>
      </c>
      <c r="K571" s="361">
        <v>0.4</v>
      </c>
      <c r="L571" s="361">
        <v>0.75</v>
      </c>
      <c r="M571" s="361">
        <v>1</v>
      </c>
      <c r="N571" s="361">
        <v>1</v>
      </c>
      <c r="O571" s="361">
        <v>0</v>
      </c>
      <c r="P571" s="361">
        <v>0</v>
      </c>
      <c r="Q571" s="361">
        <v>0</v>
      </c>
      <c r="R571" s="361">
        <v>0</v>
      </c>
      <c r="S571" s="63"/>
      <c r="T571" s="63"/>
      <c r="U571" s="63"/>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s="687" customFormat="1" ht="12" customHeight="1" outlineLevel="1" x14ac:dyDescent="0.25">
      <c r="A572" s="691"/>
      <c r="B572" s="688"/>
      <c r="C572" s="700"/>
      <c r="D572" s="700"/>
      <c r="E572" s="700"/>
      <c r="F572" s="704"/>
      <c r="H572" s="705"/>
      <c r="I572" s="911" t="str">
        <f>General!H21</f>
        <v>i</v>
      </c>
      <c r="J572" s="362">
        <v>7.0000000000000007E-2</v>
      </c>
      <c r="K572" s="362">
        <v>0.2</v>
      </c>
      <c r="L572" s="362">
        <v>0.67</v>
      </c>
      <c r="M572" s="362">
        <v>1</v>
      </c>
      <c r="N572" s="362">
        <v>1</v>
      </c>
      <c r="O572" s="361">
        <v>0</v>
      </c>
      <c r="P572" s="361">
        <v>0</v>
      </c>
      <c r="Q572" s="361">
        <v>0</v>
      </c>
      <c r="R572" s="361">
        <v>0</v>
      </c>
      <c r="S572" s="60"/>
      <c r="T572" s="60"/>
      <c r="U572" s="60"/>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2" customHeight="1" outlineLevel="1" x14ac:dyDescent="0.25">
      <c r="A573" s="6"/>
      <c r="B573" s="7"/>
      <c r="C573" s="18"/>
      <c r="D573" s="18"/>
      <c r="E573" s="18"/>
      <c r="F573" s="27"/>
      <c r="H573" s="28"/>
      <c r="I573" s="911" t="str">
        <f>General!H22</f>
        <v>k</v>
      </c>
      <c r="J573" s="362">
        <v>7.0000000000000007E-2</v>
      </c>
      <c r="K573" s="362">
        <v>0.2</v>
      </c>
      <c r="L573" s="362">
        <v>0.67</v>
      </c>
      <c r="M573" s="362">
        <v>1</v>
      </c>
      <c r="N573" s="362">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1" t="str">
        <f>General!H23</f>
        <v>l</v>
      </c>
      <c r="J574" s="361">
        <v>7.0000000000000007E-2</v>
      </c>
      <c r="K574" s="361">
        <v>0.2</v>
      </c>
      <c r="L574" s="361">
        <v>0.67</v>
      </c>
      <c r="M574" s="361">
        <v>1</v>
      </c>
      <c r="N574" s="361">
        <v>1</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s="687" customFormat="1" ht="12" customHeight="1" outlineLevel="1" x14ac:dyDescent="0.25">
      <c r="A575" s="691"/>
      <c r="B575" s="688"/>
      <c r="C575" s="700"/>
      <c r="D575" s="700"/>
      <c r="E575" s="700"/>
      <c r="F575" s="702"/>
      <c r="H575" s="705"/>
      <c r="I575" s="911" t="str">
        <f>General!H24</f>
        <v>o</v>
      </c>
      <c r="J575" s="361">
        <v>0.13</v>
      </c>
      <c r="K575" s="361">
        <v>0.35</v>
      </c>
      <c r="L575" s="361">
        <v>0.52</v>
      </c>
      <c r="M575" s="361">
        <v>1</v>
      </c>
      <c r="N575" s="361">
        <v>1.0900000000000001</v>
      </c>
      <c r="O575" s="361">
        <v>0</v>
      </c>
      <c r="P575" s="361">
        <v>0</v>
      </c>
      <c r="Q575" s="361">
        <v>0</v>
      </c>
      <c r="R575" s="361">
        <v>0</v>
      </c>
      <c r="S575" s="60"/>
      <c r="T575" s="60"/>
      <c r="U575" s="60"/>
      <c r="V575" s="61"/>
      <c r="W575" s="695"/>
      <c r="X575" s="690"/>
      <c r="Y575" s="690"/>
      <c r="Z575" s="690"/>
      <c r="AA575" s="690"/>
      <c r="AB575" s="690"/>
      <c r="AC575" s="690"/>
      <c r="AD575" s="690"/>
      <c r="AE575" s="690"/>
      <c r="AF575" s="690"/>
      <c r="AG575" s="690"/>
      <c r="AH575" s="690"/>
      <c r="AI575" s="690"/>
      <c r="AJ575" s="690"/>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c r="BK575" s="690"/>
      <c r="BL575" s="690"/>
      <c r="BM575" s="690"/>
      <c r="BN575" s="690"/>
      <c r="BO575" s="690"/>
      <c r="BP575" s="690"/>
    </row>
    <row r="576" spans="1:68" ht="12" customHeight="1" outlineLevel="1" x14ac:dyDescent="0.25">
      <c r="A576" s="6"/>
      <c r="B576" s="7"/>
      <c r="C576" s="18"/>
      <c r="D576" s="18"/>
      <c r="E576" s="18"/>
      <c r="F576" s="34"/>
      <c r="H576" s="28"/>
      <c r="I576" s="911" t="str">
        <f>General!H25</f>
        <v>od</v>
      </c>
      <c r="J576" s="361">
        <v>0.13</v>
      </c>
      <c r="K576" s="361">
        <v>0.35</v>
      </c>
      <c r="L576" s="361">
        <v>0.52</v>
      </c>
      <c r="M576" s="361">
        <v>1</v>
      </c>
      <c r="N576" s="361">
        <v>1.0900000000000001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s="687" customFormat="1" ht="12" customHeight="1" outlineLevel="1" x14ac:dyDescent="0.25">
      <c r="A577" s="691"/>
      <c r="B577" s="688"/>
      <c r="C577" s="700"/>
      <c r="D577" s="700"/>
      <c r="E577" s="700"/>
      <c r="F577" s="702"/>
      <c r="H577" s="705"/>
      <c r="I577" s="911" t="str">
        <f>General!H26</f>
        <v>of</v>
      </c>
      <c r="J577" s="361">
        <v>0.06</v>
      </c>
      <c r="K577" s="361">
        <v>0.42</v>
      </c>
      <c r="L577" s="361">
        <v>0.62</v>
      </c>
      <c r="M577" s="361">
        <v>1</v>
      </c>
      <c r="N577" s="361">
        <v>1</v>
      </c>
      <c r="O577" s="361">
        <v>0</v>
      </c>
      <c r="P577" s="361">
        <v>0</v>
      </c>
      <c r="Q577" s="361">
        <v>0</v>
      </c>
      <c r="R577" s="361">
        <v>0</v>
      </c>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H578" s="28"/>
      <c r="I578" s="911" t="str">
        <f>General!H27</f>
        <v>r</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General!H28</f>
        <v>rd</v>
      </c>
      <c r="J579" s="361">
        <v>0</v>
      </c>
      <c r="K579" s="361">
        <v>0</v>
      </c>
      <c r="L579" s="361">
        <v>0</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General!H29</f>
        <v>v</v>
      </c>
      <c r="J580" s="361">
        <v>7.0000000000000007E-2</v>
      </c>
      <c r="K580" s="361">
        <v>0.2</v>
      </c>
      <c r="L580" s="361">
        <v>0.67</v>
      </c>
      <c r="M580" s="361">
        <v>1</v>
      </c>
      <c r="N580" s="361">
        <v>1</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28"/>
      <c r="I581" s="911" t="str">
        <f>General!H30</f>
        <v>w</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General!H31</f>
        <v>wd</v>
      </c>
      <c r="J582" s="361">
        <v>0.14000000000000001</v>
      </c>
      <c r="K582" s="361">
        <v>0.59</v>
      </c>
      <c r="L582" s="361">
        <v>0.71</v>
      </c>
      <c r="M582" s="361">
        <v>1</v>
      </c>
      <c r="N582" s="361">
        <v>1.04</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General!H32</f>
        <v>z</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H584" s="69"/>
      <c r="I584" s="911" t="str">
        <f>General!H33</f>
        <v>zd</v>
      </c>
      <c r="J584" s="361">
        <v>0</v>
      </c>
      <c r="K584" s="361">
        <v>0</v>
      </c>
      <c r="L584" s="361">
        <v>0</v>
      </c>
      <c r="M584" s="361">
        <v>1</v>
      </c>
      <c r="N584" s="361">
        <v>1</v>
      </c>
      <c r="O584" s="361">
        <v>0</v>
      </c>
      <c r="P584" s="361">
        <v>0</v>
      </c>
      <c r="Q584" s="361">
        <v>0</v>
      </c>
      <c r="R584" s="361">
        <v>0</v>
      </c>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8"/>
      <c r="D586" s="18"/>
      <c r="E586" s="18"/>
      <c r="F586" s="34"/>
      <c r="G586" s="35"/>
      <c r="H586" s="35"/>
      <c r="I586" s="35"/>
      <c r="J586" s="64"/>
      <c r="K586" s="64"/>
      <c r="L586" s="64"/>
      <c r="M586" s="64"/>
      <c r="N586" s="64"/>
      <c r="O586" s="64"/>
      <c r="P586" s="64"/>
      <c r="Q586" s="64"/>
      <c r="R586" s="60"/>
      <c r="S586" s="60"/>
      <c r="T586" s="60"/>
      <c r="U586" s="60"/>
      <c r="V586" s="6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x14ac:dyDescent="0.25">
      <c r="A587" s="6"/>
      <c r="B587" s="7"/>
      <c r="C587" s="18"/>
      <c r="D587" s="18"/>
      <c r="E587" s="18"/>
      <c r="F587" s="37"/>
      <c r="G587" s="38"/>
      <c r="H587" s="38"/>
      <c r="I587" s="38"/>
      <c r="J587" s="39"/>
      <c r="K587" s="39"/>
      <c r="L587" s="39"/>
      <c r="M587" s="39"/>
      <c r="N587" s="263"/>
      <c r="O587" s="263"/>
      <c r="P587" s="263"/>
      <c r="Q587" s="39"/>
      <c r="R587" s="39"/>
      <c r="S587" s="39"/>
      <c r="T587" s="39"/>
      <c r="U587" s="39"/>
      <c r="V587" s="31"/>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25.15" customHeight="1" outlineLevel="1" x14ac:dyDescent="0.25">
      <c r="A588" s="6"/>
      <c r="B588" s="7"/>
      <c r="C588" s="40"/>
      <c r="D588" s="40"/>
      <c r="E588" s="40"/>
      <c r="F588" s="40"/>
      <c r="G588" s="41" t="str">
        <f>G560</f>
        <v>Yield by Soil</v>
      </c>
      <c r="H588" s="40"/>
      <c r="I588" s="40"/>
      <c r="J588" s="40"/>
      <c r="K588" s="40"/>
      <c r="L588" s="40"/>
      <c r="M588" s="40"/>
      <c r="N588" s="264"/>
      <c r="O588" s="264"/>
      <c r="P588" s="264"/>
      <c r="Q588" s="40"/>
      <c r="R588" s="40"/>
      <c r="S588" s="40"/>
      <c r="T588" s="40"/>
      <c r="U588" s="40"/>
      <c r="V588" s="40"/>
      <c r="W588" s="42" t="s">
        <v>24</v>
      </c>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8"/>
      <c r="G589" s="8"/>
      <c r="H589" s="8"/>
      <c r="I589" s="8"/>
      <c r="J589" s="8"/>
      <c r="K589" s="8"/>
      <c r="L589" s="8"/>
      <c r="M589" s="8"/>
      <c r="N589" s="235"/>
      <c r="O589" s="235"/>
      <c r="P589" s="235"/>
      <c r="Q589" s="8"/>
      <c r="R589" s="8"/>
      <c r="S589" s="8"/>
      <c r="T589" s="8"/>
      <c r="U589" s="8"/>
      <c r="V589" s="8"/>
      <c r="W589" s="8"/>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thickBot="1" x14ac:dyDescent="0.3">
      <c r="A591" s="6"/>
      <c r="B591" s="7"/>
      <c r="C591" s="7"/>
      <c r="D591" s="7"/>
      <c r="E591" s="7"/>
      <c r="F591" s="7"/>
      <c r="G591" s="7"/>
      <c r="H591" s="8"/>
      <c r="I591" s="8"/>
      <c r="J591" s="8"/>
      <c r="K591" s="8"/>
      <c r="L591" s="8"/>
      <c r="M591" s="235"/>
      <c r="N591" s="235"/>
      <c r="O591" s="235"/>
      <c r="P591" s="8"/>
      <c r="Q591" s="8"/>
      <c r="R591" s="8"/>
      <c r="S591" s="8"/>
      <c r="T591" s="8"/>
      <c r="U591" s="8"/>
      <c r="V591" s="8"/>
      <c r="W591" s="8"/>
      <c r="X591" s="7"/>
      <c r="Y591" s="7"/>
      <c r="Z591" s="7"/>
      <c r="AA591" s="234"/>
      <c r="AB591" s="234"/>
      <c r="AC591" s="234"/>
      <c r="AD591" s="234"/>
      <c r="AE591" s="234"/>
      <c r="AF591" s="234"/>
      <c r="AG591" s="234"/>
      <c r="AH591" s="234"/>
      <c r="AI591" s="234"/>
      <c r="AJ591" s="234"/>
      <c r="AK591" s="234"/>
      <c r="AL591" s="234"/>
      <c r="AM591" s="234"/>
      <c r="AN591" s="234"/>
      <c r="AO591" s="234"/>
      <c r="AP591" s="234"/>
      <c r="AQ591" s="234"/>
      <c r="AR591" s="234"/>
      <c r="AS591" s="234"/>
      <c r="AT591" s="234"/>
      <c r="AU591" s="234"/>
      <c r="AV591" s="234"/>
      <c r="AW591" s="234"/>
      <c r="AX591" s="234"/>
      <c r="AY591" s="234"/>
      <c r="AZ591" s="234"/>
      <c r="BA591" s="234"/>
      <c r="BB591" s="234"/>
      <c r="BC591" s="234"/>
      <c r="BD591" s="234"/>
      <c r="BE591" s="234"/>
      <c r="BF591" s="234"/>
      <c r="BG591" s="234"/>
      <c r="BH591" s="234"/>
      <c r="BI591" s="234"/>
      <c r="BJ591" s="234"/>
      <c r="BK591" s="234"/>
      <c r="BL591" s="234"/>
      <c r="BM591" s="234"/>
      <c r="BN591" s="234"/>
      <c r="BO591" s="234"/>
      <c r="BP591" s="234"/>
    </row>
    <row r="592" spans="1:68" ht="5.0999999999999996" customHeight="1" outlineLevel="1" x14ac:dyDescent="0.25">
      <c r="A592" s="6"/>
      <c r="B592" s="7"/>
      <c r="C592" s="10" t="s">
        <v>0</v>
      </c>
      <c r="D592" s="10"/>
      <c r="E592" s="10"/>
      <c r="F592" s="10"/>
      <c r="G592" s="10"/>
      <c r="H592" s="10"/>
      <c r="I592" s="10"/>
      <c r="J592" s="10"/>
      <c r="K592" s="11"/>
      <c r="L592" s="11"/>
      <c r="M592" s="237"/>
      <c r="N592" s="237"/>
      <c r="O592" s="237"/>
      <c r="P592" s="11"/>
      <c r="Q592" s="11"/>
      <c r="R592" s="11"/>
      <c r="S592" s="11"/>
      <c r="T592" s="11"/>
      <c r="U592" s="11"/>
      <c r="V592" s="11"/>
      <c r="W592" s="12"/>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3" t="s">
        <v>1</v>
      </c>
      <c r="F593" s="14"/>
      <c r="G593" s="15" t="s">
        <v>372</v>
      </c>
      <c r="H593" s="14"/>
      <c r="I593" s="14"/>
      <c r="J593" s="14"/>
      <c r="K593" s="14"/>
      <c r="L593" s="14"/>
      <c r="M593" s="240"/>
      <c r="N593" s="240"/>
      <c r="O593" s="240"/>
      <c r="P593" s="14"/>
      <c r="Q593" s="14"/>
      <c r="R593" s="14"/>
      <c r="S593" s="16"/>
      <c r="T593" s="14"/>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3"/>
      <c r="D594" s="13"/>
      <c r="E594" s="18"/>
      <c r="F594" s="14"/>
      <c r="G594" s="19"/>
      <c r="H594" s="14" t="s">
        <v>1230</v>
      </c>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18"/>
      <c r="D595" s="13"/>
      <c r="E595" s="18"/>
      <c r="F595" s="14"/>
      <c r="G595" s="14" t="s">
        <v>2</v>
      </c>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21">
        <v>0</v>
      </c>
      <c r="D596" s="13"/>
      <c r="E596" s="18"/>
      <c r="F596" s="14"/>
      <c r="G596" s="22"/>
      <c r="H596" s="14"/>
      <c r="I596" s="14"/>
      <c r="J596" s="14"/>
      <c r="K596" s="14"/>
      <c r="L596" s="14"/>
      <c r="M596" s="240"/>
      <c r="N596" s="240"/>
      <c r="O596" s="240"/>
      <c r="P596" s="14"/>
      <c r="Q596" s="14"/>
      <c r="R596" s="14"/>
      <c r="S596" s="16"/>
      <c r="T596" s="20"/>
      <c r="U596" s="16"/>
      <c r="V596" s="16"/>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23"/>
      <c r="K597" s="23"/>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18"/>
      <c r="J598" s="18"/>
      <c r="K598" s="18"/>
      <c r="L598" s="23"/>
      <c r="M598" s="740"/>
      <c r="N598" s="740"/>
      <c r="O598" s="740"/>
      <c r="P598" s="23"/>
      <c r="Q598" s="23"/>
      <c r="R598" s="23"/>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4"/>
      <c r="J599" s="24"/>
      <c r="K599" s="24"/>
      <c r="L599" s="24"/>
      <c r="M599" s="250"/>
      <c r="N599" s="250"/>
      <c r="O599" s="250"/>
      <c r="P599" s="24"/>
      <c r="Q599" s="25"/>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18"/>
      <c r="G600" s="18"/>
      <c r="H600" s="18"/>
      <c r="I600" s="250" t="s">
        <v>396</v>
      </c>
      <c r="J600" s="250" t="s">
        <v>59</v>
      </c>
      <c r="K600" s="250" t="s">
        <v>60</v>
      </c>
      <c r="L600" s="250" t="s">
        <v>61</v>
      </c>
      <c r="M600" s="250" t="s">
        <v>62</v>
      </c>
      <c r="N600" s="250" t="s">
        <v>899</v>
      </c>
      <c r="O600" s="725" t="s">
        <v>900</v>
      </c>
      <c r="P600" s="725" t="s">
        <v>901</v>
      </c>
      <c r="Q600" s="725" t="s">
        <v>1223</v>
      </c>
      <c r="R600" s="25"/>
      <c r="S600" s="23"/>
      <c r="T600" s="23"/>
      <c r="U600" s="23"/>
      <c r="V600" s="23"/>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5" outlineLevel="1" x14ac:dyDescent="0.25">
      <c r="A601" s="6"/>
      <c r="B601" s="7"/>
      <c r="C601" s="18"/>
      <c r="D601" s="18"/>
      <c r="E601" s="18"/>
      <c r="F601" s="27"/>
      <c r="G601" s="28"/>
      <c r="H601" s="911" t="str">
        <f>General!H17</f>
        <v>b</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17"/>
      <c r="X601" s="8"/>
      <c r="Y601" s="8"/>
      <c r="Z601" s="8"/>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s="687" customFormat="1" ht="15" outlineLevel="1" x14ac:dyDescent="0.25">
      <c r="A602" s="691"/>
      <c r="B602" s="688"/>
      <c r="C602" s="700"/>
      <c r="D602" s="700"/>
      <c r="E602" s="700"/>
      <c r="F602" s="704"/>
      <c r="G602" s="705"/>
      <c r="H602" s="911" t="str">
        <f>General!H18</f>
        <v>bd</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s="687" customFormat="1" ht="15" outlineLevel="1" x14ac:dyDescent="0.25">
      <c r="A603" s="691"/>
      <c r="B603" s="688"/>
      <c r="C603" s="700"/>
      <c r="D603" s="700"/>
      <c r="E603" s="700"/>
      <c r="F603" s="704"/>
      <c r="G603" s="705"/>
      <c r="H603" s="911" t="str">
        <f>General!H19</f>
        <v>f</v>
      </c>
      <c r="I603" s="358">
        <v>0.16666666666666666</v>
      </c>
      <c r="J603" s="358">
        <v>0.16666666666666666</v>
      </c>
      <c r="K603" s="358">
        <v>6.25E-2</v>
      </c>
      <c r="L603" s="358">
        <v>4.1666666666666664E-2</v>
      </c>
      <c r="M603" s="358">
        <v>4.1666666666666664E-2</v>
      </c>
      <c r="N603" s="358">
        <v>0</v>
      </c>
      <c r="O603" s="358">
        <v>0</v>
      </c>
      <c r="P603" s="358">
        <v>0</v>
      </c>
      <c r="Q603" s="358">
        <v>0</v>
      </c>
      <c r="R603" s="63"/>
      <c r="S603" s="63"/>
      <c r="T603" s="63"/>
      <c r="U603" s="63"/>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ht="15" outlineLevel="1" x14ac:dyDescent="0.25">
      <c r="A604" s="6"/>
      <c r="B604" s="7"/>
      <c r="C604" s="18"/>
      <c r="D604" s="18"/>
      <c r="E604" s="18"/>
      <c r="F604" s="27"/>
      <c r="G604" s="28"/>
      <c r="H604" s="911" t="str">
        <f>General!H20</f>
        <v>h</v>
      </c>
      <c r="I604" s="358">
        <v>0</v>
      </c>
      <c r="J604" s="358">
        <v>0</v>
      </c>
      <c r="K604" s="358">
        <v>0</v>
      </c>
      <c r="L604" s="358">
        <v>0</v>
      </c>
      <c r="M604" s="358">
        <v>0</v>
      </c>
      <c r="N604" s="358">
        <v>0</v>
      </c>
      <c r="O604" s="358">
        <v>0</v>
      </c>
      <c r="P604" s="358">
        <v>0</v>
      </c>
      <c r="Q604" s="358">
        <v>0</v>
      </c>
      <c r="R604" s="63"/>
      <c r="S604" s="63"/>
      <c r="T604" s="63"/>
      <c r="U604" s="63"/>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s="687" customFormat="1" ht="12" customHeight="1" outlineLevel="1" x14ac:dyDescent="0.25">
      <c r="A605" s="691"/>
      <c r="B605" s="688"/>
      <c r="C605" s="700"/>
      <c r="D605" s="700"/>
      <c r="E605" s="700"/>
      <c r="F605" s="704"/>
      <c r="G605" s="705"/>
      <c r="H605" s="911" t="str">
        <f>General!H21</f>
        <v>i</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695"/>
      <c r="X605" s="690"/>
      <c r="Y605" s="690"/>
      <c r="Z605" s="690"/>
      <c r="AA605" s="690"/>
      <c r="AB605" s="690"/>
      <c r="AC605" s="690"/>
      <c r="AD605" s="690"/>
      <c r="AE605" s="690"/>
      <c r="AF605" s="690"/>
      <c r="AG605" s="690"/>
      <c r="AH605" s="690"/>
      <c r="AI605" s="690"/>
      <c r="AJ605" s="690"/>
      <c r="AK605" s="690"/>
      <c r="AL605" s="690"/>
      <c r="AM605" s="690"/>
      <c r="AN605" s="690"/>
      <c r="AO605" s="690"/>
      <c r="AP605" s="690"/>
      <c r="AQ605" s="690"/>
      <c r="AR605" s="690"/>
      <c r="AS605" s="690"/>
      <c r="AT605" s="690"/>
      <c r="AU605" s="690"/>
      <c r="AV605" s="690"/>
      <c r="AW605" s="690"/>
      <c r="AX605" s="690"/>
      <c r="AY605" s="690"/>
      <c r="AZ605" s="690"/>
      <c r="BA605" s="690"/>
      <c r="BB605" s="690"/>
      <c r="BC605" s="690"/>
      <c r="BD605" s="690"/>
      <c r="BE605" s="690"/>
      <c r="BF605" s="690"/>
      <c r="BG605" s="690"/>
      <c r="BH605" s="690"/>
      <c r="BI605" s="690"/>
      <c r="BJ605" s="690"/>
      <c r="BK605" s="690"/>
      <c r="BL605" s="690"/>
      <c r="BM605" s="690"/>
      <c r="BN605" s="690"/>
      <c r="BO605" s="690"/>
      <c r="BP605" s="690"/>
    </row>
    <row r="606" spans="1:68" ht="12" customHeight="1" outlineLevel="1" x14ac:dyDescent="0.25">
      <c r="A606" s="6"/>
      <c r="B606" s="7"/>
      <c r="C606" s="18"/>
      <c r="D606" s="18"/>
      <c r="E606" s="18"/>
      <c r="F606" s="27"/>
      <c r="G606" s="195"/>
      <c r="H606" s="911" t="str">
        <f>General!H22</f>
        <v>k</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1" t="str">
        <f>General!H23</f>
        <v>l</v>
      </c>
      <c r="I607" s="358">
        <v>0.16666666666666666</v>
      </c>
      <c r="J607" s="358">
        <v>0.16666666666666666</v>
      </c>
      <c r="K607" s="358">
        <v>6.25E-2</v>
      </c>
      <c r="L607" s="358">
        <v>4.1666666666666664E-2</v>
      </c>
      <c r="M607" s="358">
        <v>4.1666666666666664E-2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s="687" customFormat="1" ht="12" customHeight="1" outlineLevel="1" x14ac:dyDescent="0.25">
      <c r="A608" s="691"/>
      <c r="B608" s="688"/>
      <c r="C608" s="700"/>
      <c r="D608" s="700"/>
      <c r="E608" s="700"/>
      <c r="F608" s="702"/>
      <c r="G608" s="705"/>
      <c r="H608" s="911" t="str">
        <f>General!H24</f>
        <v>o</v>
      </c>
      <c r="I608" s="358">
        <f>I$601/2</f>
        <v>8.3333333333333329E-2</v>
      </c>
      <c r="J608" s="358">
        <f t="shared" ref="J608:M608" si="120">J$601/2</f>
        <v>8.3333333333333329E-2</v>
      </c>
      <c r="K608" s="358">
        <f t="shared" si="120"/>
        <v>3.125E-2</v>
      </c>
      <c r="L608" s="358">
        <f t="shared" si="120"/>
        <v>2.0833333333333332E-2</v>
      </c>
      <c r="M608" s="358">
        <f t="shared" si="120"/>
        <v>2.0833333333333332E-2</v>
      </c>
      <c r="N608" s="358">
        <v>0</v>
      </c>
      <c r="O608" s="358">
        <v>0</v>
      </c>
      <c r="P608" s="358">
        <v>0</v>
      </c>
      <c r="Q608" s="358">
        <v>0</v>
      </c>
      <c r="R608" s="60"/>
      <c r="S608" s="60"/>
      <c r="T608" s="60"/>
      <c r="U608" s="60"/>
      <c r="V608" s="61"/>
      <c r="W608" s="695"/>
      <c r="X608" s="690"/>
      <c r="Y608" s="690"/>
      <c r="Z608" s="690"/>
      <c r="AA608" s="690"/>
      <c r="AB608" s="690"/>
      <c r="AC608" s="690"/>
      <c r="AD608" s="690"/>
      <c r="AE608" s="690"/>
      <c r="AF608" s="690"/>
      <c r="AG608" s="690"/>
      <c r="AH608" s="690"/>
      <c r="AI608" s="690"/>
      <c r="AJ608" s="690"/>
      <c r="AK608" s="690"/>
      <c r="AL608" s="690"/>
      <c r="AM608" s="690"/>
      <c r="AN608" s="690"/>
      <c r="AO608" s="690"/>
      <c r="AP608" s="690"/>
      <c r="AQ608" s="690"/>
      <c r="AR608" s="690"/>
      <c r="AS608" s="690"/>
      <c r="AT608" s="690"/>
      <c r="AU608" s="690"/>
      <c r="AV608" s="690"/>
      <c r="AW608" s="690"/>
      <c r="AX608" s="690"/>
      <c r="AY608" s="690"/>
      <c r="AZ608" s="690"/>
      <c r="BA608" s="690"/>
      <c r="BB608" s="690"/>
      <c r="BC608" s="690"/>
      <c r="BD608" s="690"/>
      <c r="BE608" s="690"/>
      <c r="BF608" s="690"/>
      <c r="BG608" s="690"/>
      <c r="BH608" s="690"/>
      <c r="BI608" s="690"/>
      <c r="BJ608" s="690"/>
      <c r="BK608" s="690"/>
      <c r="BL608" s="690"/>
      <c r="BM608" s="690"/>
      <c r="BN608" s="690"/>
      <c r="BO608" s="690"/>
      <c r="BP608" s="690"/>
    </row>
    <row r="609" spans="1:84" ht="12" customHeight="1" outlineLevel="1" x14ac:dyDescent="0.25">
      <c r="A609" s="6"/>
      <c r="B609" s="7"/>
      <c r="C609" s="18"/>
      <c r="D609" s="18"/>
      <c r="E609" s="18"/>
      <c r="F609" s="34"/>
      <c r="G609" s="195"/>
      <c r="H609" s="911" t="str">
        <f>General!H25</f>
        <v>od</v>
      </c>
      <c r="I609" s="358">
        <f t="shared" ref="I609:M610" si="121">I$601/2</f>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s="687" customFormat="1" ht="12" customHeight="1" outlineLevel="1" x14ac:dyDescent="0.25">
      <c r="A610" s="691"/>
      <c r="B610" s="688"/>
      <c r="C610" s="700"/>
      <c r="D610" s="700"/>
      <c r="E610" s="700"/>
      <c r="F610" s="702"/>
      <c r="G610" s="705"/>
      <c r="H610" s="911" t="str">
        <f>General!H26</f>
        <v>of</v>
      </c>
      <c r="I610" s="358">
        <f t="shared" si="121"/>
        <v>8.3333333333333329E-2</v>
      </c>
      <c r="J610" s="358">
        <f t="shared" si="121"/>
        <v>8.3333333333333329E-2</v>
      </c>
      <c r="K610" s="358">
        <f t="shared" si="121"/>
        <v>3.125E-2</v>
      </c>
      <c r="L610" s="358">
        <f t="shared" si="121"/>
        <v>2.0833333333333332E-2</v>
      </c>
      <c r="M610" s="358">
        <f t="shared" si="121"/>
        <v>2.0833333333333332E-2</v>
      </c>
      <c r="N610" s="358">
        <v>0</v>
      </c>
      <c r="O610" s="358">
        <v>0</v>
      </c>
      <c r="P610" s="358">
        <v>0</v>
      </c>
      <c r="Q610" s="358">
        <v>0</v>
      </c>
      <c r="R610" s="60"/>
      <c r="S610" s="60"/>
      <c r="T610" s="60"/>
      <c r="U610" s="60"/>
      <c r="V610" s="61"/>
      <c r="W610" s="695"/>
      <c r="X610" s="690"/>
      <c r="Y610" s="690"/>
      <c r="Z610" s="690"/>
      <c r="AA610" s="690"/>
      <c r="AB610" s="690"/>
      <c r="AC610" s="690"/>
      <c r="AD610" s="690"/>
      <c r="AE610" s="690"/>
      <c r="AF610" s="690"/>
      <c r="AG610" s="690"/>
      <c r="AH610" s="690"/>
      <c r="AI610" s="690"/>
      <c r="AJ610" s="690"/>
      <c r="AK610" s="690"/>
      <c r="AL610" s="690"/>
      <c r="AM610" s="690"/>
      <c r="AN610" s="690"/>
      <c r="AO610" s="690"/>
      <c r="AP610" s="690"/>
      <c r="AQ610" s="690"/>
      <c r="AR610" s="690"/>
      <c r="AS610" s="690"/>
      <c r="AT610" s="690"/>
      <c r="AU610" s="690"/>
      <c r="AV610" s="690"/>
      <c r="AW610" s="690"/>
      <c r="AX610" s="690"/>
      <c r="AY610" s="690"/>
      <c r="AZ610" s="690"/>
      <c r="BA610" s="690"/>
      <c r="BB610" s="690"/>
      <c r="BC610" s="690"/>
      <c r="BD610" s="690"/>
      <c r="BE610" s="690"/>
      <c r="BF610" s="690"/>
      <c r="BG610" s="690"/>
      <c r="BH610" s="690"/>
      <c r="BI610" s="690"/>
      <c r="BJ610" s="690"/>
      <c r="BK610" s="690"/>
      <c r="BL610" s="690"/>
      <c r="BM610" s="690"/>
      <c r="BN610" s="690"/>
      <c r="BO610" s="690"/>
      <c r="BP610" s="690"/>
    </row>
    <row r="611" spans="1:84" ht="12" customHeight="1" outlineLevel="1" x14ac:dyDescent="0.25">
      <c r="A611" s="6"/>
      <c r="B611" s="7"/>
      <c r="C611" s="18"/>
      <c r="D611" s="18"/>
      <c r="E611" s="18"/>
      <c r="F611" s="34"/>
      <c r="G611" s="195"/>
      <c r="H611" s="911" t="str">
        <f>General!H27</f>
        <v>r</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General!H28</f>
        <v>rd</v>
      </c>
      <c r="I612" s="358">
        <v>0</v>
      </c>
      <c r="J612" s="358">
        <v>0</v>
      </c>
      <c r="K612" s="358">
        <v>0</v>
      </c>
      <c r="L612" s="358">
        <v>1.0416666666666666E-2</v>
      </c>
      <c r="M612" s="358">
        <v>1.0416666666666666E-2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General!H29</f>
        <v>v</v>
      </c>
      <c r="I613" s="358">
        <v>0.16666666666666666</v>
      </c>
      <c r="J613" s="358">
        <v>0.16666666666666666</v>
      </c>
      <c r="K613" s="358">
        <v>6.25E-2</v>
      </c>
      <c r="L613" s="358">
        <v>4.1666666666666664E-2</v>
      </c>
      <c r="M613" s="358">
        <v>4.1666666666666664E-2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General!H30</f>
        <v>w</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General!H31</f>
        <v>wd</v>
      </c>
      <c r="I615" s="358">
        <v>0.33333333333333331</v>
      </c>
      <c r="J615" s="358">
        <v>0.33333333333333331</v>
      </c>
      <c r="K615" s="358">
        <v>0.125</v>
      </c>
      <c r="L615" s="358">
        <v>8.3333333333333329E-2</v>
      </c>
      <c r="M615" s="358">
        <v>8.3333333333333329E-2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General!H32</f>
        <v>z</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195"/>
      <c r="H617" s="911" t="str">
        <f>General!H33</f>
        <v>zd</v>
      </c>
      <c r="I617" s="358">
        <v>0</v>
      </c>
      <c r="J617" s="358">
        <v>0</v>
      </c>
      <c r="K617" s="358">
        <v>0</v>
      </c>
      <c r="L617" s="358">
        <v>1.0416666666666666E-2</v>
      </c>
      <c r="M617" s="358">
        <v>1.0416666666666666E-2</v>
      </c>
      <c r="N617" s="358">
        <v>0</v>
      </c>
      <c r="O617" s="358">
        <v>0</v>
      </c>
      <c r="P617" s="358">
        <v>0</v>
      </c>
      <c r="Q617" s="358">
        <v>0</v>
      </c>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8"/>
      <c r="D618" s="18"/>
      <c r="E618" s="18"/>
      <c r="F618" s="34"/>
      <c r="G618" s="35"/>
      <c r="H618" s="35"/>
      <c r="I618" s="64"/>
      <c r="J618" s="64"/>
      <c r="K618" s="64"/>
      <c r="L618" s="64"/>
      <c r="M618" s="64"/>
      <c r="N618" s="64"/>
      <c r="O618" s="64"/>
      <c r="P618" s="64"/>
      <c r="Q618" s="60"/>
      <c r="R618" s="60"/>
      <c r="S618" s="60"/>
      <c r="T618" s="60"/>
      <c r="U618" s="60"/>
      <c r="V618" s="6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5.0999999999999996" customHeight="1" outlineLevel="1" x14ac:dyDescent="0.25">
      <c r="A619" s="6"/>
      <c r="B619" s="7"/>
      <c r="C619" s="18"/>
      <c r="D619" s="18"/>
      <c r="E619" s="18"/>
      <c r="F619" s="37"/>
      <c r="G619" s="38"/>
      <c r="H619" s="38"/>
      <c r="I619" s="38"/>
      <c r="J619" s="39"/>
      <c r="K619" s="39"/>
      <c r="L619" s="39"/>
      <c r="M619" s="263"/>
      <c r="N619" s="263"/>
      <c r="O619" s="263"/>
      <c r="P619" s="39"/>
      <c r="Q619" s="39"/>
      <c r="R619" s="39"/>
      <c r="S619" s="39"/>
      <c r="T619" s="39"/>
      <c r="U619" s="39"/>
      <c r="V619" s="31"/>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25.15" customHeight="1" outlineLevel="1" x14ac:dyDescent="0.25">
      <c r="A620" s="6"/>
      <c r="B620" s="7"/>
      <c r="C620" s="40"/>
      <c r="D620" s="40"/>
      <c r="E620" s="40"/>
      <c r="F620" s="40"/>
      <c r="G620" s="41" t="str">
        <f>G593</f>
        <v>Yield reduction - Frost</v>
      </c>
      <c r="H620" s="40"/>
      <c r="I620" s="40"/>
      <c r="J620" s="40"/>
      <c r="K620" s="40"/>
      <c r="L620" s="40"/>
      <c r="M620" s="264"/>
      <c r="N620" s="264"/>
      <c r="O620" s="264"/>
      <c r="P620" s="40"/>
      <c r="Q620" s="40"/>
      <c r="R620" s="40"/>
      <c r="S620" s="40"/>
      <c r="T620" s="40"/>
      <c r="U620" s="40"/>
      <c r="V620" s="40"/>
      <c r="W620" s="42" t="s">
        <v>24</v>
      </c>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7"/>
      <c r="D621" s="7"/>
      <c r="E621" s="7"/>
      <c r="F621" s="8"/>
      <c r="G621" s="8"/>
      <c r="H621" s="8"/>
      <c r="I621" s="8"/>
      <c r="J621" s="8"/>
      <c r="K621" s="8"/>
      <c r="L621" s="8"/>
      <c r="M621" s="235"/>
      <c r="N621" s="235"/>
      <c r="O621" s="235"/>
      <c r="P621" s="8"/>
      <c r="Q621" s="8"/>
      <c r="R621" s="8"/>
      <c r="S621" s="8"/>
      <c r="T621" s="8"/>
      <c r="U621" s="8"/>
      <c r="V621" s="8"/>
      <c r="W621" s="8"/>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8"/>
      <c r="BR621" s="8"/>
      <c r="BS621" s="8"/>
      <c r="BT621" s="8"/>
      <c r="BU621" s="8"/>
      <c r="BV621" s="8"/>
      <c r="BW621" s="8"/>
      <c r="BX621" s="8"/>
      <c r="BY621" s="8"/>
      <c r="BZ621" s="8"/>
      <c r="CA621" s="8"/>
      <c r="CB621" s="8"/>
      <c r="CC621" s="8"/>
      <c r="CD621" s="8"/>
      <c r="CE621" s="8"/>
      <c r="CF621" s="8"/>
    </row>
    <row r="622" spans="1:84"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234"/>
      <c r="AB623" s="234"/>
      <c r="AC623" s="234"/>
      <c r="AD623" s="234"/>
      <c r="AE623" s="234"/>
      <c r="AF623" s="234"/>
      <c r="AG623" s="234"/>
      <c r="AH623" s="234"/>
      <c r="AI623" s="234"/>
      <c r="AJ623" s="234"/>
      <c r="AK623" s="234"/>
      <c r="AL623" s="234"/>
      <c r="AM623" s="234"/>
      <c r="AN623" s="234"/>
      <c r="AO623" s="234"/>
      <c r="AP623" s="234"/>
      <c r="AQ623" s="234"/>
      <c r="AR623" s="234"/>
      <c r="AS623" s="234"/>
      <c r="AT623" s="234"/>
      <c r="AU623" s="234"/>
      <c r="AV623" s="234"/>
      <c r="AW623" s="234"/>
      <c r="AX623" s="234"/>
      <c r="AY623" s="234"/>
      <c r="AZ623" s="234"/>
      <c r="BA623" s="234"/>
      <c r="BB623" s="234"/>
      <c r="BC623" s="234"/>
      <c r="BD623" s="234"/>
      <c r="BE623" s="234"/>
      <c r="BF623" s="234"/>
      <c r="BG623" s="234"/>
      <c r="BH623" s="234"/>
      <c r="BI623" s="234"/>
      <c r="BJ623" s="234"/>
      <c r="BK623" s="234"/>
      <c r="BL623" s="234"/>
      <c r="BM623" s="234"/>
      <c r="BN623" s="234"/>
      <c r="BO623" s="234"/>
      <c r="BP623" s="234"/>
    </row>
    <row r="624" spans="1:84" ht="5.0999999999999996" customHeight="1" outlineLevel="1" x14ac:dyDescent="0.25">
      <c r="A624" s="6"/>
      <c r="B624" s="7"/>
      <c r="C624" s="10" t="s">
        <v>0</v>
      </c>
      <c r="D624" s="10"/>
      <c r="E624" s="10"/>
      <c r="F624" s="10"/>
      <c r="G624" s="10"/>
      <c r="H624" s="10"/>
      <c r="I624" s="10"/>
      <c r="J624" s="10"/>
      <c r="K624" s="309"/>
      <c r="L624" s="11"/>
      <c r="M624" s="11"/>
      <c r="N624" s="11"/>
      <c r="O624" s="11"/>
      <c r="P624" s="11"/>
      <c r="Q624" s="11"/>
      <c r="R624" s="11"/>
      <c r="S624" s="11"/>
      <c r="T624" s="11"/>
      <c r="U624" s="11"/>
      <c r="V624" s="11"/>
      <c r="W624" s="12"/>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3"/>
      <c r="D626" s="13"/>
      <c r="E626" s="18"/>
      <c r="F626" s="14"/>
      <c r="G626" s="19"/>
      <c r="H626" s="14"/>
      <c r="I626" s="14"/>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3"/>
      <c r="E627" s="18"/>
      <c r="F627" s="14"/>
      <c r="G627" s="14"/>
      <c r="H627" s="14"/>
      <c r="I627" s="14" t="s">
        <v>360</v>
      </c>
      <c r="J627" s="14"/>
      <c r="K627" s="14"/>
      <c r="L627" s="14"/>
      <c r="M627" s="14"/>
      <c r="N627" s="14"/>
      <c r="O627" s="14"/>
      <c r="P627" s="14"/>
      <c r="Q627" s="14"/>
      <c r="R627" s="14"/>
      <c r="S627" s="16"/>
      <c r="T627" s="20"/>
      <c r="U627" s="16"/>
      <c r="V627" s="16"/>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307"/>
      <c r="R628" s="307"/>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c r="I629" s="18"/>
      <c r="J629" s="18"/>
      <c r="K629" s="18"/>
      <c r="L629" s="18"/>
      <c r="M629" s="18"/>
      <c r="N629" s="18"/>
      <c r="O629" s="18"/>
      <c r="P629" s="18"/>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18"/>
      <c r="G630" s="18"/>
      <c r="H630" s="18" t="s">
        <v>114</v>
      </c>
      <c r="I630" s="18" t="s">
        <v>115</v>
      </c>
      <c r="J630" s="18" t="s">
        <v>116</v>
      </c>
      <c r="K630" s="18" t="s">
        <v>117</v>
      </c>
      <c r="L630" s="18" t="s">
        <v>118</v>
      </c>
      <c r="M630" s="700" t="s">
        <v>117</v>
      </c>
      <c r="N630" s="24"/>
      <c r="O630" s="24"/>
      <c r="P630" s="25"/>
      <c r="Q630" s="25"/>
      <c r="R630" s="25"/>
      <c r="S630" s="307"/>
      <c r="T630" s="307"/>
      <c r="U630" s="307"/>
      <c r="V630" s="307"/>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2" t="s">
        <v>357</v>
      </c>
      <c r="I631" s="359">
        <v>0</v>
      </c>
      <c r="J631" s="359">
        <v>0.97</v>
      </c>
      <c r="K631" s="1011">
        <f>MIN(364,INT((M631 - DATE(YEAR(M631),1,1))))</f>
        <v>134</v>
      </c>
      <c r="L631" s="359">
        <v>5</v>
      </c>
      <c r="M631" s="1010">
        <v>43600</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3" t="s">
        <v>358</v>
      </c>
      <c r="I632" s="359">
        <v>1</v>
      </c>
      <c r="J632" s="359">
        <v>0.86</v>
      </c>
      <c r="K632" s="1011">
        <f t="shared" ref="K632:K639" si="122">MIN(364,INT((M632 - DATE(YEAR(M632),1,1))))</f>
        <v>151</v>
      </c>
      <c r="L632" s="359">
        <v>5</v>
      </c>
      <c r="M632" s="1010">
        <v>43617</v>
      </c>
      <c r="N632" s="67"/>
      <c r="O632" s="67"/>
      <c r="P632" s="67"/>
      <c r="Q632" s="62"/>
      <c r="R632" s="62"/>
      <c r="S632" s="62"/>
      <c r="T632" s="62"/>
      <c r="U632" s="62"/>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s="687" customFormat="1" ht="12" customHeight="1" outlineLevel="1" x14ac:dyDescent="0.25">
      <c r="A633" s="691"/>
      <c r="B633" s="688"/>
      <c r="C633" s="700"/>
      <c r="D633" s="700"/>
      <c r="E633" s="700"/>
      <c r="F633" s="702"/>
      <c r="H633" s="323" t="s">
        <v>1140</v>
      </c>
      <c r="I633" s="359">
        <v>1</v>
      </c>
      <c r="J633" s="359">
        <v>0.7</v>
      </c>
      <c r="K633" s="1011">
        <f t="shared" si="122"/>
        <v>151</v>
      </c>
      <c r="L633" s="359">
        <v>5</v>
      </c>
      <c r="M633" s="1010">
        <v>43617</v>
      </c>
      <c r="N633" s="67"/>
      <c r="O633" s="67"/>
      <c r="P633" s="67"/>
      <c r="Q633" s="62"/>
      <c r="R633" s="62"/>
      <c r="S633" s="62"/>
      <c r="T633" s="62"/>
      <c r="U633" s="62"/>
      <c r="V633" s="61"/>
      <c r="W633" s="695"/>
      <c r="X633" s="690"/>
      <c r="Y633" s="690"/>
      <c r="Z633" s="690"/>
      <c r="AA633" s="690"/>
      <c r="AB633" s="690"/>
      <c r="AC633" s="690"/>
      <c r="AD633" s="690"/>
      <c r="AE633" s="690"/>
      <c r="AF633" s="690"/>
      <c r="AG633" s="690"/>
      <c r="AH633" s="690"/>
      <c r="AI633" s="690"/>
      <c r="AJ633" s="690"/>
      <c r="AK633" s="690"/>
      <c r="AL633" s="690"/>
      <c r="AM633" s="690"/>
      <c r="AN633" s="690"/>
      <c r="AO633" s="690"/>
      <c r="AP633" s="690"/>
      <c r="AQ633" s="690"/>
      <c r="AR633" s="690"/>
      <c r="AS633" s="690"/>
      <c r="AT633" s="690"/>
      <c r="AU633" s="690"/>
      <c r="AV633" s="690"/>
      <c r="AW633" s="690"/>
      <c r="AX633" s="690"/>
      <c r="AY633" s="690"/>
      <c r="AZ633" s="690"/>
      <c r="BA633" s="690"/>
      <c r="BB633" s="690"/>
      <c r="BC633" s="690"/>
      <c r="BD633" s="690"/>
      <c r="BE633" s="690"/>
      <c r="BF633" s="690"/>
      <c r="BG633" s="690"/>
      <c r="BH633" s="690"/>
      <c r="BI633" s="690"/>
      <c r="BJ633" s="690"/>
      <c r="BK633" s="690"/>
      <c r="BL633" s="690"/>
      <c r="BM633" s="690"/>
      <c r="BN633" s="690"/>
      <c r="BO633" s="690"/>
      <c r="BP633" s="690"/>
    </row>
    <row r="634" spans="1:68" ht="12" customHeight="1" outlineLevel="1" x14ac:dyDescent="0.25">
      <c r="A634" s="6"/>
      <c r="B634" s="7"/>
      <c r="C634" s="18"/>
      <c r="D634" s="18"/>
      <c r="E634" s="18"/>
      <c r="F634" s="34"/>
      <c r="H634" s="323" t="s">
        <v>1141</v>
      </c>
      <c r="I634" s="359">
        <v>1</v>
      </c>
      <c r="J634" s="359">
        <v>0.7</v>
      </c>
      <c r="K634" s="1011">
        <f t="shared" si="122"/>
        <v>187</v>
      </c>
      <c r="L634" s="359">
        <v>5</v>
      </c>
      <c r="M634" s="1010">
        <v>43653</v>
      </c>
      <c r="N634" s="67"/>
      <c r="O634" s="67"/>
      <c r="P634" s="67"/>
      <c r="Q634" s="62"/>
      <c r="R634" s="62"/>
      <c r="S634" s="62"/>
      <c r="T634" s="62"/>
      <c r="U634" s="62"/>
      <c r="V634" s="6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687" customFormat="1" ht="12" customHeight="1" outlineLevel="1" x14ac:dyDescent="0.25">
      <c r="A635" s="691"/>
      <c r="B635" s="688"/>
      <c r="C635" s="700"/>
      <c r="D635" s="700"/>
      <c r="E635" s="700"/>
      <c r="F635" s="702"/>
      <c r="H635" s="323" t="s">
        <v>1139</v>
      </c>
      <c r="I635" s="359">
        <v>1</v>
      </c>
      <c r="J635" s="359">
        <v>1.3</v>
      </c>
      <c r="K635" s="1011">
        <f t="shared" si="122"/>
        <v>187</v>
      </c>
      <c r="L635" s="359">
        <v>5</v>
      </c>
      <c r="M635" s="1010">
        <v>43653</v>
      </c>
      <c r="N635" s="67"/>
      <c r="O635" s="67"/>
      <c r="P635" s="67"/>
      <c r="Q635" s="62"/>
      <c r="R635" s="62"/>
      <c r="S635" s="62"/>
      <c r="T635" s="62"/>
      <c r="U635" s="62"/>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34"/>
      <c r="H636" s="323" t="s">
        <v>359</v>
      </c>
      <c r="I636" s="359">
        <v>1</v>
      </c>
      <c r="J636" s="359">
        <v>0.87</v>
      </c>
      <c r="K636" s="1011">
        <f t="shared" si="122"/>
        <v>187</v>
      </c>
      <c r="L636" s="359">
        <v>5</v>
      </c>
      <c r="M636" s="1010">
        <v>43653</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66</v>
      </c>
      <c r="I637" s="359">
        <v>1</v>
      </c>
      <c r="J637" s="359">
        <v>1.3</v>
      </c>
      <c r="K637" s="1011">
        <f t="shared" si="122"/>
        <v>90</v>
      </c>
      <c r="L637" s="359">
        <v>5</v>
      </c>
      <c r="M637" s="1010">
        <v>43556</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65</v>
      </c>
      <c r="I638" s="359">
        <v>1</v>
      </c>
      <c r="J638" s="359">
        <v>1.1000000000000001</v>
      </c>
      <c r="K638" s="1011">
        <f t="shared" si="122"/>
        <v>181</v>
      </c>
      <c r="L638" s="359">
        <v>5</v>
      </c>
      <c r="M638" s="1010">
        <v>43647</v>
      </c>
      <c r="N638" s="67"/>
      <c r="O638" s="67"/>
      <c r="P638" s="67"/>
      <c r="Q638" s="62"/>
      <c r="R638" s="62"/>
      <c r="S638" s="62"/>
      <c r="T638" s="62"/>
      <c r="U638" s="62"/>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H639" s="324" t="s">
        <v>64</v>
      </c>
      <c r="I639" s="359">
        <v>1</v>
      </c>
      <c r="J639" s="359">
        <v>1.1499999999999999</v>
      </c>
      <c r="K639" s="1011">
        <f t="shared" si="122"/>
        <v>45</v>
      </c>
      <c r="L639" s="359">
        <v>90</v>
      </c>
      <c r="M639" s="1010">
        <v>43511</v>
      </c>
      <c r="N639" s="66"/>
      <c r="O639" s="66"/>
      <c r="P639" s="66"/>
      <c r="Q639" s="60"/>
      <c r="R639" s="60"/>
      <c r="S639" s="60"/>
      <c r="T639" s="60"/>
      <c r="U639" s="60"/>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8"/>
      <c r="D640" s="18"/>
      <c r="E640" s="18"/>
      <c r="F640" s="34"/>
      <c r="O640" s="67"/>
      <c r="P640" s="67"/>
      <c r="Q640" s="62"/>
      <c r="R640" s="62"/>
      <c r="S640" s="62"/>
      <c r="T640" s="62"/>
      <c r="U640" s="62"/>
      <c r="V640" s="6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8"/>
      <c r="D641" s="18"/>
      <c r="E641" s="18"/>
      <c r="F641" s="37"/>
      <c r="G641" s="38"/>
      <c r="H641" s="38"/>
      <c r="I641" s="38"/>
      <c r="J641" s="39"/>
      <c r="K641" s="39"/>
      <c r="L641" s="39"/>
      <c r="M641" s="39"/>
      <c r="N641" s="39"/>
      <c r="O641" s="39"/>
      <c r="P641" s="39"/>
      <c r="Q641" s="39"/>
      <c r="R641" s="39"/>
      <c r="S641" s="39"/>
      <c r="T641" s="39"/>
      <c r="U641" s="39"/>
      <c r="V641" s="31"/>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25.15" customHeight="1" outlineLevel="1" x14ac:dyDescent="0.25">
      <c r="A642" s="6"/>
      <c r="B642" s="7"/>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8"/>
      <c r="G643" s="8"/>
      <c r="H643" s="8"/>
      <c r="I643" s="8"/>
      <c r="J643" s="8"/>
      <c r="K643" s="8"/>
      <c r="L643" s="8"/>
      <c r="M643" s="8"/>
      <c r="N643" s="8"/>
      <c r="O643" s="8"/>
      <c r="P643" s="8"/>
      <c r="Q643" s="8"/>
      <c r="R643" s="8"/>
      <c r="S643" s="8"/>
      <c r="T643" s="8"/>
      <c r="U643" s="8"/>
      <c r="V643" s="8"/>
      <c r="W643" s="8"/>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thickBot="1" x14ac:dyDescent="0.3">
      <c r="A645" s="6"/>
      <c r="B645" s="7"/>
      <c r="C645" s="7"/>
      <c r="D645" s="7"/>
      <c r="E645" s="7"/>
      <c r="F645" s="7"/>
      <c r="G645" s="7"/>
      <c r="H645" s="8"/>
      <c r="I645" s="8"/>
      <c r="J645" s="8"/>
      <c r="K645" s="8"/>
      <c r="L645" s="8"/>
      <c r="M645" s="235"/>
      <c r="N645" s="235"/>
      <c r="O645" s="235"/>
      <c r="P645" s="8"/>
      <c r="Q645" s="8"/>
      <c r="R645" s="8"/>
      <c r="S645" s="8"/>
      <c r="T645" s="8"/>
      <c r="U645" s="8"/>
      <c r="V645" s="8"/>
      <c r="W645" s="8"/>
      <c r="X645" s="7"/>
      <c r="Y645" s="7"/>
      <c r="Z645" s="7"/>
      <c r="AA645" s="234"/>
      <c r="AB645" s="234"/>
      <c r="AC645" s="234"/>
      <c r="AD645" s="234"/>
      <c r="AE645" s="234"/>
      <c r="AF645" s="234"/>
      <c r="AG645" s="234"/>
      <c r="AH645" s="234"/>
      <c r="AI645" s="234"/>
      <c r="AJ645" s="234"/>
      <c r="AK645" s="234"/>
      <c r="AL645" s="234"/>
      <c r="AM645" s="234"/>
      <c r="AN645" s="234"/>
      <c r="AO645" s="234"/>
      <c r="AP645" s="234"/>
      <c r="AQ645" s="234"/>
      <c r="AR645" s="234"/>
      <c r="AS645" s="234"/>
      <c r="AT645" s="234"/>
      <c r="AU645" s="234"/>
      <c r="AV645" s="234"/>
      <c r="AW645" s="234"/>
      <c r="AX645" s="234"/>
      <c r="AY645" s="234"/>
      <c r="AZ645" s="234"/>
      <c r="BA645" s="234"/>
      <c r="BB645" s="234"/>
      <c r="BC645" s="234"/>
      <c r="BD645" s="234"/>
      <c r="BE645" s="234"/>
      <c r="BF645" s="234"/>
      <c r="BG645" s="234"/>
      <c r="BH645" s="234"/>
      <c r="BI645" s="234"/>
      <c r="BJ645" s="234"/>
      <c r="BK645" s="234"/>
      <c r="BL645" s="234"/>
      <c r="BM645" s="234"/>
      <c r="BN645" s="234"/>
      <c r="BO645" s="234"/>
      <c r="BP645" s="234"/>
    </row>
    <row r="646" spans="1:68" ht="5.0999999999999996" customHeight="1" outlineLevel="1" x14ac:dyDescent="0.25">
      <c r="A646" s="6"/>
      <c r="B646" s="7"/>
      <c r="C646" s="10" t="s">
        <v>0</v>
      </c>
      <c r="D646" s="10"/>
      <c r="E646" s="10"/>
      <c r="F646" s="10"/>
      <c r="G646" s="10"/>
      <c r="H646" s="10"/>
      <c r="I646" s="10"/>
      <c r="J646" s="10"/>
      <c r="K646" s="11"/>
      <c r="L646" s="11"/>
      <c r="M646" s="237"/>
      <c r="N646" s="237"/>
      <c r="O646" s="237"/>
      <c r="P646" s="11"/>
      <c r="Q646" s="11"/>
      <c r="R646" s="11"/>
      <c r="S646" s="11"/>
      <c r="T646" s="11"/>
      <c r="U646" s="11"/>
      <c r="V646" s="11"/>
      <c r="W646" s="12"/>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3" t="s">
        <v>1</v>
      </c>
      <c r="F647" s="14"/>
      <c r="G647" s="15" t="s">
        <v>33</v>
      </c>
      <c r="H647" s="14"/>
      <c r="I647" s="14"/>
      <c r="J647" s="14"/>
      <c r="K647" s="14"/>
      <c r="L647" s="14"/>
      <c r="M647" s="240"/>
      <c r="N647" s="240"/>
      <c r="O647" s="240"/>
      <c r="P647" s="14"/>
      <c r="Q647" s="14"/>
      <c r="R647" s="14"/>
      <c r="S647" s="16"/>
      <c r="T647" s="14"/>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3"/>
      <c r="D648" s="13"/>
      <c r="E648" s="18"/>
      <c r="F648" s="14"/>
      <c r="G648" s="19"/>
      <c r="H648" s="14" t="s">
        <v>26</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3"/>
      <c r="E649" s="18"/>
      <c r="F649" s="14"/>
      <c r="G649" s="14" t="s">
        <v>2</v>
      </c>
      <c r="H649" s="44" t="s">
        <v>34</v>
      </c>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21">
        <v>0</v>
      </c>
      <c r="D650" s="13"/>
      <c r="E650" s="18"/>
      <c r="F650" s="14"/>
      <c r="G650" s="22"/>
      <c r="H650" s="14"/>
      <c r="I650" s="14"/>
      <c r="J650" s="14"/>
      <c r="K650" s="14"/>
      <c r="L650" s="14"/>
      <c r="M650" s="240"/>
      <c r="N650" s="240"/>
      <c r="O650" s="240"/>
      <c r="P650" s="14"/>
      <c r="Q650" s="14"/>
      <c r="R650" s="14"/>
      <c r="S650" s="16"/>
      <c r="T650" s="20"/>
      <c r="U650" s="16"/>
      <c r="V650" s="16"/>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23"/>
      <c r="K651" s="23"/>
      <c r="L651" s="23"/>
      <c r="M651" s="740"/>
      <c r="N651" s="740"/>
      <c r="O651" s="740"/>
      <c r="P651" s="23"/>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3"/>
      <c r="R652" s="23"/>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18"/>
      <c r="J653" s="18"/>
      <c r="K653" s="18"/>
      <c r="L653" s="18"/>
      <c r="M653" s="244"/>
      <c r="N653" s="244"/>
      <c r="O653" s="244"/>
      <c r="P653" s="18"/>
      <c r="Q653" s="25"/>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18"/>
      <c r="G654" s="18"/>
      <c r="H654" s="18"/>
      <c r="I654" s="250" t="s">
        <v>396</v>
      </c>
      <c r="J654" s="250" t="s">
        <v>59</v>
      </c>
      <c r="K654" s="250" t="s">
        <v>60</v>
      </c>
      <c r="L654" s="250" t="s">
        <v>61</v>
      </c>
      <c r="M654" s="250" t="s">
        <v>62</v>
      </c>
      <c r="N654" s="250" t="s">
        <v>899</v>
      </c>
      <c r="O654" s="250" t="s">
        <v>900</v>
      </c>
      <c r="P654" s="725" t="s">
        <v>901</v>
      </c>
      <c r="Q654" s="725" t="s">
        <v>1223</v>
      </c>
      <c r="R654" s="25"/>
      <c r="S654" s="23"/>
      <c r="T654" s="23"/>
      <c r="U654" s="23"/>
      <c r="V654" s="23"/>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H631</f>
        <v>agflow</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H656" s="322" t="str">
        <f t="shared" ref="H656:H663" si="123">H632</f>
        <v>ureamop</v>
      </c>
      <c r="I656" s="360">
        <v>0.62</v>
      </c>
      <c r="J656" s="360">
        <v>0.62</v>
      </c>
      <c r="K656" s="360">
        <v>0.77</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s="687" customFormat="1" ht="12" customHeight="1" outlineLevel="1" x14ac:dyDescent="0.25">
      <c r="A657" s="691"/>
      <c r="B657" s="688"/>
      <c r="C657" s="700"/>
      <c r="D657" s="700"/>
      <c r="E657" s="700"/>
      <c r="F657" s="702"/>
      <c r="H657" s="322" t="str">
        <f t="shared" si="123"/>
        <v>urea-early</v>
      </c>
      <c r="I657" s="360">
        <v>0.62</v>
      </c>
      <c r="J657" s="360">
        <v>0.62</v>
      </c>
      <c r="K657" s="360">
        <v>0.77</v>
      </c>
      <c r="L657" s="360">
        <v>1</v>
      </c>
      <c r="M657" s="360">
        <v>1</v>
      </c>
      <c r="N657" s="360">
        <v>1</v>
      </c>
      <c r="O657" s="360">
        <v>1</v>
      </c>
      <c r="P657" s="360">
        <v>1</v>
      </c>
      <c r="Q657" s="360">
        <v>1</v>
      </c>
      <c r="R657" s="62"/>
      <c r="S657" s="62"/>
      <c r="T657" s="62"/>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ht="12" customHeight="1" outlineLevel="1" x14ac:dyDescent="0.25">
      <c r="A658" s="6"/>
      <c r="B658" s="7"/>
      <c r="C658" s="18"/>
      <c r="D658" s="18"/>
      <c r="E658" s="18"/>
      <c r="F658" s="34"/>
      <c r="G658" s="76"/>
      <c r="H658" s="322" t="str">
        <f t="shared" si="123"/>
        <v>urea-late</v>
      </c>
      <c r="I658" s="360">
        <v>0.62</v>
      </c>
      <c r="J658" s="360">
        <v>0.62</v>
      </c>
      <c r="K658" s="360">
        <v>0.77</v>
      </c>
      <c r="L658" s="360">
        <v>1</v>
      </c>
      <c r="M658" s="360">
        <v>1</v>
      </c>
      <c r="N658" s="360">
        <v>1</v>
      </c>
      <c r="O658" s="360">
        <v>1</v>
      </c>
      <c r="P658" s="360">
        <v>1</v>
      </c>
      <c r="Q658" s="360">
        <v>1</v>
      </c>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s="687" customFormat="1" ht="12" customHeight="1" outlineLevel="1" x14ac:dyDescent="0.25">
      <c r="A659" s="691"/>
      <c r="B659" s="688"/>
      <c r="C659" s="700"/>
      <c r="D659" s="700"/>
      <c r="E659" s="700"/>
      <c r="F659" s="702"/>
      <c r="H659" s="322" t="str">
        <f t="shared" si="123"/>
        <v>flexi-n</v>
      </c>
      <c r="I659" s="360">
        <v>0.62</v>
      </c>
      <c r="J659" s="360">
        <v>0.62</v>
      </c>
      <c r="K659" s="360">
        <v>0.77</v>
      </c>
      <c r="L659" s="360">
        <v>1</v>
      </c>
      <c r="M659" s="360">
        <v>1</v>
      </c>
      <c r="N659" s="360">
        <v>1</v>
      </c>
      <c r="O659" s="360">
        <v>1</v>
      </c>
      <c r="P659" s="360">
        <v>1</v>
      </c>
      <c r="Q659" s="360">
        <v>1</v>
      </c>
      <c r="R659" s="62"/>
      <c r="S659" s="62"/>
      <c r="T659" s="62"/>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ht="12" customHeight="1" outlineLevel="1" x14ac:dyDescent="0.25">
      <c r="A660" s="6"/>
      <c r="B660" s="7"/>
      <c r="C660" s="18"/>
      <c r="D660" s="18"/>
      <c r="E660" s="18"/>
      <c r="F660" s="34"/>
      <c r="G660" s="76"/>
      <c r="H660" s="322" t="str">
        <f t="shared" si="123"/>
        <v>ns31</v>
      </c>
      <c r="I660" s="360">
        <v>0.62</v>
      </c>
      <c r="J660" s="360">
        <v>0.62</v>
      </c>
      <c r="K660" s="360">
        <v>0.77</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lime</v>
      </c>
      <c r="I661" s="360">
        <v>0.7</v>
      </c>
      <c r="J661" s="360">
        <v>1</v>
      </c>
      <c r="K661" s="360">
        <v>1</v>
      </c>
      <c r="L661" s="360">
        <v>1</v>
      </c>
      <c r="M661" s="360">
        <v>1</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mop</v>
      </c>
      <c r="I662" s="360">
        <v>0.67</v>
      </c>
      <c r="J662" s="360">
        <v>1</v>
      </c>
      <c r="K662" s="360">
        <v>0.83</v>
      </c>
      <c r="L662" s="360">
        <v>0.83</v>
      </c>
      <c r="M662" s="360">
        <v>0.83</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G663" s="76"/>
      <c r="H663" s="322" t="str">
        <f t="shared" si="123"/>
        <v>super</v>
      </c>
      <c r="I663" s="360">
        <v>0.42</v>
      </c>
      <c r="J663" s="360">
        <v>0.83</v>
      </c>
      <c r="K663" s="360">
        <v>0.83</v>
      </c>
      <c r="L663" s="360">
        <v>1</v>
      </c>
      <c r="M663" s="360">
        <v>1</v>
      </c>
      <c r="N663" s="360">
        <v>1</v>
      </c>
      <c r="O663" s="360">
        <v>1</v>
      </c>
      <c r="P663" s="360">
        <v>1</v>
      </c>
      <c r="Q663" s="360">
        <v>1</v>
      </c>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8"/>
      <c r="D665" s="18"/>
      <c r="E665" s="18"/>
      <c r="F665" s="34"/>
      <c r="M665" s="76"/>
      <c r="N665" s="76"/>
      <c r="O665" s="76"/>
      <c r="Q665" s="62"/>
      <c r="R665" s="62"/>
      <c r="S665" s="62"/>
      <c r="T665" s="62"/>
      <c r="U665" s="62"/>
      <c r="V665" s="6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5.0999999999999996" customHeight="1" outlineLevel="1" x14ac:dyDescent="0.25">
      <c r="A666" s="6"/>
      <c r="B666" s="7"/>
      <c r="C666" s="18"/>
      <c r="D666" s="18"/>
      <c r="E666" s="18"/>
      <c r="F666" s="37"/>
      <c r="G666" s="38"/>
      <c r="H666" s="38"/>
      <c r="I666" s="38"/>
      <c r="J666" s="39"/>
      <c r="K666" s="39"/>
      <c r="L666" s="39"/>
      <c r="M666" s="263"/>
      <c r="N666" s="263"/>
      <c r="O666" s="263"/>
      <c r="P666" s="39"/>
      <c r="Q666" s="39"/>
      <c r="R666" s="39"/>
      <c r="S666" s="39"/>
      <c r="T666" s="39"/>
      <c r="U666" s="39"/>
      <c r="V666" s="31"/>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25.15" customHeight="1" outlineLevel="1" x14ac:dyDescent="0.25">
      <c r="A667" s="6"/>
      <c r="B667" s="7"/>
      <c r="C667" s="40"/>
      <c r="D667" s="40"/>
      <c r="E667" s="40"/>
      <c r="F667" s="40"/>
      <c r="G667" s="41" t="str">
        <f>G647</f>
        <v>Fert by Soil</v>
      </c>
      <c r="H667" s="40"/>
      <c r="I667" s="40"/>
      <c r="J667" s="40"/>
      <c r="K667" s="40"/>
      <c r="L667" s="40"/>
      <c r="M667" s="264"/>
      <c r="N667" s="264"/>
      <c r="O667" s="264"/>
      <c r="P667" s="40"/>
      <c r="Q667" s="40"/>
      <c r="R667" s="40"/>
      <c r="S667" s="40"/>
      <c r="T667" s="40"/>
      <c r="U667" s="40"/>
      <c r="V667" s="40"/>
      <c r="W667" s="42" t="s">
        <v>24</v>
      </c>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8"/>
      <c r="G668" s="8"/>
      <c r="H668" s="8"/>
      <c r="I668" s="8"/>
      <c r="J668" s="8"/>
      <c r="K668" s="8"/>
      <c r="L668" s="8"/>
      <c r="M668" s="235"/>
      <c r="N668" s="235"/>
      <c r="O668" s="235"/>
      <c r="P668" s="8"/>
      <c r="Q668" s="8"/>
      <c r="R668" s="8"/>
      <c r="S668" s="8"/>
      <c r="T668" s="8"/>
      <c r="U668" s="8"/>
      <c r="V668" s="8"/>
      <c r="W668" s="8"/>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thickBot="1" x14ac:dyDescent="0.3">
      <c r="A670" s="6"/>
      <c r="B670" s="7"/>
      <c r="C670" s="7"/>
      <c r="D670" s="7"/>
      <c r="E670" s="7"/>
      <c r="F670" s="7"/>
      <c r="G670" s="7"/>
      <c r="H670" s="8"/>
      <c r="I670" s="8"/>
      <c r="J670" s="8"/>
      <c r="K670" s="8"/>
      <c r="L670" s="8"/>
      <c r="M670" s="235"/>
      <c r="N670" s="235"/>
      <c r="O670" s="235"/>
      <c r="P670" s="8"/>
      <c r="Q670" s="8"/>
      <c r="R670" s="8"/>
      <c r="S670" s="8"/>
      <c r="T670" s="8"/>
      <c r="U670" s="8"/>
      <c r="V670" s="8"/>
      <c r="W670" s="8"/>
      <c r="X670" s="7"/>
      <c r="Y670" s="7"/>
      <c r="Z670" s="7"/>
      <c r="AA670" s="234"/>
      <c r="AB670" s="234"/>
      <c r="AC670" s="234"/>
      <c r="AD670" s="234"/>
      <c r="AE670" s="234"/>
      <c r="AF670" s="234"/>
      <c r="AG670" s="234"/>
      <c r="AH670" s="234"/>
      <c r="AI670" s="234"/>
      <c r="AJ670" s="234"/>
      <c r="AK670" s="234"/>
      <c r="AL670" s="234"/>
      <c r="AM670" s="234"/>
      <c r="AN670" s="234"/>
      <c r="AO670" s="234"/>
      <c r="AP670" s="234"/>
      <c r="AQ670" s="234"/>
      <c r="AR670" s="234"/>
      <c r="AS670" s="234"/>
      <c r="AT670" s="234"/>
      <c r="AU670" s="234"/>
      <c r="AV670" s="234"/>
      <c r="AW670" s="234"/>
      <c r="AX670" s="234"/>
      <c r="AY670" s="234"/>
      <c r="AZ670" s="234"/>
      <c r="BA670" s="234"/>
      <c r="BB670" s="234"/>
      <c r="BC670" s="234"/>
      <c r="BD670" s="234"/>
      <c r="BE670" s="234"/>
      <c r="BF670" s="234"/>
      <c r="BG670" s="234"/>
      <c r="BH670" s="234"/>
      <c r="BI670" s="234"/>
      <c r="BJ670" s="234"/>
      <c r="BK670" s="234"/>
      <c r="BL670" s="234"/>
      <c r="BM670" s="234"/>
      <c r="BN670" s="234"/>
      <c r="BO670" s="234"/>
      <c r="BP670" s="234"/>
    </row>
    <row r="671" spans="1:68" ht="5.0999999999999996" customHeight="1" outlineLevel="1" x14ac:dyDescent="0.25">
      <c r="A671" s="6"/>
      <c r="B671" s="7"/>
      <c r="C671" s="10" t="s">
        <v>0</v>
      </c>
      <c r="D671" s="10"/>
      <c r="E671" s="10"/>
      <c r="F671" s="10"/>
      <c r="G671" s="10"/>
      <c r="H671" s="10"/>
      <c r="I671" s="10"/>
      <c r="J671" s="10"/>
      <c r="K671" s="11"/>
      <c r="L671" s="11"/>
      <c r="M671" s="237"/>
      <c r="N671" s="237"/>
      <c r="O671" s="237"/>
      <c r="P671" s="11"/>
      <c r="Q671" s="11"/>
      <c r="R671" s="11"/>
      <c r="S671" s="11"/>
      <c r="T671" s="11"/>
      <c r="U671" s="11"/>
      <c r="V671" s="11"/>
      <c r="W671" s="12"/>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3" t="s">
        <v>1</v>
      </c>
      <c r="F672" s="14"/>
      <c r="G672" s="15" t="s">
        <v>35</v>
      </c>
      <c r="H672" s="14"/>
      <c r="I672" s="14"/>
      <c r="J672" s="14"/>
      <c r="K672" s="14"/>
      <c r="L672" s="14"/>
      <c r="M672" s="240"/>
      <c r="N672" s="240"/>
      <c r="O672" s="240"/>
      <c r="P672" s="14"/>
      <c r="Q672" s="14"/>
      <c r="R672" s="14"/>
      <c r="S672" s="16"/>
      <c r="T672" s="14"/>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3"/>
      <c r="D673" s="13"/>
      <c r="E673" s="18"/>
      <c r="F673" s="14"/>
      <c r="G673" s="19"/>
      <c r="H673" s="14" t="s">
        <v>26</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18"/>
      <c r="D674" s="13"/>
      <c r="E674" s="18"/>
      <c r="F674" s="14"/>
      <c r="G674" s="14" t="s">
        <v>2</v>
      </c>
      <c r="H674" s="44" t="s">
        <v>34</v>
      </c>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21">
        <v>0</v>
      </c>
      <c r="D675" s="13"/>
      <c r="E675" s="18"/>
      <c r="F675" s="14"/>
      <c r="G675" s="22"/>
      <c r="H675" s="14"/>
      <c r="I675" s="14"/>
      <c r="J675" s="14"/>
      <c r="K675" s="14"/>
      <c r="L675" s="14"/>
      <c r="M675" s="240"/>
      <c r="N675" s="240"/>
      <c r="O675" s="240"/>
      <c r="P675" s="14"/>
      <c r="Q675" s="14"/>
      <c r="R675" s="14"/>
      <c r="S675" s="16"/>
      <c r="T675" s="20"/>
      <c r="U675" s="16"/>
      <c r="V675" s="16"/>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23"/>
      <c r="K676" s="23"/>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18"/>
      <c r="K677" s="18"/>
      <c r="L677" s="23"/>
      <c r="M677" s="740"/>
      <c r="N677" s="740"/>
      <c r="O677" s="740"/>
      <c r="P677" s="23"/>
      <c r="Q677" s="23"/>
      <c r="R677" s="23"/>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18"/>
      <c r="J678" s="24"/>
      <c r="K678" s="24"/>
      <c r="L678" s="24"/>
      <c r="M678" s="250"/>
      <c r="N678" s="250"/>
      <c r="O678" s="250"/>
      <c r="P678" s="24"/>
      <c r="Q678" s="25"/>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18"/>
      <c r="D679" s="18"/>
      <c r="E679" s="18"/>
      <c r="F679" s="18"/>
      <c r="G679" s="18"/>
      <c r="H679" s="18"/>
      <c r="I679" s="250" t="s">
        <v>396</v>
      </c>
      <c r="J679" s="250" t="s">
        <v>59</v>
      </c>
      <c r="K679" s="250" t="s">
        <v>60</v>
      </c>
      <c r="L679" s="250" t="s">
        <v>61</v>
      </c>
      <c r="M679" s="250" t="s">
        <v>62</v>
      </c>
      <c r="N679" s="250" t="s">
        <v>899</v>
      </c>
      <c r="O679" s="250" t="s">
        <v>900</v>
      </c>
      <c r="P679" s="725" t="s">
        <v>901</v>
      </c>
      <c r="Q679" s="725" t="s">
        <v>1223</v>
      </c>
      <c r="R679" s="25"/>
      <c r="S679" s="23"/>
      <c r="T679" s="23"/>
      <c r="U679" s="23"/>
      <c r="V679" s="23"/>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5" outlineLevel="1" x14ac:dyDescent="0.25">
      <c r="A680" s="6"/>
      <c r="B680" s="7"/>
      <c r="C680" s="18"/>
      <c r="D680" s="18"/>
      <c r="E680" s="18"/>
      <c r="F680" s="27"/>
      <c r="G680" s="28"/>
      <c r="H680" s="35" t="s">
        <v>1092</v>
      </c>
      <c r="I680" s="360">
        <v>1</v>
      </c>
      <c r="J680" s="360">
        <v>1</v>
      </c>
      <c r="K680" s="360">
        <v>1</v>
      </c>
      <c r="L680" s="360">
        <v>1</v>
      </c>
      <c r="M680" s="360">
        <v>1</v>
      </c>
      <c r="N680" s="360">
        <v>1</v>
      </c>
      <c r="O680" s="360">
        <v>1</v>
      </c>
      <c r="P680" s="360">
        <v>1</v>
      </c>
      <c r="Q680" s="360">
        <v>1</v>
      </c>
      <c r="R680" s="219"/>
      <c r="S680" s="219"/>
      <c r="T680" s="219"/>
      <c r="U680" s="219"/>
      <c r="V680" s="220"/>
      <c r="W680" s="17"/>
      <c r="X680" s="8"/>
      <c r="Y680" s="8"/>
      <c r="Z680" s="8"/>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s="687" customFormat="1" ht="15" outlineLevel="1" x14ac:dyDescent="0.25">
      <c r="A682" s="691"/>
      <c r="B682" s="688"/>
      <c r="C682" s="700"/>
      <c r="D682" s="700"/>
      <c r="E682" s="700"/>
      <c r="F682" s="704"/>
      <c r="G682" s="705"/>
      <c r="H682" s="701"/>
      <c r="I682" s="219"/>
      <c r="J682" s="219"/>
      <c r="K682" s="219"/>
      <c r="L682" s="219"/>
      <c r="M682" s="219"/>
      <c r="N682" s="219"/>
      <c r="O682" s="219"/>
      <c r="P682" s="219"/>
      <c r="Q682" s="219"/>
      <c r="R682" s="219"/>
      <c r="S682" s="219"/>
      <c r="T682" s="219"/>
      <c r="U682" s="219"/>
      <c r="V682" s="220"/>
      <c r="W682" s="695"/>
      <c r="X682" s="690"/>
      <c r="Y682" s="690"/>
      <c r="Z682" s="690"/>
      <c r="AA682" s="690"/>
      <c r="AB682" s="690"/>
      <c r="AC682" s="690"/>
      <c r="AD682" s="690"/>
      <c r="AE682" s="690"/>
      <c r="AF682" s="690"/>
      <c r="AG682" s="690"/>
      <c r="AH682" s="690"/>
      <c r="AI682" s="690"/>
      <c r="AJ682" s="690"/>
      <c r="AK682" s="690"/>
      <c r="AL682" s="690"/>
      <c r="AM682" s="690"/>
      <c r="AN682" s="690"/>
      <c r="AO682" s="690"/>
      <c r="AP682" s="690"/>
      <c r="AQ682" s="690"/>
      <c r="AR682" s="690"/>
      <c r="AS682" s="690"/>
      <c r="AT682" s="690"/>
      <c r="AU682" s="690"/>
      <c r="AV682" s="690"/>
      <c r="AW682" s="690"/>
      <c r="AX682" s="690"/>
      <c r="AY682" s="690"/>
      <c r="AZ682" s="690"/>
      <c r="BA682" s="690"/>
      <c r="BB682" s="690"/>
      <c r="BC682" s="690"/>
      <c r="BD682" s="690"/>
      <c r="BE682" s="690"/>
      <c r="BF682" s="690"/>
      <c r="BG682" s="690"/>
      <c r="BH682" s="690"/>
      <c r="BI682" s="690"/>
      <c r="BJ682" s="690"/>
      <c r="BK682" s="690"/>
      <c r="BL682" s="690"/>
      <c r="BM682" s="690"/>
      <c r="BN682" s="690"/>
      <c r="BO682" s="690"/>
      <c r="BP682" s="690"/>
    </row>
    <row r="683" spans="1:68" ht="12" customHeight="1" outlineLevel="1" x14ac:dyDescent="0.25">
      <c r="A683" s="6"/>
      <c r="B683" s="7"/>
      <c r="C683" s="18"/>
      <c r="D683" s="18"/>
      <c r="E683" s="18"/>
      <c r="F683" s="34"/>
      <c r="G683" s="35"/>
      <c r="H683" s="35"/>
      <c r="I683" s="35"/>
      <c r="J683" s="35"/>
      <c r="K683" s="35"/>
      <c r="L683" s="35"/>
      <c r="M683" s="256"/>
      <c r="N683" s="256"/>
      <c r="O683" s="256"/>
      <c r="P683" s="35"/>
      <c r="Q683" s="221"/>
      <c r="R683" s="221"/>
      <c r="S683" s="221"/>
      <c r="T683" s="221"/>
      <c r="U683" s="221"/>
      <c r="V683" s="220"/>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5.0999999999999996" customHeight="1" outlineLevel="1" x14ac:dyDescent="0.25">
      <c r="A684" s="6"/>
      <c r="B684" s="7"/>
      <c r="C684" s="18"/>
      <c r="D684" s="18"/>
      <c r="E684" s="18"/>
      <c r="F684" s="37"/>
      <c r="G684" s="38"/>
      <c r="H684" s="38"/>
      <c r="I684" s="38"/>
      <c r="J684" s="39"/>
      <c r="K684" s="39"/>
      <c r="L684" s="39"/>
      <c r="M684" s="263"/>
      <c r="N684" s="263"/>
      <c r="O684" s="263"/>
      <c r="P684" s="39"/>
      <c r="Q684" s="39"/>
      <c r="R684" s="39"/>
      <c r="S684" s="39"/>
      <c r="T684" s="39"/>
      <c r="U684" s="39"/>
      <c r="V684" s="31"/>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25.15" customHeight="1" outlineLevel="1" x14ac:dyDescent="0.25">
      <c r="A685" s="6"/>
      <c r="B685" s="7"/>
      <c r="C685" s="40"/>
      <c r="D685" s="40"/>
      <c r="E685" s="40"/>
      <c r="F685" s="40"/>
      <c r="G685" s="41" t="str">
        <f>G672</f>
        <v>Chemical by Soil</v>
      </c>
      <c r="H685" s="40"/>
      <c r="I685" s="40"/>
      <c r="J685" s="40"/>
      <c r="K685" s="40"/>
      <c r="L685" s="40"/>
      <c r="M685" s="264"/>
      <c r="N685" s="264"/>
      <c r="O685" s="264"/>
      <c r="P685" s="40"/>
      <c r="Q685" s="40"/>
      <c r="R685" s="40"/>
      <c r="S685" s="40"/>
      <c r="T685" s="40"/>
      <c r="U685" s="40"/>
      <c r="V685" s="40"/>
      <c r="W685" s="42" t="s">
        <v>24</v>
      </c>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8"/>
      <c r="G686" s="8"/>
      <c r="H686" s="8"/>
      <c r="I686" s="8"/>
      <c r="J686" s="8"/>
      <c r="K686" s="8"/>
      <c r="L686" s="8"/>
      <c r="M686" s="235"/>
      <c r="N686" s="235"/>
      <c r="O686" s="235"/>
      <c r="P686" s="8"/>
      <c r="Q686" s="8"/>
      <c r="R686" s="8"/>
      <c r="S686" s="8"/>
      <c r="T686" s="8"/>
      <c r="U686" s="8"/>
      <c r="V686" s="8"/>
      <c r="W686" s="8"/>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thickBot="1" x14ac:dyDescent="0.3">
      <c r="A688" s="6"/>
      <c r="B688" s="7"/>
      <c r="C688" s="7"/>
      <c r="D688" s="7"/>
      <c r="E688" s="7"/>
      <c r="F688" s="7"/>
      <c r="G688" s="7"/>
      <c r="H688" s="8"/>
      <c r="I688" s="8"/>
      <c r="J688" s="8"/>
      <c r="K688" s="8"/>
      <c r="L688" s="8"/>
      <c r="M688" s="8"/>
      <c r="N688" s="8"/>
      <c r="O688" s="8"/>
      <c r="P688" s="8"/>
      <c r="Q688" s="8"/>
      <c r="R688" s="8"/>
      <c r="S688" s="8"/>
      <c r="T688" s="8"/>
      <c r="U688" s="8"/>
      <c r="V688" s="8"/>
      <c r="W688" s="8"/>
      <c r="X688" s="7"/>
      <c r="Y688" s="7"/>
      <c r="Z688" s="7"/>
      <c r="AA688" s="234"/>
      <c r="AB688" s="234"/>
      <c r="AC688" s="234"/>
      <c r="AD688" s="234"/>
      <c r="AE688" s="234"/>
      <c r="AF688" s="234"/>
      <c r="AG688" s="234"/>
      <c r="AH688" s="234"/>
      <c r="AI688" s="234"/>
      <c r="AJ688" s="234"/>
      <c r="AK688" s="234"/>
      <c r="AL688" s="234"/>
      <c r="AM688" s="234"/>
      <c r="AN688" s="234"/>
      <c r="AO688" s="234"/>
      <c r="AP688" s="234"/>
      <c r="AQ688" s="234"/>
      <c r="AR688" s="234"/>
      <c r="AS688" s="234"/>
      <c r="AT688" s="234"/>
      <c r="AU688" s="234"/>
      <c r="AV688" s="234"/>
      <c r="AW688" s="234"/>
      <c r="AX688" s="234"/>
      <c r="AY688" s="234"/>
      <c r="AZ688" s="234"/>
      <c r="BA688" s="234"/>
      <c r="BB688" s="234"/>
      <c r="BC688" s="234"/>
      <c r="BD688" s="234"/>
      <c r="BE688" s="234"/>
      <c r="BF688" s="234"/>
      <c r="BG688" s="234"/>
      <c r="BH688" s="234"/>
      <c r="BI688" s="234"/>
      <c r="BJ688" s="234"/>
      <c r="BK688" s="234"/>
      <c r="BL688" s="234"/>
      <c r="BM688" s="234"/>
      <c r="BN688" s="234"/>
      <c r="BO688" s="234"/>
      <c r="BP688" s="234"/>
    </row>
    <row r="689" spans="1:68" ht="5.0999999999999996" customHeight="1" outlineLevel="1" x14ac:dyDescent="0.25">
      <c r="A689" s="6"/>
      <c r="B689" s="7"/>
      <c r="C689" s="10" t="s">
        <v>0</v>
      </c>
      <c r="D689" s="10"/>
      <c r="E689" s="10"/>
      <c r="F689" s="10"/>
      <c r="G689" s="10"/>
      <c r="H689" s="10"/>
      <c r="I689" s="10"/>
      <c r="J689" s="10"/>
      <c r="K689" s="11"/>
      <c r="L689" s="11"/>
      <c r="M689" s="11"/>
      <c r="N689" s="11"/>
      <c r="O689" s="11"/>
      <c r="P689" s="11"/>
      <c r="Q689" s="11"/>
      <c r="R689" s="11"/>
      <c r="S689" s="11"/>
      <c r="T689" s="11"/>
      <c r="U689" s="11"/>
      <c r="V689" s="11"/>
      <c r="W689" s="12"/>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3"/>
      <c r="D691" s="13"/>
      <c r="E691" s="18"/>
      <c r="F691" s="14"/>
      <c r="G691" s="19"/>
      <c r="H691" s="14" t="s">
        <v>240</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18"/>
      <c r="D692" s="13"/>
      <c r="E692" s="18"/>
      <c r="F692" s="14"/>
      <c r="G692" s="14"/>
      <c r="H692" s="14" t="s">
        <v>1093</v>
      </c>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21">
        <v>0</v>
      </c>
      <c r="D693" s="13"/>
      <c r="E693" s="18"/>
      <c r="F693" s="14"/>
      <c r="G693" s="22"/>
      <c r="H693" s="14"/>
      <c r="I693" s="14"/>
      <c r="J693" s="14"/>
      <c r="K693" s="14"/>
      <c r="L693" s="14"/>
      <c r="M693" s="14"/>
      <c r="N693" s="14"/>
      <c r="O693" s="14"/>
      <c r="P693" s="14"/>
      <c r="Q693" s="14"/>
      <c r="R693" s="14"/>
      <c r="S693" s="16"/>
      <c r="T693" s="20"/>
      <c r="U693" s="16"/>
      <c r="V693" s="16"/>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23"/>
      <c r="K694" s="23"/>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18"/>
      <c r="K695" s="18"/>
      <c r="L695" s="23"/>
      <c r="M695" s="23"/>
      <c r="N695" s="23"/>
      <c r="O695" s="23"/>
      <c r="P695" s="23"/>
      <c r="Q695" s="23"/>
      <c r="R695" s="23"/>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c r="K696" s="24"/>
      <c r="L696" s="24"/>
      <c r="M696" s="24"/>
      <c r="N696" s="24"/>
      <c r="O696" s="24"/>
      <c r="P696" s="24"/>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2" customHeight="1" outlineLevel="1" x14ac:dyDescent="0.25">
      <c r="A697" s="6"/>
      <c r="B697" s="7"/>
      <c r="C697" s="18"/>
      <c r="D697" s="18"/>
      <c r="E697" s="18"/>
      <c r="F697" s="18"/>
      <c r="G697" s="18"/>
      <c r="H697" s="18"/>
      <c r="I697" s="18"/>
      <c r="J697" s="24" t="s">
        <v>117</v>
      </c>
      <c r="K697" s="24" t="s">
        <v>118</v>
      </c>
      <c r="L697" s="24" t="s">
        <v>1096</v>
      </c>
      <c r="M697" s="725" t="s">
        <v>117</v>
      </c>
      <c r="N697" s="24"/>
      <c r="O697" s="24"/>
      <c r="P697" s="25"/>
      <c r="Q697" s="25"/>
      <c r="R697" s="25"/>
      <c r="S697" s="23"/>
      <c r="T697" s="23"/>
      <c r="U697" s="23"/>
      <c r="V697" s="23"/>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28" t="str" cm="1">
        <f t="array" ref="I698:I701">TRANSPOSE($H$397:$K$397)</f>
        <v>knock</v>
      </c>
      <c r="J698" s="1011">
        <f>MIN(364,INT((M698 - DATE(YEAR(M698),1,1))))</f>
        <v>104</v>
      </c>
      <c r="K698" s="363">
        <v>35</v>
      </c>
      <c r="L698" s="968">
        <v>0.25</v>
      </c>
      <c r="M698" s="1009">
        <v>43570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pre-em</v>
      </c>
      <c r="J699" s="1011">
        <f t="shared" ref="J699:J701" si="124">MIN(364,INT((M699 - DATE(YEAR(M699),1,1))))</f>
        <v>134</v>
      </c>
      <c r="K699" s="363">
        <v>15</v>
      </c>
      <c r="L699" s="968">
        <v>0.25</v>
      </c>
      <c r="M699" s="1009">
        <v>43600</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selective_and_spraytop</v>
      </c>
      <c r="J700" s="1011">
        <f t="shared" si="124"/>
        <v>151</v>
      </c>
      <c r="K700" s="363">
        <v>90</v>
      </c>
      <c r="L700" s="968">
        <v>0.25</v>
      </c>
      <c r="M700" s="1009">
        <v>43617</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5" outlineLevel="1" x14ac:dyDescent="0.25">
      <c r="A701" s="6"/>
      <c r="B701" s="7"/>
      <c r="C701" s="18"/>
      <c r="D701" s="18"/>
      <c r="E701" s="18"/>
      <c r="F701" s="27"/>
      <c r="G701" s="28"/>
      <c r="H701" s="28"/>
      <c r="I701" s="705" t="str">
        <v>fungicide</v>
      </c>
      <c r="J701" s="1011">
        <f t="shared" si="124"/>
        <v>195</v>
      </c>
      <c r="K701" s="363">
        <v>35</v>
      </c>
      <c r="L701" s="968">
        <v>0.25</v>
      </c>
      <c r="M701" s="1009">
        <v>43661</v>
      </c>
      <c r="N701" s="218"/>
      <c r="O701" s="218"/>
      <c r="P701" s="218"/>
      <c r="Q701" s="219"/>
      <c r="R701" s="219"/>
      <c r="S701" s="219"/>
      <c r="T701" s="219"/>
      <c r="U701" s="219"/>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8"/>
      <c r="D702" s="18"/>
      <c r="E702" s="18"/>
      <c r="F702" s="34"/>
      <c r="G702" s="35"/>
      <c r="H702" s="35"/>
      <c r="I702" s="35"/>
      <c r="J702" s="35"/>
      <c r="K702" s="35"/>
      <c r="L702" s="35"/>
      <c r="M702" s="35"/>
      <c r="N702" s="35"/>
      <c r="O702" s="218"/>
      <c r="P702" s="218"/>
      <c r="Q702" s="221"/>
      <c r="R702" s="221"/>
      <c r="S702" s="221"/>
      <c r="T702" s="221"/>
      <c r="U702" s="221"/>
      <c r="V702" s="220"/>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5.0999999999999996" customHeight="1" outlineLevel="1" x14ac:dyDescent="0.25">
      <c r="A703" s="6"/>
      <c r="B703" s="7"/>
      <c r="C703" s="18"/>
      <c r="D703" s="18"/>
      <c r="E703" s="18"/>
      <c r="F703" s="37"/>
      <c r="G703" s="38"/>
      <c r="H703" s="38"/>
      <c r="I703" s="38"/>
      <c r="J703" s="39"/>
      <c r="K703" s="39"/>
      <c r="L703" s="39"/>
      <c r="M703" s="39"/>
      <c r="N703" s="39"/>
      <c r="O703" s="39"/>
      <c r="P703" s="39"/>
      <c r="Q703" s="39"/>
      <c r="R703" s="39"/>
      <c r="S703" s="39"/>
      <c r="T703" s="39"/>
      <c r="U703" s="39"/>
      <c r="V703" s="31"/>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25.15" customHeight="1" outlineLevel="1" x14ac:dyDescent="0.25">
      <c r="A704" s="6"/>
      <c r="B704" s="7"/>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8"/>
      <c r="G705" s="8"/>
      <c r="H705" s="8"/>
      <c r="I705" s="8"/>
      <c r="J705" s="8"/>
      <c r="K705" s="8"/>
      <c r="L705" s="8"/>
      <c r="M705" s="8"/>
      <c r="N705" s="8"/>
      <c r="O705" s="8"/>
      <c r="P705" s="8"/>
      <c r="Q705" s="8"/>
      <c r="R705" s="8"/>
      <c r="S705" s="8"/>
      <c r="T705" s="8"/>
      <c r="U705" s="8"/>
      <c r="V705" s="8"/>
      <c r="W705" s="8"/>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thickBot="1" x14ac:dyDescent="0.3">
      <c r="A707" s="6"/>
      <c r="B707" s="7"/>
      <c r="C707" s="7"/>
      <c r="D707" s="7"/>
      <c r="E707" s="7"/>
      <c r="F707" s="7"/>
      <c r="G707" s="7"/>
      <c r="H707" s="8"/>
      <c r="I707" s="8"/>
      <c r="J707" s="8"/>
      <c r="K707" s="8"/>
      <c r="L707" s="8"/>
      <c r="M707" s="8"/>
      <c r="N707" s="235"/>
      <c r="O707" s="235"/>
      <c r="P707" s="235"/>
      <c r="Q707" s="8"/>
      <c r="R707" s="8"/>
      <c r="S707" s="8"/>
      <c r="T707" s="8"/>
      <c r="U707" s="8"/>
      <c r="V707" s="8"/>
      <c r="W707" s="8"/>
      <c r="X707" s="7"/>
      <c r="Y707" s="7"/>
      <c r="Z707" s="7"/>
      <c r="AA707" s="234"/>
      <c r="AB707" s="234"/>
      <c r="AC707" s="234"/>
      <c r="AD707" s="234"/>
      <c r="AE707" s="234"/>
      <c r="AF707" s="234"/>
      <c r="AG707" s="234"/>
      <c r="AH707" s="234"/>
      <c r="AI707" s="234"/>
      <c r="AJ707" s="234"/>
      <c r="AK707" s="234"/>
      <c r="AL707" s="234"/>
      <c r="AM707" s="234"/>
      <c r="AN707" s="234"/>
      <c r="AO707" s="234"/>
      <c r="AP707" s="234"/>
      <c r="AQ707" s="234"/>
      <c r="AR707" s="234"/>
      <c r="AS707" s="234"/>
      <c r="AT707" s="234"/>
      <c r="AU707" s="234"/>
      <c r="AV707" s="234"/>
      <c r="AW707" s="234"/>
      <c r="AX707" s="234"/>
      <c r="AY707" s="234"/>
      <c r="AZ707" s="234"/>
      <c r="BA707" s="234"/>
      <c r="BB707" s="234"/>
      <c r="BC707" s="234"/>
      <c r="BD707" s="234"/>
      <c r="BE707" s="234"/>
      <c r="BF707" s="234"/>
      <c r="BG707" s="234"/>
      <c r="BH707" s="234"/>
      <c r="BI707" s="234"/>
      <c r="BJ707" s="234"/>
      <c r="BK707" s="234"/>
      <c r="BL707" s="234"/>
      <c r="BM707" s="234"/>
      <c r="BN707" s="234"/>
      <c r="BO707" s="234"/>
      <c r="BP707" s="234"/>
    </row>
    <row r="708" spans="1:68" ht="5.0999999999999996" customHeight="1" outlineLevel="1" x14ac:dyDescent="0.25">
      <c r="A708" s="6"/>
      <c r="B708" s="7"/>
      <c r="C708" s="10" t="s">
        <v>0</v>
      </c>
      <c r="D708" s="10"/>
      <c r="E708" s="10"/>
      <c r="F708" s="10"/>
      <c r="G708" s="10"/>
      <c r="H708" s="10"/>
      <c r="I708" s="10"/>
      <c r="J708" s="10"/>
      <c r="K708" s="11"/>
      <c r="L708" s="11"/>
      <c r="M708" s="11"/>
      <c r="N708" s="237"/>
      <c r="O708" s="237"/>
      <c r="P708" s="237"/>
      <c r="Q708" s="11"/>
      <c r="R708" s="11"/>
      <c r="S708" s="11"/>
      <c r="T708" s="11"/>
      <c r="U708" s="11"/>
      <c r="V708" s="11"/>
      <c r="W708" s="12"/>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3" t="s">
        <v>1</v>
      </c>
      <c r="F709" s="14"/>
      <c r="G709" s="15" t="s">
        <v>36</v>
      </c>
      <c r="H709" s="14"/>
      <c r="I709" s="14"/>
      <c r="J709" s="14"/>
      <c r="K709" s="14"/>
      <c r="L709" s="14"/>
      <c r="M709" s="14"/>
      <c r="N709" s="240"/>
      <c r="O709" s="240"/>
      <c r="P709" s="240"/>
      <c r="Q709" s="14"/>
      <c r="R709" s="14"/>
      <c r="S709" s="14"/>
      <c r="T709" s="14"/>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3"/>
      <c r="D710" s="13"/>
      <c r="E710" s="18"/>
      <c r="F710" s="14"/>
      <c r="G710" s="14" t="s">
        <v>37</v>
      </c>
      <c r="H710" s="14"/>
      <c r="I710" s="308" t="s">
        <v>337</v>
      </c>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18"/>
      <c r="D711" s="13"/>
      <c r="E711" s="18"/>
      <c r="F711" s="14"/>
      <c r="G711" s="46">
        <v>38576.728703703702</v>
      </c>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21">
        <v>0</v>
      </c>
      <c r="D712" s="13"/>
      <c r="E712" s="18"/>
      <c r="F712" s="14"/>
      <c r="G712" s="22"/>
      <c r="H712" s="14"/>
      <c r="I712" s="14"/>
      <c r="J712" s="14"/>
      <c r="K712" s="14"/>
      <c r="L712" s="14"/>
      <c r="M712" s="14"/>
      <c r="N712" s="240"/>
      <c r="O712" s="240"/>
      <c r="P712" s="240"/>
      <c r="Q712" s="14"/>
      <c r="R712" s="14"/>
      <c r="S712" s="14"/>
      <c r="T712" s="20"/>
      <c r="U712" s="16"/>
      <c r="V712" s="16"/>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8"/>
      <c r="I713" s="18"/>
      <c r="J713" s="23"/>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4"/>
      <c r="I714" s="18"/>
      <c r="J714" s="18"/>
      <c r="K714" s="23"/>
      <c r="L714" s="23"/>
      <c r="M714" s="23"/>
      <c r="N714" s="740"/>
      <c r="O714" s="740"/>
      <c r="P714" s="740"/>
      <c r="Q714" s="23"/>
      <c r="R714" s="23"/>
      <c r="S714" s="23"/>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c r="H715" s="1184"/>
      <c r="I715" s="18"/>
      <c r="J715" s="1187" t="s">
        <v>1071</v>
      </c>
      <c r="K715" s="1188"/>
      <c r="L715" s="1188"/>
      <c r="M715" s="1188"/>
      <c r="N715" s="1188"/>
      <c r="O715" s="1188"/>
      <c r="P715" s="1188"/>
      <c r="Q715" s="1188"/>
      <c r="R715" s="25"/>
      <c r="S715" s="25"/>
      <c r="T715" s="23"/>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18"/>
      <c r="G716" s="18" t="s">
        <v>39</v>
      </c>
      <c r="H716" s="1184"/>
      <c r="I716" s="18"/>
      <c r="J716" s="250" t="s">
        <v>396</v>
      </c>
      <c r="K716" s="250" t="s">
        <v>59</v>
      </c>
      <c r="L716" s="250" t="s">
        <v>60</v>
      </c>
      <c r="M716" s="250" t="s">
        <v>61</v>
      </c>
      <c r="N716" s="250" t="s">
        <v>62</v>
      </c>
      <c r="O716" s="250" t="s">
        <v>899</v>
      </c>
      <c r="P716" s="250" t="s">
        <v>900</v>
      </c>
      <c r="Q716" s="725" t="s">
        <v>901</v>
      </c>
      <c r="R716" s="725" t="s">
        <v>1223</v>
      </c>
      <c r="S716" s="725"/>
      <c r="T716" s="728" t="s">
        <v>1051</v>
      </c>
      <c r="U716" s="23"/>
      <c r="V716" s="23"/>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1" t="str">
        <f>General!L17</f>
        <v>a</v>
      </c>
      <c r="J717" s="364">
        <v>0</v>
      </c>
      <c r="K717" s="364">
        <v>0</v>
      </c>
      <c r="L717" s="364">
        <v>0</v>
      </c>
      <c r="M717" s="364">
        <v>0</v>
      </c>
      <c r="N717" s="364">
        <v>0</v>
      </c>
      <c r="O717" s="364">
        <v>0</v>
      </c>
      <c r="P717" s="364">
        <v>0</v>
      </c>
      <c r="Q717" s="364">
        <v>0</v>
      </c>
      <c r="R717" s="364">
        <v>0</v>
      </c>
      <c r="S717" s="705"/>
      <c r="T717" s="928">
        <v>0</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7" customFormat="1" ht="12" customHeight="1" outlineLevel="1" x14ac:dyDescent="0.25">
      <c r="A718" s="691"/>
      <c r="B718" s="688"/>
      <c r="C718" s="700"/>
      <c r="D718" s="700"/>
      <c r="E718" s="700"/>
      <c r="F718" s="704"/>
      <c r="G718" s="703"/>
      <c r="H718" s="32"/>
      <c r="I718" s="911" t="str">
        <f>General!L18</f>
        <v>ar</v>
      </c>
      <c r="J718" s="364">
        <v>10</v>
      </c>
      <c r="K718" s="364">
        <v>10</v>
      </c>
      <c r="L718" s="364">
        <v>10</v>
      </c>
      <c r="M718" s="364">
        <v>10</v>
      </c>
      <c r="N718" s="364">
        <v>10</v>
      </c>
      <c r="O718" s="364">
        <v>10</v>
      </c>
      <c r="P718" s="364">
        <v>10</v>
      </c>
      <c r="Q718" s="364">
        <v>10</v>
      </c>
      <c r="R718" s="364">
        <v>10</v>
      </c>
      <c r="S718" s="705"/>
      <c r="T718" s="928">
        <v>1</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General!L19</f>
        <v>a2</v>
      </c>
      <c r="J719" s="364">
        <v>0</v>
      </c>
      <c r="K719" s="364">
        <v>0</v>
      </c>
      <c r="L719" s="364">
        <v>0</v>
      </c>
      <c r="M719" s="364">
        <v>0</v>
      </c>
      <c r="N719" s="364">
        <v>0</v>
      </c>
      <c r="O719" s="364">
        <v>0</v>
      </c>
      <c r="P719" s="364">
        <v>0</v>
      </c>
      <c r="Q719" s="364">
        <v>0</v>
      </c>
      <c r="R719" s="364">
        <v>0</v>
      </c>
      <c r="S719" s="705"/>
      <c r="T719" s="928">
        <v>0</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s="687" customFormat="1" ht="12" customHeight="1" outlineLevel="1" x14ac:dyDescent="0.25">
      <c r="A720" s="691"/>
      <c r="B720" s="688"/>
      <c r="C720" s="700"/>
      <c r="D720" s="700"/>
      <c r="E720" s="700"/>
      <c r="F720" s="704"/>
      <c r="G720" s="703"/>
      <c r="H720" s="32"/>
      <c r="I720" s="911" t="str">
        <f>General!L20</f>
        <v>b</v>
      </c>
      <c r="J720" s="364">
        <v>100</v>
      </c>
      <c r="K720" s="364">
        <v>100</v>
      </c>
      <c r="L720" s="364">
        <v>100</v>
      </c>
      <c r="M720" s="364">
        <v>100</v>
      </c>
      <c r="N720" s="364">
        <v>100</v>
      </c>
      <c r="O720" s="364">
        <v>100</v>
      </c>
      <c r="P720" s="364">
        <v>100</v>
      </c>
      <c r="Q720" s="364">
        <v>100</v>
      </c>
      <c r="R720" s="364">
        <v>100</v>
      </c>
      <c r="S720" s="705"/>
      <c r="T720" s="928">
        <v>1</v>
      </c>
      <c r="U720" s="60"/>
      <c r="V720" s="61"/>
      <c r="W720" s="695"/>
      <c r="X720" s="690"/>
      <c r="Y720" s="690"/>
      <c r="Z720" s="690"/>
      <c r="AA720" s="690"/>
      <c r="AB720" s="690"/>
      <c r="AC720" s="690"/>
      <c r="AD720" s="690"/>
      <c r="AE720" s="690"/>
      <c r="AF720" s="690"/>
      <c r="AG720" s="690"/>
      <c r="AH720" s="690"/>
      <c r="AI720" s="690"/>
      <c r="AJ720" s="690"/>
      <c r="AK720" s="690"/>
      <c r="AL720" s="690"/>
      <c r="AM720" s="690"/>
      <c r="AN720" s="690"/>
      <c r="AO720" s="690"/>
      <c r="AP720" s="690"/>
      <c r="AQ720" s="690"/>
      <c r="AR720" s="690"/>
      <c r="AS720" s="690"/>
      <c r="AT720" s="690"/>
      <c r="AU720" s="690"/>
      <c r="AV720" s="690"/>
      <c r="AW720" s="690"/>
      <c r="AX720" s="690"/>
      <c r="AY720" s="690"/>
      <c r="AZ720" s="690"/>
      <c r="BA720" s="690"/>
      <c r="BB720" s="690"/>
      <c r="BC720" s="690"/>
      <c r="BD720" s="690"/>
      <c r="BE720" s="690"/>
      <c r="BF720" s="690"/>
      <c r="BG720" s="690"/>
      <c r="BH720" s="690"/>
      <c r="BI720" s="690"/>
      <c r="BJ720" s="690"/>
      <c r="BK720" s="690"/>
      <c r="BL720" s="690"/>
      <c r="BM720" s="690"/>
      <c r="BN720" s="690"/>
      <c r="BO720" s="690"/>
      <c r="BP720" s="690"/>
    </row>
    <row r="721" spans="1:68" ht="12" customHeight="1" outlineLevel="1" x14ac:dyDescent="0.25">
      <c r="A721" s="6"/>
      <c r="B721" s="7"/>
      <c r="C721" s="18"/>
      <c r="D721" s="18"/>
      <c r="E721" s="18"/>
      <c r="F721" s="27"/>
      <c r="G721" s="50"/>
      <c r="H721" s="32"/>
      <c r="I721" s="911" t="str">
        <f>General!L21</f>
        <v>bd</v>
      </c>
      <c r="J721" s="364">
        <v>100</v>
      </c>
      <c r="K721" s="364">
        <v>100</v>
      </c>
      <c r="L721" s="364">
        <v>100</v>
      </c>
      <c r="M721" s="364">
        <v>100</v>
      </c>
      <c r="N721" s="364">
        <v>100</v>
      </c>
      <c r="O721" s="364">
        <v>100</v>
      </c>
      <c r="P721" s="364">
        <v>100</v>
      </c>
      <c r="Q721" s="364">
        <v>100</v>
      </c>
      <c r="R721" s="364">
        <v>100</v>
      </c>
      <c r="S721" s="705"/>
      <c r="T721" s="928">
        <v>1</v>
      </c>
      <c r="U721" s="60"/>
      <c r="V721" s="61"/>
      <c r="W721" s="17"/>
      <c r="X721" s="8"/>
      <c r="Y721" s="8"/>
      <c r="Z721" s="8"/>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s="687" customFormat="1" ht="12" customHeight="1" outlineLevel="1" x14ac:dyDescent="0.25">
      <c r="A722" s="691"/>
      <c r="B722" s="688"/>
      <c r="C722" s="700"/>
      <c r="D722" s="700"/>
      <c r="E722" s="700"/>
      <c r="F722" s="704"/>
      <c r="G722" s="703"/>
      <c r="H722" s="32"/>
      <c r="I722" s="911" t="str">
        <f>General!L22</f>
        <v>f</v>
      </c>
      <c r="J722" s="365">
        <v>120</v>
      </c>
      <c r="K722" s="365">
        <v>120</v>
      </c>
      <c r="L722" s="365">
        <v>120</v>
      </c>
      <c r="M722" s="365">
        <v>120</v>
      </c>
      <c r="N722" s="365">
        <v>120</v>
      </c>
      <c r="O722" s="365">
        <v>120</v>
      </c>
      <c r="P722" s="365">
        <v>120</v>
      </c>
      <c r="Q722" s="365">
        <v>120</v>
      </c>
      <c r="R722" s="365">
        <v>120</v>
      </c>
      <c r="S722" s="705"/>
      <c r="T722" s="928">
        <v>1</v>
      </c>
      <c r="U722" s="60"/>
      <c r="V722" s="61"/>
      <c r="W722" s="695"/>
      <c r="X722" s="690"/>
      <c r="Y722" s="690"/>
      <c r="Z722" s="690"/>
      <c r="AA722" s="690"/>
      <c r="AB722" s="690"/>
      <c r="AC722" s="690"/>
      <c r="AD722" s="690"/>
      <c r="AE722" s="690"/>
      <c r="AF722" s="690"/>
      <c r="AG722" s="690"/>
      <c r="AH722" s="690"/>
      <c r="AI722" s="690"/>
      <c r="AJ722" s="690"/>
      <c r="AK722" s="690"/>
      <c r="AL722" s="690"/>
      <c r="AM722" s="690"/>
      <c r="AN722" s="690"/>
      <c r="AO722" s="690"/>
      <c r="AP722" s="690"/>
      <c r="AQ722" s="690"/>
      <c r="AR722" s="690"/>
      <c r="AS722" s="690"/>
      <c r="AT722" s="690"/>
      <c r="AU722" s="690"/>
      <c r="AV722" s="690"/>
      <c r="AW722" s="690"/>
      <c r="AX722" s="690"/>
      <c r="AY722" s="690"/>
      <c r="AZ722" s="690"/>
      <c r="BA722" s="690"/>
      <c r="BB722" s="690"/>
      <c r="BC722" s="690"/>
      <c r="BD722" s="690"/>
      <c r="BE722" s="690"/>
      <c r="BF722" s="690"/>
      <c r="BG722" s="690"/>
      <c r="BH722" s="690"/>
      <c r="BI722" s="690"/>
      <c r="BJ722" s="690"/>
      <c r="BK722" s="690"/>
      <c r="BL722" s="690"/>
      <c r="BM722" s="690"/>
      <c r="BN722" s="690"/>
      <c r="BO722" s="690"/>
      <c r="BP722" s="690"/>
    </row>
    <row r="723" spans="1:68" ht="12" customHeight="1" outlineLevel="1" x14ac:dyDescent="0.25">
      <c r="A723" s="6"/>
      <c r="B723" s="7"/>
      <c r="C723" s="18"/>
      <c r="D723" s="18"/>
      <c r="E723" s="18"/>
      <c r="F723" s="27"/>
      <c r="G723" s="50"/>
      <c r="H723" s="32"/>
      <c r="I723" s="911" t="str">
        <f>General!L23</f>
        <v>h</v>
      </c>
      <c r="J723" s="365">
        <v>140</v>
      </c>
      <c r="K723" s="365">
        <v>140</v>
      </c>
      <c r="L723" s="365">
        <v>140</v>
      </c>
      <c r="M723" s="365">
        <v>140</v>
      </c>
      <c r="N723" s="365">
        <v>140</v>
      </c>
      <c r="O723" s="365">
        <v>140</v>
      </c>
      <c r="P723" s="365">
        <v>140</v>
      </c>
      <c r="Q723" s="365">
        <v>140</v>
      </c>
      <c r="R723" s="365">
        <v>140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1" t="str">
        <f>General!L24</f>
        <v>i</v>
      </c>
      <c r="J724" s="365">
        <v>90</v>
      </c>
      <c r="K724" s="365">
        <v>90</v>
      </c>
      <c r="L724" s="365">
        <v>90</v>
      </c>
      <c r="M724" s="365">
        <v>90</v>
      </c>
      <c r="N724" s="365">
        <v>90</v>
      </c>
      <c r="O724" s="365">
        <v>90</v>
      </c>
      <c r="P724" s="365">
        <v>90</v>
      </c>
      <c r="Q724" s="365">
        <v>90</v>
      </c>
      <c r="R724" s="365">
        <v>90</v>
      </c>
      <c r="S724" s="705"/>
      <c r="T724" s="928">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s="687" customFormat="1" ht="12" customHeight="1" outlineLevel="1" x14ac:dyDescent="0.25">
      <c r="A725" s="691"/>
      <c r="B725" s="688"/>
      <c r="C725" s="700"/>
      <c r="D725" s="700"/>
      <c r="E725" s="700"/>
      <c r="F725" s="699"/>
      <c r="G725" s="703"/>
      <c r="H725" s="32"/>
      <c r="I725" s="911" t="str">
        <f>General!L25</f>
        <v>j</v>
      </c>
      <c r="J725" s="365">
        <v>0</v>
      </c>
      <c r="K725" s="365">
        <v>0</v>
      </c>
      <c r="L725" s="365">
        <v>0</v>
      </c>
      <c r="M725" s="365">
        <v>0</v>
      </c>
      <c r="N725" s="365">
        <v>0</v>
      </c>
      <c r="O725" s="365">
        <v>0</v>
      </c>
      <c r="P725" s="365">
        <v>0</v>
      </c>
      <c r="Q725" s="365">
        <v>0</v>
      </c>
      <c r="R725" s="365">
        <v>0</v>
      </c>
      <c r="S725" s="705"/>
      <c r="T725" s="928">
        <v>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s="687" customFormat="1" ht="12" customHeight="1" outlineLevel="1" x14ac:dyDescent="0.25">
      <c r="A726" s="691"/>
      <c r="B726" s="688"/>
      <c r="C726" s="700"/>
      <c r="D726" s="700"/>
      <c r="E726" s="700"/>
      <c r="F726" s="699"/>
      <c r="G726" s="703"/>
      <c r="H726" s="32"/>
      <c r="I726" s="911" t="str">
        <f>General!L26</f>
        <v>jc</v>
      </c>
      <c r="J726" s="931">
        <f>J727*$T$726+J725*(1-$T$726)</f>
        <v>1</v>
      </c>
      <c r="K726" s="931">
        <f t="shared" ref="K726:P726" si="125">K727*$T$726+K725*(1-$T$726)</f>
        <v>1</v>
      </c>
      <c r="L726" s="931">
        <f t="shared" si="125"/>
        <v>1</v>
      </c>
      <c r="M726" s="931">
        <f t="shared" si="125"/>
        <v>1</v>
      </c>
      <c r="N726" s="931">
        <f t="shared" si="125"/>
        <v>1</v>
      </c>
      <c r="O726" s="931">
        <f t="shared" si="125"/>
        <v>1</v>
      </c>
      <c r="P726" s="931">
        <f t="shared" si="125"/>
        <v>1</v>
      </c>
      <c r="Q726" s="931">
        <f>Q727*$T$726+Q725*(1-$T$726)</f>
        <v>1</v>
      </c>
      <c r="R726" s="931">
        <f>R727*$T$726+R725*(1-$T$726)</f>
        <v>1</v>
      </c>
      <c r="S726" s="705"/>
      <c r="T726" s="930">
        <v>0.1</v>
      </c>
      <c r="U726" s="60"/>
      <c r="V726" s="61"/>
      <c r="W726" s="695"/>
      <c r="X726" s="690"/>
      <c r="Y726" s="690"/>
      <c r="Z726" s="690"/>
      <c r="AA726" s="690"/>
      <c r="AB726" s="690"/>
      <c r="AC726" s="690"/>
      <c r="AD726" s="690"/>
      <c r="AE726" s="690"/>
      <c r="AF726" s="690"/>
      <c r="AG726" s="690"/>
      <c r="AH726" s="690"/>
      <c r="AI726" s="690"/>
      <c r="AJ726" s="690"/>
      <c r="AK726" s="690"/>
      <c r="AL726" s="690"/>
      <c r="AM726" s="690"/>
      <c r="AN726" s="690"/>
      <c r="AO726" s="690"/>
      <c r="AP726" s="690"/>
      <c r="AQ726" s="690"/>
      <c r="AR726" s="690"/>
      <c r="AS726" s="690"/>
      <c r="AT726" s="690"/>
      <c r="AU726" s="690"/>
      <c r="AV726" s="690"/>
      <c r="AW726" s="690"/>
      <c r="AX726" s="690"/>
      <c r="AY726" s="690"/>
      <c r="AZ726" s="690"/>
      <c r="BA726" s="690"/>
      <c r="BB726" s="690"/>
      <c r="BC726" s="690"/>
      <c r="BD726" s="690"/>
      <c r="BE726" s="690"/>
      <c r="BF726" s="690"/>
      <c r="BG726" s="690"/>
      <c r="BH726" s="690"/>
      <c r="BI726" s="690"/>
      <c r="BJ726" s="690"/>
      <c r="BK726" s="690"/>
      <c r="BL726" s="690"/>
      <c r="BM726" s="690"/>
      <c r="BN726" s="690"/>
      <c r="BO726" s="690"/>
      <c r="BP726" s="690"/>
    </row>
    <row r="727" spans="1:68" ht="12" customHeight="1" outlineLevel="1" x14ac:dyDescent="0.25">
      <c r="A727" s="6"/>
      <c r="B727" s="7"/>
      <c r="C727" s="18"/>
      <c r="D727" s="18"/>
      <c r="E727" s="18"/>
      <c r="F727" s="37"/>
      <c r="G727" s="50"/>
      <c r="H727" s="32"/>
      <c r="I727" s="911" t="str">
        <f>General!L27</f>
        <v>jr</v>
      </c>
      <c r="J727" s="365">
        <v>10</v>
      </c>
      <c r="K727" s="365">
        <v>10</v>
      </c>
      <c r="L727" s="365">
        <v>10</v>
      </c>
      <c r="M727" s="365">
        <v>10</v>
      </c>
      <c r="N727" s="365">
        <v>10</v>
      </c>
      <c r="O727" s="365">
        <v>10</v>
      </c>
      <c r="P727" s="365">
        <v>10</v>
      </c>
      <c r="Q727" s="365">
        <v>10</v>
      </c>
      <c r="R727" s="365">
        <v>10</v>
      </c>
      <c r="S727" s="705"/>
      <c r="T727" s="928">
        <v>1</v>
      </c>
      <c r="U727" s="60"/>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s="687" customFormat="1" ht="12" customHeight="1" outlineLevel="1" x14ac:dyDescent="0.25">
      <c r="A728" s="691"/>
      <c r="B728" s="688"/>
      <c r="C728" s="700"/>
      <c r="D728" s="700"/>
      <c r="E728" s="700"/>
      <c r="F728" s="702"/>
      <c r="G728" s="701"/>
      <c r="H728" s="701"/>
      <c r="I728" s="911" t="str">
        <f>General!L28</f>
        <v>k</v>
      </c>
      <c r="J728" s="365">
        <v>90</v>
      </c>
      <c r="K728" s="365">
        <v>90</v>
      </c>
      <c r="L728" s="365">
        <v>90</v>
      </c>
      <c r="M728" s="365">
        <v>90</v>
      </c>
      <c r="N728" s="365">
        <v>90</v>
      </c>
      <c r="O728" s="365">
        <v>90</v>
      </c>
      <c r="P728" s="365">
        <v>90</v>
      </c>
      <c r="Q728" s="365">
        <v>90</v>
      </c>
      <c r="R728" s="365">
        <v>90</v>
      </c>
      <c r="S728" s="705"/>
      <c r="T728" s="928">
        <v>1</v>
      </c>
      <c r="U728" s="60"/>
      <c r="V728" s="61"/>
      <c r="W728" s="695"/>
      <c r="X728" s="690"/>
      <c r="Y728" s="690"/>
      <c r="Z728" s="690"/>
      <c r="AA728" s="690"/>
      <c r="AB728" s="690"/>
      <c r="AC728" s="690"/>
      <c r="AD728" s="690"/>
      <c r="AE728" s="690"/>
      <c r="AF728" s="690"/>
      <c r="AG728" s="690"/>
      <c r="AH728" s="690"/>
      <c r="AI728" s="690"/>
      <c r="AJ728" s="690"/>
      <c r="AK728" s="690"/>
      <c r="AL728" s="690"/>
      <c r="AM728" s="690"/>
      <c r="AN728" s="690"/>
      <c r="AO728" s="690"/>
      <c r="AP728" s="690"/>
      <c r="AQ728" s="690"/>
      <c r="AR728" s="690"/>
      <c r="AS728" s="690"/>
      <c r="AT728" s="690"/>
      <c r="AU728" s="690"/>
      <c r="AV728" s="690"/>
      <c r="AW728" s="690"/>
      <c r="AX728" s="690"/>
      <c r="AY728" s="690"/>
      <c r="AZ728" s="690"/>
      <c r="BA728" s="690"/>
      <c r="BB728" s="690"/>
      <c r="BC728" s="690"/>
      <c r="BD728" s="690"/>
      <c r="BE728" s="690"/>
      <c r="BF728" s="690"/>
      <c r="BG728" s="690"/>
      <c r="BH728" s="690"/>
      <c r="BI728" s="690"/>
      <c r="BJ728" s="690"/>
      <c r="BK728" s="690"/>
      <c r="BL728" s="690"/>
      <c r="BM728" s="690"/>
      <c r="BN728" s="690"/>
      <c r="BO728" s="690"/>
      <c r="BP728" s="690"/>
    </row>
    <row r="729" spans="1:68" ht="12" customHeight="1" outlineLevel="1" x14ac:dyDescent="0.25">
      <c r="A729" s="6"/>
      <c r="B729" s="7"/>
      <c r="C729" s="18"/>
      <c r="D729" s="18"/>
      <c r="E729" s="18"/>
      <c r="F729" s="34"/>
      <c r="G729" s="35"/>
      <c r="H729" s="35"/>
      <c r="I729" s="911" t="str">
        <f>General!L29</f>
        <v>l</v>
      </c>
      <c r="J729" s="365">
        <v>90</v>
      </c>
      <c r="K729" s="365">
        <v>90</v>
      </c>
      <c r="L729" s="365">
        <v>90</v>
      </c>
      <c r="M729" s="365">
        <v>90</v>
      </c>
      <c r="N729" s="365">
        <v>90</v>
      </c>
      <c r="O729" s="365">
        <v>90</v>
      </c>
      <c r="P729" s="365">
        <v>90</v>
      </c>
      <c r="Q729" s="365">
        <v>90</v>
      </c>
      <c r="R729" s="365">
        <v>90</v>
      </c>
      <c r="S729" s="705"/>
      <c r="T729" s="928">
        <v>1</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34"/>
      <c r="G730" s="35"/>
      <c r="H730" s="35"/>
      <c r="I730" s="911" t="str">
        <f>General!L30</f>
        <v>m</v>
      </c>
      <c r="J730" s="365">
        <v>0</v>
      </c>
      <c r="K730" s="365">
        <v>0</v>
      </c>
      <c r="L730" s="365">
        <v>0</v>
      </c>
      <c r="M730" s="365">
        <v>0</v>
      </c>
      <c r="N730" s="365">
        <v>0</v>
      </c>
      <c r="O730" s="365">
        <v>0</v>
      </c>
      <c r="P730" s="365">
        <v>0</v>
      </c>
      <c r="Q730" s="365">
        <v>0</v>
      </c>
      <c r="R730" s="365">
        <v>0</v>
      </c>
      <c r="S730" s="705"/>
      <c r="T730" s="928">
        <v>0</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General!L31</f>
        <v>o</v>
      </c>
      <c r="J731" s="364">
        <v>120</v>
      </c>
      <c r="K731" s="364">
        <v>120</v>
      </c>
      <c r="L731" s="364">
        <v>120</v>
      </c>
      <c r="M731" s="364">
        <v>120</v>
      </c>
      <c r="N731" s="364">
        <v>120</v>
      </c>
      <c r="O731" s="364">
        <v>120</v>
      </c>
      <c r="P731" s="364">
        <v>120</v>
      </c>
      <c r="Q731" s="364">
        <v>120</v>
      </c>
      <c r="R731" s="364">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0"/>
      <c r="H732" s="32"/>
      <c r="I732" s="911" t="str">
        <f>General!L32</f>
        <v>od</v>
      </c>
      <c r="J732" s="366">
        <v>120</v>
      </c>
      <c r="K732" s="366">
        <v>120</v>
      </c>
      <c r="L732" s="366">
        <v>120</v>
      </c>
      <c r="M732" s="366">
        <v>120</v>
      </c>
      <c r="N732" s="366">
        <v>120</v>
      </c>
      <c r="O732" s="366">
        <v>120</v>
      </c>
      <c r="P732" s="366">
        <v>120</v>
      </c>
      <c r="Q732" s="366">
        <v>120</v>
      </c>
      <c r="R732" s="366">
        <v>120</v>
      </c>
      <c r="S732" s="705"/>
      <c r="T732" s="928">
        <v>1</v>
      </c>
      <c r="U732" s="60"/>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General!L33</f>
        <v>of</v>
      </c>
      <c r="J733" s="366">
        <v>100</v>
      </c>
      <c r="K733" s="366">
        <v>100</v>
      </c>
      <c r="L733" s="366">
        <v>100</v>
      </c>
      <c r="M733" s="366">
        <v>100</v>
      </c>
      <c r="N733" s="366">
        <v>100</v>
      </c>
      <c r="O733" s="366">
        <v>100</v>
      </c>
      <c r="P733" s="366">
        <v>100</v>
      </c>
      <c r="Q733" s="366">
        <v>100</v>
      </c>
      <c r="R733" s="366">
        <v>100</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General!L34</f>
        <v>r</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General!L35</f>
        <v>rd</v>
      </c>
      <c r="J735" s="366">
        <v>3</v>
      </c>
      <c r="K735" s="366">
        <v>3</v>
      </c>
      <c r="L735" s="366">
        <v>3</v>
      </c>
      <c r="M735" s="366">
        <v>3</v>
      </c>
      <c r="N735" s="366">
        <v>3</v>
      </c>
      <c r="O735" s="366">
        <v>3</v>
      </c>
      <c r="P735" s="366">
        <v>3</v>
      </c>
      <c r="Q735" s="366">
        <v>3</v>
      </c>
      <c r="R735" s="366">
        <v>3</v>
      </c>
      <c r="S735" s="271"/>
      <c r="T735" s="929">
        <v>1</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12" customHeight="1" outlineLevel="1" x14ac:dyDescent="0.25">
      <c r="A736" s="6"/>
      <c r="B736" s="7"/>
      <c r="C736" s="18"/>
      <c r="D736" s="18"/>
      <c r="E736" s="18"/>
      <c r="F736" s="27"/>
      <c r="G736" s="51"/>
      <c r="H736" s="52"/>
      <c r="I736" s="911" t="str">
        <f>General!L36</f>
        <v>s</v>
      </c>
      <c r="J736" s="366">
        <v>0</v>
      </c>
      <c r="K736" s="366">
        <v>0</v>
      </c>
      <c r="L736" s="366">
        <v>0</v>
      </c>
      <c r="M736" s="366">
        <v>0</v>
      </c>
      <c r="N736" s="366">
        <v>0</v>
      </c>
      <c r="O736" s="366">
        <v>0</v>
      </c>
      <c r="P736" s="366">
        <v>0</v>
      </c>
      <c r="Q736" s="366">
        <v>0</v>
      </c>
      <c r="R736" s="366">
        <v>0</v>
      </c>
      <c r="S736" s="68"/>
      <c r="T736" s="929">
        <v>0</v>
      </c>
      <c r="U736" s="62"/>
      <c r="V736" s="61"/>
      <c r="W736" s="17"/>
      <c r="X736" s="8"/>
      <c r="Y736" s="8"/>
      <c r="Z736" s="8"/>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s="687" customFormat="1" ht="12" customHeight="1" outlineLevel="1" x14ac:dyDescent="0.25">
      <c r="A737" s="691"/>
      <c r="B737" s="688"/>
      <c r="C737" s="700"/>
      <c r="D737" s="700"/>
      <c r="E737" s="700"/>
      <c r="F737" s="704"/>
      <c r="G737" s="51"/>
      <c r="H737" s="52"/>
      <c r="I737" s="911" t="str">
        <f>General!L37</f>
        <v>sp</v>
      </c>
      <c r="J737" s="366">
        <v>0</v>
      </c>
      <c r="K737" s="366">
        <v>0</v>
      </c>
      <c r="L737" s="366">
        <v>0</v>
      </c>
      <c r="M737" s="366">
        <v>0</v>
      </c>
      <c r="N737" s="366">
        <v>0</v>
      </c>
      <c r="O737" s="366">
        <v>0</v>
      </c>
      <c r="P737" s="366">
        <v>0</v>
      </c>
      <c r="Q737" s="366">
        <v>0</v>
      </c>
      <c r="R737" s="366">
        <v>0</v>
      </c>
      <c r="S737" s="68"/>
      <c r="T737" s="929">
        <v>0</v>
      </c>
      <c r="U737" s="62"/>
      <c r="V737" s="61"/>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outlineLevel="1" x14ac:dyDescent="0.25">
      <c r="A738" s="6"/>
      <c r="B738" s="7"/>
      <c r="C738" s="18"/>
      <c r="D738" s="18"/>
      <c r="E738" s="18"/>
      <c r="F738" s="27"/>
      <c r="G738" s="51"/>
      <c r="H738" s="52"/>
      <c r="I738" s="911" t="str">
        <f>General!L38</f>
        <v>sr</v>
      </c>
      <c r="J738" s="366">
        <v>10</v>
      </c>
      <c r="K738" s="366">
        <v>10</v>
      </c>
      <c r="L738" s="366">
        <v>10</v>
      </c>
      <c r="M738" s="366">
        <v>10</v>
      </c>
      <c r="N738" s="366">
        <v>10</v>
      </c>
      <c r="O738" s="366">
        <v>10</v>
      </c>
      <c r="P738" s="366">
        <v>10</v>
      </c>
      <c r="Q738" s="366">
        <v>10</v>
      </c>
      <c r="R738" s="366">
        <v>10</v>
      </c>
      <c r="S738" s="68"/>
      <c r="T738" s="929">
        <v>1</v>
      </c>
      <c r="U738" s="62"/>
      <c r="V738" s="61"/>
      <c r="W738" s="17"/>
      <c r="X738" s="8"/>
      <c r="Y738" s="8"/>
      <c r="Z738" s="8"/>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s="687" customFormat="1" ht="12" customHeight="1" outlineLevel="1" x14ac:dyDescent="0.25">
      <c r="A739" s="691"/>
      <c r="B739" s="688"/>
      <c r="C739" s="700"/>
      <c r="D739" s="700"/>
      <c r="E739" s="700"/>
      <c r="F739" s="704"/>
      <c r="G739" s="51"/>
      <c r="H739" s="52"/>
      <c r="I739" s="911" t="str">
        <f>General!L39</f>
        <v>t</v>
      </c>
      <c r="J739" s="366">
        <v>0</v>
      </c>
      <c r="K739" s="366">
        <v>0</v>
      </c>
      <c r="L739" s="366">
        <v>0</v>
      </c>
      <c r="M739" s="366">
        <v>0</v>
      </c>
      <c r="N739" s="366">
        <v>0</v>
      </c>
      <c r="O739" s="366">
        <v>0</v>
      </c>
      <c r="P739" s="366">
        <v>0</v>
      </c>
      <c r="Q739" s="366">
        <v>0</v>
      </c>
      <c r="R739" s="366">
        <v>0</v>
      </c>
      <c r="S739" s="68"/>
      <c r="T739" s="929">
        <v>0</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General!L40</f>
        <v>tc</v>
      </c>
      <c r="J740" s="931">
        <f>J741*$T$740+J739*(1-$T$740)</f>
        <v>1</v>
      </c>
      <c r="K740" s="931">
        <f t="shared" ref="K740:P740" si="126">K741*$T$740+K739*(1-$T$740)</f>
        <v>1</v>
      </c>
      <c r="L740" s="931">
        <f t="shared" si="126"/>
        <v>1</v>
      </c>
      <c r="M740" s="931">
        <f t="shared" si="126"/>
        <v>1</v>
      </c>
      <c r="N740" s="931">
        <f t="shared" si="126"/>
        <v>1</v>
      </c>
      <c r="O740" s="931">
        <f t="shared" si="126"/>
        <v>1</v>
      </c>
      <c r="P740" s="931">
        <f t="shared" si="126"/>
        <v>1</v>
      </c>
      <c r="Q740" s="931">
        <f>Q741*$T$740+Q739*(1-$T$740)</f>
        <v>1</v>
      </c>
      <c r="R740" s="931">
        <f>R741*$T$740+R739*(1-$T$740)</f>
        <v>1</v>
      </c>
      <c r="S740" s="68"/>
      <c r="T740" s="930">
        <v>0.1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General!L41</f>
        <v>tr</v>
      </c>
      <c r="J741" s="366">
        <v>10</v>
      </c>
      <c r="K741" s="366">
        <v>10</v>
      </c>
      <c r="L741" s="366">
        <v>10</v>
      </c>
      <c r="M741" s="366">
        <v>10</v>
      </c>
      <c r="N741" s="366">
        <v>10</v>
      </c>
      <c r="O741" s="366">
        <v>10</v>
      </c>
      <c r="P741" s="366">
        <v>10</v>
      </c>
      <c r="Q741" s="366">
        <v>10</v>
      </c>
      <c r="R741" s="366">
        <v>10</v>
      </c>
      <c r="S741" s="68"/>
      <c r="T741" s="929">
        <v>1</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General!L42</f>
        <v>u</v>
      </c>
      <c r="J742" s="366">
        <v>0</v>
      </c>
      <c r="K742" s="366">
        <v>0</v>
      </c>
      <c r="L742" s="366">
        <v>0</v>
      </c>
      <c r="M742" s="366">
        <v>0</v>
      </c>
      <c r="N742" s="366">
        <v>0</v>
      </c>
      <c r="O742" s="366">
        <v>0</v>
      </c>
      <c r="P742" s="366">
        <v>0</v>
      </c>
      <c r="Q742" s="366">
        <v>0</v>
      </c>
      <c r="R742" s="366">
        <v>0</v>
      </c>
      <c r="S742" s="68"/>
      <c r="T742" s="929">
        <v>0</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General!L43</f>
        <v>uc</v>
      </c>
      <c r="J743" s="931">
        <f>J744*$T$743+J742*(1-$T$743)</f>
        <v>1</v>
      </c>
      <c r="K743" s="931">
        <f t="shared" ref="K743:P743" si="127">K744*$T$743+K742*(1-$T$743)</f>
        <v>1</v>
      </c>
      <c r="L743" s="931">
        <f t="shared" si="127"/>
        <v>1</v>
      </c>
      <c r="M743" s="931">
        <f t="shared" si="127"/>
        <v>1</v>
      </c>
      <c r="N743" s="931">
        <f t="shared" si="127"/>
        <v>1</v>
      </c>
      <c r="O743" s="931">
        <f t="shared" si="127"/>
        <v>1</v>
      </c>
      <c r="P743" s="931">
        <f t="shared" si="127"/>
        <v>1</v>
      </c>
      <c r="Q743" s="931">
        <f>Q744*$T$743+Q742*(1-$T$743)</f>
        <v>1</v>
      </c>
      <c r="R743" s="931">
        <f>R744*$T$743+R742*(1-$T$743)</f>
        <v>1</v>
      </c>
      <c r="S743" s="68"/>
      <c r="T743" s="930">
        <v>0.1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General!L44</f>
        <v>ur</v>
      </c>
      <c r="J744" s="366">
        <v>10</v>
      </c>
      <c r="K744" s="366">
        <v>10</v>
      </c>
      <c r="L744" s="366">
        <v>10</v>
      </c>
      <c r="M744" s="366">
        <v>10</v>
      </c>
      <c r="N744" s="366">
        <v>10</v>
      </c>
      <c r="O744" s="366">
        <v>10</v>
      </c>
      <c r="P744" s="366">
        <v>10</v>
      </c>
      <c r="Q744" s="366">
        <v>10</v>
      </c>
      <c r="R744" s="366">
        <v>10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General!L45</f>
        <v>v</v>
      </c>
      <c r="J745" s="366">
        <v>90</v>
      </c>
      <c r="K745" s="366">
        <v>90</v>
      </c>
      <c r="L745" s="366">
        <v>90</v>
      </c>
      <c r="M745" s="366">
        <v>90</v>
      </c>
      <c r="N745" s="366">
        <v>90</v>
      </c>
      <c r="O745" s="366">
        <v>90</v>
      </c>
      <c r="P745" s="366">
        <v>90</v>
      </c>
      <c r="Q745" s="366">
        <v>90</v>
      </c>
      <c r="R745" s="366">
        <v>90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General!L46</f>
        <v>w</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General!L47</f>
        <v>wd</v>
      </c>
      <c r="J747" s="366">
        <v>120</v>
      </c>
      <c r="K747" s="366">
        <v>120</v>
      </c>
      <c r="L747" s="366">
        <v>120</v>
      </c>
      <c r="M747" s="366">
        <v>120</v>
      </c>
      <c r="N747" s="366">
        <v>120</v>
      </c>
      <c r="O747" s="366">
        <v>120</v>
      </c>
      <c r="P747" s="366">
        <v>120</v>
      </c>
      <c r="Q747" s="366">
        <v>120</v>
      </c>
      <c r="R747" s="366">
        <v>120</v>
      </c>
      <c r="S747" s="68"/>
      <c r="T747" s="929">
        <v>1</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General!L48</f>
        <v>x</v>
      </c>
      <c r="J748" s="366">
        <v>0</v>
      </c>
      <c r="K748" s="366">
        <v>0</v>
      </c>
      <c r="L748" s="366">
        <v>0</v>
      </c>
      <c r="M748" s="366">
        <v>0</v>
      </c>
      <c r="N748" s="366">
        <v>0</v>
      </c>
      <c r="O748" s="366">
        <v>0</v>
      </c>
      <c r="P748" s="366">
        <v>0</v>
      </c>
      <c r="Q748" s="366">
        <v>0</v>
      </c>
      <c r="R748" s="366">
        <v>0</v>
      </c>
      <c r="S748" s="68"/>
      <c r="T748" s="929">
        <v>0</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General!L49</f>
        <v>xc</v>
      </c>
      <c r="J749" s="931">
        <f>J750*$T$749+J748*(1-$T$749)</f>
        <v>1</v>
      </c>
      <c r="K749" s="931">
        <f t="shared" ref="K749:P749" si="128">K750*$T$749+K748*(1-$T$749)</f>
        <v>1</v>
      </c>
      <c r="L749" s="931">
        <f t="shared" si="128"/>
        <v>1</v>
      </c>
      <c r="M749" s="931">
        <f t="shared" si="128"/>
        <v>1</v>
      </c>
      <c r="N749" s="931">
        <f t="shared" si="128"/>
        <v>1</v>
      </c>
      <c r="O749" s="931">
        <f t="shared" si="128"/>
        <v>1</v>
      </c>
      <c r="P749" s="931">
        <f t="shared" si="128"/>
        <v>1</v>
      </c>
      <c r="Q749" s="931">
        <f>Q750*$T$749+Q748*(1-$T$749)</f>
        <v>1</v>
      </c>
      <c r="R749" s="931">
        <f>R750*$T$749+R748*(1-$T$749)</f>
        <v>1</v>
      </c>
      <c r="S749" s="68"/>
      <c r="T749" s="930">
        <v>0.1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General!L50</f>
        <v>xr</v>
      </c>
      <c r="J750" s="366">
        <v>10</v>
      </c>
      <c r="K750" s="366">
        <v>10</v>
      </c>
      <c r="L750" s="366">
        <v>10</v>
      </c>
      <c r="M750" s="366">
        <v>10</v>
      </c>
      <c r="N750" s="366">
        <v>10</v>
      </c>
      <c r="O750" s="366">
        <v>10</v>
      </c>
      <c r="P750" s="366">
        <v>10</v>
      </c>
      <c r="Q750" s="366">
        <v>10</v>
      </c>
      <c r="R750" s="366">
        <v>10</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General!L51</f>
        <v>z</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s="687" customFormat="1" ht="12" customHeight="1" outlineLevel="1" x14ac:dyDescent="0.25">
      <c r="A752" s="691"/>
      <c r="B752" s="688"/>
      <c r="C752" s="700"/>
      <c r="D752" s="700"/>
      <c r="E752" s="700"/>
      <c r="F752" s="704"/>
      <c r="G752" s="51"/>
      <c r="H752" s="52"/>
      <c r="I752" s="911" t="str">
        <f>General!L52</f>
        <v>zd</v>
      </c>
      <c r="J752" s="366">
        <v>5</v>
      </c>
      <c r="K752" s="366">
        <v>5</v>
      </c>
      <c r="L752" s="366">
        <v>5</v>
      </c>
      <c r="M752" s="366">
        <v>5</v>
      </c>
      <c r="N752" s="366">
        <v>5</v>
      </c>
      <c r="O752" s="366">
        <v>5</v>
      </c>
      <c r="P752" s="366">
        <v>5</v>
      </c>
      <c r="Q752" s="366">
        <v>5</v>
      </c>
      <c r="R752" s="366">
        <v>5</v>
      </c>
      <c r="S752" s="68"/>
      <c r="T752" s="929">
        <v>1</v>
      </c>
      <c r="U752" s="62"/>
      <c r="V752" s="61"/>
      <c r="W752" s="695"/>
      <c r="X752" s="690"/>
      <c r="Y752" s="690"/>
      <c r="Z752" s="690"/>
      <c r="AA752" s="690"/>
      <c r="AB752" s="690"/>
      <c r="AC752" s="690"/>
      <c r="AD752" s="690"/>
      <c r="AE752" s="690"/>
      <c r="AF752" s="690"/>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c r="BG752" s="690"/>
      <c r="BH752" s="690"/>
      <c r="BI752" s="690"/>
      <c r="BJ752" s="690"/>
      <c r="BK752" s="690"/>
      <c r="BL752" s="690"/>
      <c r="BM752" s="690"/>
      <c r="BN752" s="690"/>
      <c r="BO752" s="690"/>
      <c r="BP752" s="690"/>
    </row>
    <row r="753" spans="1:68" ht="12" customHeight="1" outlineLevel="1" x14ac:dyDescent="0.25">
      <c r="A753" s="6"/>
      <c r="B753" s="7"/>
      <c r="C753" s="18"/>
      <c r="D753" s="18"/>
      <c r="E753" s="18"/>
      <c r="F753" s="27"/>
      <c r="G753" s="51"/>
      <c r="H753" s="52"/>
      <c r="I753" s="52"/>
      <c r="J753" s="52"/>
      <c r="K753" s="52"/>
      <c r="L753" s="52"/>
      <c r="M753" s="52"/>
      <c r="N753" s="52"/>
      <c r="O753" s="52"/>
      <c r="P753" s="52"/>
      <c r="Q753" s="52"/>
      <c r="R753" s="52"/>
      <c r="S753" s="52"/>
      <c r="T753" s="52"/>
      <c r="U753" s="62"/>
      <c r="V753" s="6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5.0999999999999996" customHeight="1" outlineLevel="1" x14ac:dyDescent="0.25">
      <c r="A754" s="6"/>
      <c r="B754" s="7"/>
      <c r="C754" s="18"/>
      <c r="D754" s="18"/>
      <c r="E754" s="18"/>
      <c r="F754" s="37"/>
      <c r="G754" s="38"/>
      <c r="H754" s="38"/>
      <c r="I754" s="38"/>
      <c r="J754" s="39"/>
      <c r="K754" s="39"/>
      <c r="L754" s="39"/>
      <c r="M754" s="39"/>
      <c r="N754" s="263"/>
      <c r="O754" s="263"/>
      <c r="P754" s="263"/>
      <c r="Q754" s="39"/>
      <c r="R754" s="39"/>
      <c r="S754" s="39"/>
      <c r="T754" s="39"/>
      <c r="U754" s="39"/>
      <c r="V754" s="31"/>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25.15" customHeight="1" outlineLevel="1" x14ac:dyDescent="0.25">
      <c r="A755" s="6"/>
      <c r="B755" s="7"/>
      <c r="C755" s="40"/>
      <c r="D755" s="40"/>
      <c r="E755" s="40"/>
      <c r="F755" s="40"/>
      <c r="G755" s="41" t="str">
        <f>G709</f>
        <v>SEEDING RATES</v>
      </c>
      <c r="H755" s="40"/>
      <c r="I755" s="40"/>
      <c r="J755" s="40"/>
      <c r="K755" s="40"/>
      <c r="L755" s="40"/>
      <c r="M755" s="40"/>
      <c r="N755" s="264"/>
      <c r="O755" s="264"/>
      <c r="P755" s="264"/>
      <c r="Q755" s="40"/>
      <c r="R755" s="40"/>
      <c r="S755" s="40"/>
      <c r="T755" s="40"/>
      <c r="U755" s="40"/>
      <c r="V755" s="40"/>
      <c r="W755" s="42" t="s">
        <v>24</v>
      </c>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7"/>
      <c r="D756" s="7"/>
      <c r="E756" s="7"/>
      <c r="F756" s="8"/>
      <c r="G756" s="8"/>
      <c r="H756" s="8"/>
      <c r="I756" s="8"/>
      <c r="J756" s="8"/>
      <c r="K756" s="8"/>
      <c r="L756" s="8"/>
      <c r="M756" s="8"/>
      <c r="N756" s="235"/>
      <c r="O756" s="235"/>
      <c r="P756" s="235"/>
      <c r="Q756" s="8"/>
      <c r="R756" s="8"/>
      <c r="S756" s="8"/>
      <c r="T756" s="8"/>
      <c r="U756" s="8"/>
      <c r="V756" s="8"/>
      <c r="W756" s="8"/>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x14ac:dyDescent="0.25">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thickBot="1" x14ac:dyDescent="0.3">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234"/>
      <c r="AB758" s="234"/>
      <c r="AC758" s="234"/>
      <c r="AD758" s="234"/>
      <c r="AE758" s="234"/>
      <c r="AF758" s="234"/>
      <c r="AG758" s="234"/>
      <c r="AH758" s="234"/>
      <c r="AI758" s="234"/>
      <c r="AJ758" s="234"/>
      <c r="AK758" s="234"/>
      <c r="AL758" s="234"/>
      <c r="AM758" s="234"/>
      <c r="AN758" s="234"/>
      <c r="AO758" s="234"/>
      <c r="AP758" s="234"/>
      <c r="AQ758" s="234"/>
      <c r="AR758" s="234"/>
      <c r="AS758" s="234"/>
      <c r="AT758" s="234"/>
      <c r="AU758" s="234"/>
      <c r="AV758" s="234"/>
      <c r="AW758" s="234"/>
      <c r="AX758" s="234"/>
      <c r="AY758" s="234"/>
      <c r="AZ758" s="234"/>
      <c r="BA758" s="234"/>
      <c r="BB758" s="234"/>
      <c r="BC758" s="234"/>
      <c r="BD758" s="234"/>
      <c r="BE758" s="234"/>
      <c r="BF758" s="234"/>
      <c r="BG758" s="234"/>
      <c r="BH758" s="234"/>
      <c r="BI758" s="234"/>
      <c r="BJ758" s="234"/>
      <c r="BK758" s="234"/>
      <c r="BL758" s="234"/>
      <c r="BM758" s="234"/>
      <c r="BN758" s="234"/>
      <c r="BO758" s="234"/>
      <c r="BP758" s="234"/>
    </row>
    <row r="759" spans="1:68" ht="5.0999999999999996" customHeight="1" x14ac:dyDescent="0.25">
      <c r="A759" s="6"/>
      <c r="B759" s="7"/>
      <c r="C759" s="10" t="s">
        <v>0</v>
      </c>
      <c r="D759" s="10"/>
      <c r="E759" s="10"/>
      <c r="F759" s="10"/>
      <c r="G759" s="10"/>
      <c r="H759" s="10"/>
      <c r="I759" s="10"/>
      <c r="J759" s="10"/>
      <c r="K759" s="10"/>
      <c r="L759" s="10"/>
      <c r="M759" s="10"/>
      <c r="N759" s="10"/>
      <c r="O759" s="10"/>
      <c r="P759" s="10"/>
      <c r="Q759" s="11"/>
      <c r="R759" s="10"/>
      <c r="S759" s="10"/>
      <c r="T759" s="10"/>
      <c r="U759" s="11"/>
      <c r="V759" s="11"/>
      <c r="W759" s="12"/>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x14ac:dyDescent="0.25">
      <c r="A760" s="6"/>
      <c r="B760" s="7"/>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3"/>
      <c r="D761" s="13"/>
      <c r="E761" s="18"/>
      <c r="F761" s="14"/>
      <c r="G761" s="14" t="s">
        <v>41</v>
      </c>
      <c r="H761" s="14"/>
      <c r="J761" s="14"/>
      <c r="K761" s="14"/>
      <c r="L761" s="14"/>
      <c r="M761" s="14"/>
      <c r="N761" s="53" t="s">
        <v>42</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18"/>
      <c r="D762" s="13"/>
      <c r="E762" s="18"/>
      <c r="F762" s="14"/>
      <c r="G762" s="916">
        <v>2019</v>
      </c>
      <c r="H762" s="46"/>
      <c r="J762" s="14"/>
      <c r="K762" s="14"/>
      <c r="L762" s="14"/>
      <c r="M762" s="14"/>
      <c r="N762" s="14" t="s">
        <v>43</v>
      </c>
      <c r="O762" s="14"/>
      <c r="P762" s="14"/>
      <c r="Q762" s="14"/>
      <c r="R762" s="14"/>
      <c r="S762" s="14"/>
      <c r="T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21">
        <v>0</v>
      </c>
      <c r="D763" s="13"/>
      <c r="E763" s="18"/>
      <c r="F763" s="14"/>
      <c r="G763" s="22"/>
      <c r="H763" s="22"/>
      <c r="J763" s="14"/>
      <c r="N763" s="308" t="s">
        <v>337</v>
      </c>
      <c r="Q763" s="14"/>
      <c r="U763" s="14"/>
      <c r="V763" s="14"/>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18"/>
      <c r="H764" s="18"/>
      <c r="I764" s="18"/>
      <c r="J764" s="18"/>
      <c r="K764" s="23"/>
      <c r="L764" s="23"/>
      <c r="M764" s="23"/>
      <c r="N764" s="23"/>
      <c r="O764" s="23"/>
      <c r="P764" s="23"/>
      <c r="Q764" s="23"/>
      <c r="R764" s="23"/>
      <c r="S764" s="23"/>
      <c r="T764" s="23"/>
      <c r="U764" s="23"/>
      <c r="V764" s="23"/>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c r="I765" s="54"/>
      <c r="J765" s="54"/>
      <c r="K765" s="54"/>
      <c r="L765" s="26"/>
      <c r="M765" s="26"/>
      <c r="N765" s="54"/>
      <c r="O765" s="26"/>
      <c r="P765" s="26"/>
      <c r="Q765" s="47"/>
      <c r="R765" s="54"/>
      <c r="S765" s="54"/>
      <c r="T765" s="54"/>
      <c r="U765" s="23"/>
      <c r="V765" s="47"/>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223" t="s">
        <v>247</v>
      </c>
      <c r="R767" s="54"/>
      <c r="S767" s="54"/>
      <c r="T767" s="54"/>
      <c r="U767" s="23"/>
      <c r="V767" s="23"/>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ht="12" customHeight="1" outlineLevel="1" x14ac:dyDescent="0.25">
      <c r="A768" s="6"/>
      <c r="B768" s="7"/>
      <c r="C768" s="18"/>
      <c r="D768" s="18"/>
      <c r="E768" s="18"/>
      <c r="F768" s="27"/>
      <c r="G768" s="917" t="str">
        <f>General!L17</f>
        <v>a</v>
      </c>
      <c r="H768" s="918">
        <v>0</v>
      </c>
      <c r="I768" s="918">
        <v>0</v>
      </c>
      <c r="J768" s="918">
        <v>0</v>
      </c>
      <c r="K768" s="919"/>
      <c r="L768" s="918">
        <v>0</v>
      </c>
      <c r="M768" s="918">
        <v>0</v>
      </c>
      <c r="N768" s="920"/>
      <c r="O768" s="918">
        <v>0</v>
      </c>
      <c r="P768" s="918">
        <v>0</v>
      </c>
      <c r="Q768" s="922">
        <v>0</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7" customFormat="1" ht="12" customHeight="1" outlineLevel="1" x14ac:dyDescent="0.25">
      <c r="A769" s="691"/>
      <c r="B769" s="688"/>
      <c r="C769" s="700"/>
      <c r="D769" s="700"/>
      <c r="E769" s="700"/>
      <c r="F769" s="704"/>
      <c r="G769" s="917" t="str">
        <f>General!L18</f>
        <v>ar</v>
      </c>
      <c r="H769" s="918">
        <v>3000</v>
      </c>
      <c r="I769" s="918">
        <v>27.5</v>
      </c>
      <c r="J769" s="918">
        <v>1</v>
      </c>
      <c r="K769" s="919"/>
      <c r="L769" s="918">
        <v>0</v>
      </c>
      <c r="M769" s="918">
        <v>0</v>
      </c>
      <c r="N769" s="920"/>
      <c r="O769" s="918">
        <v>0</v>
      </c>
      <c r="P769" s="918">
        <v>0</v>
      </c>
      <c r="Q769" s="922">
        <v>1</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s="687" customFormat="1" ht="12" customHeight="1" outlineLevel="1" x14ac:dyDescent="0.25">
      <c r="A770" s="691"/>
      <c r="B770" s="688"/>
      <c r="C770" s="700"/>
      <c r="D770" s="700"/>
      <c r="E770" s="700"/>
      <c r="F770" s="704"/>
      <c r="G770" s="917" t="str">
        <f>General!L19</f>
        <v>a2</v>
      </c>
      <c r="H770" s="918">
        <v>0</v>
      </c>
      <c r="I770" s="918">
        <v>0</v>
      </c>
      <c r="J770" s="918">
        <v>0</v>
      </c>
      <c r="K770" s="919"/>
      <c r="L770" s="918">
        <v>0</v>
      </c>
      <c r="M770" s="918">
        <v>0</v>
      </c>
      <c r="N770" s="920"/>
      <c r="O770" s="918">
        <v>0</v>
      </c>
      <c r="P770" s="918">
        <v>0</v>
      </c>
      <c r="Q770" s="922">
        <v>0</v>
      </c>
      <c r="W770" s="695"/>
      <c r="X770" s="690"/>
      <c r="Y770" s="690"/>
      <c r="Z770" s="690"/>
      <c r="AA770" s="690"/>
      <c r="AB770" s="690"/>
      <c r="AC770" s="690"/>
      <c r="AD770" s="690"/>
      <c r="AE770" s="690"/>
      <c r="AF770" s="690"/>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c r="BG770" s="690"/>
      <c r="BH770" s="690"/>
      <c r="BI770" s="690"/>
      <c r="BJ770" s="690"/>
      <c r="BK770" s="690"/>
      <c r="BL770" s="690"/>
      <c r="BM770" s="690"/>
      <c r="BN770" s="690"/>
      <c r="BO770" s="690"/>
      <c r="BP770" s="690"/>
    </row>
    <row r="771" spans="1:68" ht="12" customHeight="1" outlineLevel="1" x14ac:dyDescent="0.25">
      <c r="A771" s="6"/>
      <c r="B771" s="7"/>
      <c r="C771" s="18"/>
      <c r="D771" s="18"/>
      <c r="E771" s="18"/>
      <c r="F771" s="27"/>
      <c r="G771" s="917" t="str">
        <f>General!L20</f>
        <v>b</v>
      </c>
      <c r="H771" s="918">
        <v>295</v>
      </c>
      <c r="I771" s="918">
        <v>27.5</v>
      </c>
      <c r="J771" s="918">
        <v>1</v>
      </c>
      <c r="K771" s="919" t="s">
        <v>50</v>
      </c>
      <c r="L771" s="918">
        <v>40</v>
      </c>
      <c r="M771" s="918">
        <v>240</v>
      </c>
      <c r="N771" s="920"/>
      <c r="O771" s="918">
        <v>0</v>
      </c>
      <c r="P771" s="918">
        <v>0</v>
      </c>
      <c r="Q771" s="922">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7" customFormat="1" ht="12" customHeight="1" outlineLevel="1" x14ac:dyDescent="0.25">
      <c r="A772" s="691"/>
      <c r="B772" s="688"/>
      <c r="C772" s="700"/>
      <c r="D772" s="700"/>
      <c r="E772" s="700"/>
      <c r="F772" s="704"/>
      <c r="G772" s="917" t="str">
        <f>General!L21</f>
        <v>bd</v>
      </c>
      <c r="H772" s="918">
        <v>295</v>
      </c>
      <c r="I772" s="918">
        <v>27.5</v>
      </c>
      <c r="J772" s="918">
        <v>1</v>
      </c>
      <c r="K772" s="919" t="s">
        <v>50</v>
      </c>
      <c r="L772" s="918">
        <v>40</v>
      </c>
      <c r="M772" s="918">
        <v>240</v>
      </c>
      <c r="N772" s="920"/>
      <c r="O772" s="918">
        <v>0</v>
      </c>
      <c r="P772" s="918">
        <v>0</v>
      </c>
      <c r="Q772" s="922">
        <v>1</v>
      </c>
      <c r="W772" s="695"/>
      <c r="X772" s="690"/>
      <c r="Y772" s="690"/>
      <c r="Z772" s="690"/>
      <c r="AA772" s="690"/>
      <c r="AB772" s="690"/>
      <c r="AC772" s="690"/>
      <c r="AD772" s="690"/>
      <c r="AE772" s="690"/>
      <c r="AF772" s="690"/>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c r="BG772" s="690"/>
      <c r="BH772" s="690"/>
      <c r="BI772" s="690"/>
      <c r="BJ772" s="690"/>
      <c r="BK772" s="690"/>
      <c r="BL772" s="690"/>
      <c r="BM772" s="690"/>
      <c r="BN772" s="690"/>
      <c r="BO772" s="690"/>
      <c r="BP772" s="690"/>
    </row>
    <row r="773" spans="1:68" ht="12" customHeight="1" outlineLevel="1" x14ac:dyDescent="0.25">
      <c r="A773" s="6"/>
      <c r="B773" s="7"/>
      <c r="C773" s="18"/>
      <c r="D773" s="18"/>
      <c r="E773" s="18"/>
      <c r="F773" s="27"/>
      <c r="G773" s="917" t="str">
        <f>General!L22</f>
        <v>f</v>
      </c>
      <c r="H773" s="918">
        <v>350</v>
      </c>
      <c r="I773" s="918">
        <v>27.5</v>
      </c>
      <c r="J773" s="918">
        <v>1</v>
      </c>
      <c r="K773" s="920" t="s">
        <v>53</v>
      </c>
      <c r="L773" s="918">
        <v>48</v>
      </c>
      <c r="M773" s="918">
        <v>200</v>
      </c>
      <c r="N773" s="920"/>
      <c r="O773" s="918">
        <v>0</v>
      </c>
      <c r="P773" s="918">
        <v>0</v>
      </c>
      <c r="Q773" s="922">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s="687" customFormat="1" ht="12" customHeight="1" outlineLevel="1" x14ac:dyDescent="0.25">
      <c r="A774" s="691"/>
      <c r="B774" s="688"/>
      <c r="C774" s="700"/>
      <c r="D774" s="700"/>
      <c r="E774" s="700"/>
      <c r="F774" s="704"/>
      <c r="G774" s="917" t="str">
        <f>General!L23</f>
        <v>h</v>
      </c>
      <c r="H774" s="918">
        <v>235</v>
      </c>
      <c r="I774" s="918">
        <v>27.5</v>
      </c>
      <c r="J774" s="918">
        <v>1</v>
      </c>
      <c r="K774" s="920" t="s">
        <v>51</v>
      </c>
      <c r="L774" s="918">
        <v>27.7</v>
      </c>
      <c r="M774" s="918">
        <v>100</v>
      </c>
      <c r="N774" s="920"/>
      <c r="O774" s="918">
        <v>0</v>
      </c>
      <c r="P774" s="918">
        <v>0</v>
      </c>
      <c r="Q774" s="922">
        <v>1</v>
      </c>
      <c r="W774" s="695"/>
      <c r="X774" s="690"/>
      <c r="Y774" s="690"/>
      <c r="Z774" s="690"/>
      <c r="AA774" s="690"/>
      <c r="AB774" s="690"/>
      <c r="AC774" s="690"/>
      <c r="AD774" s="690"/>
      <c r="AE774" s="690"/>
      <c r="AF774" s="690"/>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c r="BG774" s="690"/>
      <c r="BH774" s="690"/>
      <c r="BI774" s="690"/>
      <c r="BJ774" s="690"/>
      <c r="BK774" s="690"/>
      <c r="BL774" s="690"/>
      <c r="BM774" s="690"/>
      <c r="BN774" s="690"/>
      <c r="BO774" s="690"/>
      <c r="BP774" s="690"/>
    </row>
    <row r="775" spans="1:68" ht="12" customHeight="1" outlineLevel="1" x14ac:dyDescent="0.25">
      <c r="A775" s="6"/>
      <c r="B775" s="7"/>
      <c r="C775" s="18"/>
      <c r="D775" s="18"/>
      <c r="E775" s="18"/>
      <c r="F775" s="27"/>
      <c r="G775" s="917" t="str">
        <f>General!L24</f>
        <v>i</v>
      </c>
      <c r="H775" s="918">
        <v>350</v>
      </c>
      <c r="I775" s="918">
        <v>27.5</v>
      </c>
      <c r="J775" s="918">
        <v>1</v>
      </c>
      <c r="K775" s="920"/>
      <c r="L775" s="918">
        <v>0</v>
      </c>
      <c r="M775" s="918">
        <v>0</v>
      </c>
      <c r="N775" s="920"/>
      <c r="O775" s="918">
        <v>0</v>
      </c>
      <c r="P775" s="918">
        <v>0</v>
      </c>
      <c r="Q775" s="922">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s="687" customFormat="1" ht="12" customHeight="1" outlineLevel="1" x14ac:dyDescent="0.25">
      <c r="A776" s="691"/>
      <c r="B776" s="688"/>
      <c r="C776" s="700"/>
      <c r="D776" s="700"/>
      <c r="E776" s="700"/>
      <c r="F776" s="699"/>
      <c r="G776" s="917" t="str">
        <f>General!L25</f>
        <v>j</v>
      </c>
      <c r="H776" s="918">
        <v>0</v>
      </c>
      <c r="I776" s="918">
        <v>0</v>
      </c>
      <c r="J776" s="918">
        <v>0</v>
      </c>
      <c r="K776" s="920"/>
      <c r="L776" s="918">
        <v>0</v>
      </c>
      <c r="M776" s="918">
        <v>0</v>
      </c>
      <c r="N776" s="920"/>
      <c r="O776" s="918">
        <v>0</v>
      </c>
      <c r="P776" s="918">
        <v>0</v>
      </c>
      <c r="Q776" s="922">
        <v>0</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s="687" customFormat="1" ht="12" customHeight="1" outlineLevel="1" x14ac:dyDescent="0.25">
      <c r="A777" s="691"/>
      <c r="B777" s="688"/>
      <c r="C777" s="700"/>
      <c r="D777" s="700"/>
      <c r="E777" s="700"/>
      <c r="F777" s="699"/>
      <c r="G777" s="917" t="str">
        <f>General!L26</f>
        <v>jc</v>
      </c>
      <c r="H777" s="931">
        <f>H778</f>
        <v>3000</v>
      </c>
      <c r="I777" s="931">
        <f t="shared" ref="I777:Q777" si="129">I778</f>
        <v>27.5</v>
      </c>
      <c r="J777" s="931">
        <f t="shared" si="129"/>
        <v>1</v>
      </c>
      <c r="K777" s="931">
        <f t="shared" si="129"/>
        <v>0</v>
      </c>
      <c r="L777" s="931">
        <f t="shared" si="129"/>
        <v>0</v>
      </c>
      <c r="M777" s="931">
        <f t="shared" si="129"/>
        <v>0</v>
      </c>
      <c r="N777" s="931">
        <f t="shared" si="129"/>
        <v>0</v>
      </c>
      <c r="O777" s="931">
        <f t="shared" si="129"/>
        <v>0</v>
      </c>
      <c r="P777" s="931">
        <f t="shared" si="129"/>
        <v>0</v>
      </c>
      <c r="Q777" s="932">
        <f t="shared" si="129"/>
        <v>1</v>
      </c>
      <c r="W777" s="695"/>
      <c r="X777" s="690"/>
      <c r="Y777" s="690"/>
      <c r="Z777" s="690"/>
      <c r="AA777" s="690"/>
      <c r="AB777" s="690"/>
      <c r="AC777" s="690"/>
      <c r="AD777" s="690"/>
      <c r="AE777" s="690"/>
      <c r="AF777" s="690"/>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c r="BG777" s="690"/>
      <c r="BH777" s="690"/>
      <c r="BI777" s="690"/>
      <c r="BJ777" s="690"/>
      <c r="BK777" s="690"/>
      <c r="BL777" s="690"/>
      <c r="BM777" s="690"/>
      <c r="BN777" s="690"/>
      <c r="BO777" s="690"/>
      <c r="BP777" s="690"/>
    </row>
    <row r="778" spans="1:68" ht="12" customHeight="1" outlineLevel="1" x14ac:dyDescent="0.25">
      <c r="A778" s="6"/>
      <c r="B778" s="7"/>
      <c r="C778" s="18"/>
      <c r="D778" s="18"/>
      <c r="E778" s="18"/>
      <c r="F778" s="37"/>
      <c r="G778" s="917" t="str">
        <f>General!L27</f>
        <v>jr</v>
      </c>
      <c r="H778" s="918">
        <v>3000</v>
      </c>
      <c r="I778" s="918">
        <v>27.5</v>
      </c>
      <c r="J778" s="918">
        <v>1</v>
      </c>
      <c r="K778" s="920"/>
      <c r="L778" s="918">
        <v>0</v>
      </c>
      <c r="M778" s="918">
        <v>0</v>
      </c>
      <c r="N778" s="920"/>
      <c r="O778" s="918">
        <v>0</v>
      </c>
      <c r="P778" s="918">
        <v>0</v>
      </c>
      <c r="Q778" s="922">
        <v>1</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s="687" customFormat="1" ht="12" customHeight="1" outlineLevel="1" x14ac:dyDescent="0.25">
      <c r="A779" s="691"/>
      <c r="B779" s="688"/>
      <c r="C779" s="700"/>
      <c r="D779" s="700"/>
      <c r="E779" s="700"/>
      <c r="F779" s="702"/>
      <c r="G779" s="917" t="str">
        <f>General!L28</f>
        <v>k</v>
      </c>
      <c r="H779" s="918">
        <v>350</v>
      </c>
      <c r="I779" s="918">
        <v>27.5</v>
      </c>
      <c r="J779" s="918">
        <v>1</v>
      </c>
      <c r="K779" s="920"/>
      <c r="L779" s="918">
        <v>0</v>
      </c>
      <c r="M779" s="918">
        <v>0</v>
      </c>
      <c r="N779" s="920"/>
      <c r="O779" s="918">
        <v>0</v>
      </c>
      <c r="P779" s="918">
        <v>0</v>
      </c>
      <c r="Q779" s="922">
        <v>1</v>
      </c>
      <c r="W779" s="695"/>
      <c r="X779" s="690"/>
      <c r="Y779" s="690"/>
      <c r="Z779" s="690"/>
      <c r="AA779" s="690"/>
      <c r="AB779" s="690"/>
      <c r="AC779" s="690"/>
      <c r="AD779" s="690"/>
      <c r="AE779" s="690"/>
      <c r="AF779" s="690"/>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c r="BG779" s="690"/>
      <c r="BH779" s="690"/>
      <c r="BI779" s="690"/>
      <c r="BJ779" s="690"/>
      <c r="BK779" s="690"/>
      <c r="BL779" s="690"/>
      <c r="BM779" s="690"/>
      <c r="BN779" s="690"/>
      <c r="BO779" s="690"/>
      <c r="BP779" s="690"/>
    </row>
    <row r="780" spans="1:68" ht="12" customHeight="1" outlineLevel="1" x14ac:dyDescent="0.25">
      <c r="A780" s="6"/>
      <c r="B780" s="7"/>
      <c r="C780" s="18"/>
      <c r="D780" s="18"/>
      <c r="E780" s="18"/>
      <c r="F780" s="34"/>
      <c r="G780" s="917" t="str">
        <f>General!L29</f>
        <v>l</v>
      </c>
      <c r="H780" s="918">
        <v>305</v>
      </c>
      <c r="I780" s="918">
        <v>27.5</v>
      </c>
      <c r="J780" s="918">
        <v>1</v>
      </c>
      <c r="K780" s="920" t="s">
        <v>52</v>
      </c>
      <c r="L780" s="918">
        <v>31.3</v>
      </c>
      <c r="M780" s="918">
        <v>100</v>
      </c>
      <c r="N780" s="920"/>
      <c r="O780" s="918">
        <v>0</v>
      </c>
      <c r="P780" s="918">
        <v>0</v>
      </c>
      <c r="Q780" s="922">
        <v>1</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General!L30</f>
        <v>m</v>
      </c>
      <c r="H781" s="918">
        <v>0</v>
      </c>
      <c r="I781" s="918">
        <v>0</v>
      </c>
      <c r="J781" s="918">
        <v>0</v>
      </c>
      <c r="K781" s="920"/>
      <c r="L781" s="918">
        <v>0</v>
      </c>
      <c r="M781" s="918">
        <v>0</v>
      </c>
      <c r="N781" s="920"/>
      <c r="O781" s="918">
        <v>0</v>
      </c>
      <c r="P781" s="918">
        <v>0</v>
      </c>
      <c r="Q781" s="922">
        <v>0</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General!L31</f>
        <v>o</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General!L32</f>
        <v>od</v>
      </c>
      <c r="H783" s="918">
        <v>235</v>
      </c>
      <c r="I783" s="918">
        <v>27.5</v>
      </c>
      <c r="J783" s="918">
        <v>1</v>
      </c>
      <c r="K783" s="920"/>
      <c r="L783" s="921">
        <v>0</v>
      </c>
      <c r="M783" s="921">
        <v>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General!L33</f>
        <v>of</v>
      </c>
      <c r="H784" s="918">
        <v>1000</v>
      </c>
      <c r="I784" s="918">
        <v>27.5</v>
      </c>
      <c r="J784" s="918">
        <v>1</v>
      </c>
      <c r="K784" s="920" t="s">
        <v>51</v>
      </c>
      <c r="L784" s="918">
        <v>27.7</v>
      </c>
      <c r="M784" s="918">
        <v>100</v>
      </c>
      <c r="N784" s="920"/>
      <c r="O784" s="918">
        <v>0</v>
      </c>
      <c r="P784" s="918">
        <v>0</v>
      </c>
      <c r="Q784" s="922">
        <v>1</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General!L34</f>
        <v>r</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ht="12" customHeight="1" outlineLevel="1" x14ac:dyDescent="0.25">
      <c r="A786" s="6"/>
      <c r="B786" s="7"/>
      <c r="C786" s="18"/>
      <c r="D786" s="18"/>
      <c r="E786" s="18"/>
      <c r="F786" s="34"/>
      <c r="G786" s="917" t="str">
        <f>General!L35</f>
        <v>rd</v>
      </c>
      <c r="H786" s="918">
        <v>26250</v>
      </c>
      <c r="I786" s="918">
        <v>27.5</v>
      </c>
      <c r="J786" s="918">
        <v>1</v>
      </c>
      <c r="K786" s="920" t="s">
        <v>54</v>
      </c>
      <c r="L786" s="918">
        <v>431</v>
      </c>
      <c r="M786" s="918">
        <v>100</v>
      </c>
      <c r="N786" s="920" t="s">
        <v>55</v>
      </c>
      <c r="O786" s="918">
        <v>125</v>
      </c>
      <c r="P786" s="918">
        <v>1000</v>
      </c>
      <c r="Q786" s="922">
        <v>0.5</v>
      </c>
      <c r="W786" s="17"/>
      <c r="X786" s="8"/>
      <c r="Y786" s="8"/>
      <c r="Z786" s="8"/>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row>
    <row r="787" spans="1:68" s="687" customFormat="1" ht="12" customHeight="1" outlineLevel="1" x14ac:dyDescent="0.25">
      <c r="A787" s="691"/>
      <c r="B787" s="688"/>
      <c r="C787" s="700"/>
      <c r="D787" s="700"/>
      <c r="E787" s="700"/>
      <c r="F787" s="702"/>
      <c r="G787" s="917" t="str">
        <f>General!L36</f>
        <v>s</v>
      </c>
      <c r="H787" s="918">
        <v>0</v>
      </c>
      <c r="I787" s="918">
        <v>0</v>
      </c>
      <c r="J787" s="918">
        <v>0</v>
      </c>
      <c r="K787" s="920"/>
      <c r="L787" s="918">
        <v>0</v>
      </c>
      <c r="M787" s="918">
        <v>0</v>
      </c>
      <c r="N787" s="920"/>
      <c r="O787" s="918">
        <v>0</v>
      </c>
      <c r="P787" s="918">
        <v>0</v>
      </c>
      <c r="Q787" s="922">
        <v>0</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General!L37</f>
        <v>sp</v>
      </c>
      <c r="H788" s="918">
        <v>0</v>
      </c>
      <c r="I788" s="918">
        <v>0</v>
      </c>
      <c r="J788" s="918">
        <v>0</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General!L38</f>
        <v>sr</v>
      </c>
      <c r="H789" s="918">
        <v>3000</v>
      </c>
      <c r="I789" s="918">
        <v>27.5</v>
      </c>
      <c r="J789" s="918">
        <v>1</v>
      </c>
      <c r="K789" s="920"/>
      <c r="L789" s="918">
        <v>0</v>
      </c>
      <c r="M789" s="918">
        <v>0</v>
      </c>
      <c r="N789" s="920"/>
      <c r="O789" s="918">
        <v>0</v>
      </c>
      <c r="P789" s="918">
        <v>0</v>
      </c>
      <c r="Q789" s="922">
        <v>1</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General!L39</f>
        <v>t</v>
      </c>
      <c r="H790" s="918">
        <v>0</v>
      </c>
      <c r="I790" s="918">
        <v>0</v>
      </c>
      <c r="J790" s="918">
        <v>0</v>
      </c>
      <c r="K790" s="920"/>
      <c r="L790" s="918">
        <v>0</v>
      </c>
      <c r="M790" s="918">
        <v>0</v>
      </c>
      <c r="N790" s="920"/>
      <c r="O790" s="918">
        <v>0</v>
      </c>
      <c r="P790" s="918">
        <v>0</v>
      </c>
      <c r="Q790" s="922">
        <v>0</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General!L40</f>
        <v>tc</v>
      </c>
      <c r="H791" s="931">
        <f>H792</f>
        <v>3000</v>
      </c>
      <c r="I791" s="931">
        <f t="shared" ref="I791:Q791" si="130">I792</f>
        <v>27.5</v>
      </c>
      <c r="J791" s="931">
        <f t="shared" si="130"/>
        <v>1</v>
      </c>
      <c r="K791" s="931">
        <f t="shared" si="130"/>
        <v>0</v>
      </c>
      <c r="L791" s="931">
        <f t="shared" si="130"/>
        <v>0</v>
      </c>
      <c r="M791" s="931">
        <f t="shared" si="130"/>
        <v>0</v>
      </c>
      <c r="N791" s="931">
        <f t="shared" si="130"/>
        <v>0</v>
      </c>
      <c r="O791" s="931">
        <f t="shared" si="130"/>
        <v>0</v>
      </c>
      <c r="P791" s="931">
        <f t="shared" si="130"/>
        <v>0</v>
      </c>
      <c r="Q791" s="932">
        <f t="shared" si="130"/>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General!L41</f>
        <v>tr</v>
      </c>
      <c r="H792" s="918">
        <v>3000</v>
      </c>
      <c r="I792" s="918">
        <v>27.5</v>
      </c>
      <c r="J792" s="918">
        <v>1</v>
      </c>
      <c r="K792" s="920"/>
      <c r="L792" s="918">
        <v>0</v>
      </c>
      <c r="M792" s="918">
        <v>0</v>
      </c>
      <c r="N792" s="920"/>
      <c r="O792" s="918">
        <v>0</v>
      </c>
      <c r="P792" s="918">
        <v>0</v>
      </c>
      <c r="Q792" s="922">
        <v>1</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General!L42</f>
        <v>u</v>
      </c>
      <c r="H793" s="918">
        <v>0</v>
      </c>
      <c r="I793" s="918">
        <v>0</v>
      </c>
      <c r="J793" s="918">
        <v>0</v>
      </c>
      <c r="K793" s="920"/>
      <c r="L793" s="918">
        <v>0</v>
      </c>
      <c r="M793" s="918">
        <v>0</v>
      </c>
      <c r="N793" s="920"/>
      <c r="O793" s="918">
        <v>0</v>
      </c>
      <c r="P793" s="918">
        <v>0</v>
      </c>
      <c r="Q793" s="922">
        <v>0</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General!L43</f>
        <v>uc</v>
      </c>
      <c r="H794" s="931">
        <f>H795</f>
        <v>3000</v>
      </c>
      <c r="I794" s="931">
        <f t="shared" ref="I794:Q794" si="131">I795</f>
        <v>27.5</v>
      </c>
      <c r="J794" s="931">
        <f t="shared" si="131"/>
        <v>1</v>
      </c>
      <c r="K794" s="931">
        <f t="shared" si="131"/>
        <v>0</v>
      </c>
      <c r="L794" s="931">
        <f t="shared" si="131"/>
        <v>0</v>
      </c>
      <c r="M794" s="931">
        <f t="shared" si="131"/>
        <v>0</v>
      </c>
      <c r="N794" s="931">
        <f t="shared" si="131"/>
        <v>0</v>
      </c>
      <c r="O794" s="931">
        <f t="shared" si="131"/>
        <v>0</v>
      </c>
      <c r="P794" s="931">
        <f t="shared" si="131"/>
        <v>0</v>
      </c>
      <c r="Q794" s="932">
        <f t="shared" si="131"/>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General!L44</f>
        <v>ur</v>
      </c>
      <c r="H795" s="918">
        <v>3000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s="687" customFormat="1" ht="12" customHeight="1" outlineLevel="1" x14ac:dyDescent="0.25">
      <c r="A796" s="691"/>
      <c r="B796" s="688"/>
      <c r="C796" s="700"/>
      <c r="D796" s="700"/>
      <c r="E796" s="700"/>
      <c r="F796" s="702"/>
      <c r="G796" s="917" t="str">
        <f>General!L45</f>
        <v>v</v>
      </c>
      <c r="H796" s="918">
        <v>350</v>
      </c>
      <c r="I796" s="918">
        <v>27.5</v>
      </c>
      <c r="J796" s="918">
        <v>1</v>
      </c>
      <c r="K796" s="920"/>
      <c r="L796" s="918">
        <v>0</v>
      </c>
      <c r="M796" s="918">
        <v>0</v>
      </c>
      <c r="N796" s="920"/>
      <c r="O796" s="918">
        <v>0</v>
      </c>
      <c r="P796" s="918">
        <v>0</v>
      </c>
      <c r="Q796" s="922">
        <v>1</v>
      </c>
      <c r="W796" s="695"/>
      <c r="X796" s="690"/>
      <c r="Y796" s="690"/>
      <c r="Z796" s="690"/>
      <c r="AA796" s="690"/>
      <c r="AB796" s="690"/>
      <c r="AC796" s="690"/>
      <c r="AD796" s="690"/>
      <c r="AE796" s="690"/>
      <c r="AF796" s="690"/>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c r="BG796" s="690"/>
      <c r="BH796" s="690"/>
      <c r="BI796" s="690"/>
      <c r="BJ796" s="690"/>
      <c r="BK796" s="690"/>
      <c r="BL796" s="690"/>
      <c r="BM796" s="690"/>
      <c r="BN796" s="690"/>
      <c r="BO796" s="690"/>
      <c r="BP796" s="690"/>
    </row>
    <row r="797" spans="1:68" ht="12" customHeight="1" outlineLevel="1" x14ac:dyDescent="0.25">
      <c r="A797" s="6"/>
      <c r="B797" s="7"/>
      <c r="C797" s="18"/>
      <c r="D797" s="18"/>
      <c r="E797" s="18"/>
      <c r="F797" s="34"/>
      <c r="G797" s="917" t="str">
        <f>General!L46</f>
        <v>w</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General!L47</f>
        <v>wd</v>
      </c>
      <c r="H798" s="918">
        <v>295</v>
      </c>
      <c r="I798" s="918">
        <v>27.5</v>
      </c>
      <c r="J798" s="918">
        <v>1</v>
      </c>
      <c r="K798" s="920"/>
      <c r="L798" s="918">
        <v>0</v>
      </c>
      <c r="M798" s="918">
        <v>0</v>
      </c>
      <c r="N798" s="920"/>
      <c r="O798" s="918">
        <v>0</v>
      </c>
      <c r="P798" s="918">
        <v>0</v>
      </c>
      <c r="Q798" s="922">
        <v>1</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12" customHeight="1" outlineLevel="1" x14ac:dyDescent="0.25">
      <c r="A799" s="6"/>
      <c r="B799" s="7"/>
      <c r="C799" s="18"/>
      <c r="D799" s="18"/>
      <c r="E799" s="18"/>
      <c r="F799" s="34"/>
      <c r="G799" s="917" t="str">
        <f>General!L48</f>
        <v>x</v>
      </c>
      <c r="H799" s="918">
        <v>0</v>
      </c>
      <c r="I799" s="918">
        <v>0</v>
      </c>
      <c r="J799" s="918">
        <v>0</v>
      </c>
      <c r="K799" s="920"/>
      <c r="L799" s="918">
        <v>0</v>
      </c>
      <c r="M799" s="918">
        <v>0</v>
      </c>
      <c r="N799" s="920"/>
      <c r="O799" s="918">
        <v>0</v>
      </c>
      <c r="P799" s="918">
        <v>0</v>
      </c>
      <c r="Q799" s="922">
        <v>0</v>
      </c>
      <c r="W799" s="17"/>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s="687" customFormat="1" ht="12" customHeight="1" outlineLevel="1" x14ac:dyDescent="0.25">
      <c r="A800" s="691"/>
      <c r="B800" s="688"/>
      <c r="C800" s="700"/>
      <c r="D800" s="700"/>
      <c r="E800" s="700"/>
      <c r="F800" s="702"/>
      <c r="G800" s="917" t="str">
        <f>General!L49</f>
        <v>xc</v>
      </c>
      <c r="H800" s="931">
        <f>H801</f>
        <v>3000</v>
      </c>
      <c r="I800" s="931">
        <f t="shared" ref="I800:Q800" si="132">I801</f>
        <v>27.5</v>
      </c>
      <c r="J800" s="931">
        <f t="shared" si="132"/>
        <v>1</v>
      </c>
      <c r="K800" s="931">
        <f t="shared" si="132"/>
        <v>0</v>
      </c>
      <c r="L800" s="931">
        <f t="shared" si="132"/>
        <v>0</v>
      </c>
      <c r="M800" s="931">
        <f t="shared" si="132"/>
        <v>0</v>
      </c>
      <c r="N800" s="931">
        <f t="shared" si="132"/>
        <v>0</v>
      </c>
      <c r="O800" s="931">
        <f t="shared" si="132"/>
        <v>0</v>
      </c>
      <c r="P800" s="931">
        <f t="shared" si="132"/>
        <v>0</v>
      </c>
      <c r="Q800" s="932">
        <f t="shared" si="132"/>
        <v>1</v>
      </c>
      <c r="W800" s="695"/>
      <c r="X800" s="690"/>
      <c r="Y800" s="690"/>
      <c r="Z800" s="690"/>
      <c r="AA800" s="690"/>
      <c r="AB800" s="690"/>
      <c r="AC800" s="690"/>
      <c r="AD800" s="690"/>
      <c r="AE800" s="690"/>
      <c r="AF800" s="690"/>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c r="BG800" s="690"/>
      <c r="BH800" s="690"/>
      <c r="BI800" s="690"/>
      <c r="BJ800" s="690"/>
      <c r="BK800" s="690"/>
      <c r="BL800" s="690"/>
      <c r="BM800" s="690"/>
      <c r="BN800" s="690"/>
      <c r="BO800" s="690"/>
      <c r="BP800" s="690"/>
    </row>
    <row r="801" spans="1:68" ht="12" customHeight="1" outlineLevel="1" x14ac:dyDescent="0.25">
      <c r="A801" s="6"/>
      <c r="B801" s="7"/>
      <c r="C801" s="18"/>
      <c r="D801" s="18"/>
      <c r="E801" s="18"/>
      <c r="F801" s="34"/>
      <c r="G801" s="917" t="str">
        <f>General!L50</f>
        <v>xr</v>
      </c>
      <c r="H801" s="918">
        <v>3000</v>
      </c>
      <c r="I801" s="918">
        <v>27.5</v>
      </c>
      <c r="J801" s="918">
        <v>1</v>
      </c>
      <c r="K801" s="920"/>
      <c r="L801" s="918">
        <v>0</v>
      </c>
      <c r="M801" s="918">
        <v>0</v>
      </c>
      <c r="N801" s="920"/>
      <c r="O801" s="918">
        <v>0</v>
      </c>
      <c r="P801" s="918">
        <v>0</v>
      </c>
      <c r="Q801" s="922">
        <v>1</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General!L51</f>
        <v>z</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917" t="str">
        <f>General!L52</f>
        <v>zd</v>
      </c>
      <c r="H803" s="918">
        <v>4500</v>
      </c>
      <c r="I803" s="918">
        <v>27.5</v>
      </c>
      <c r="J803" s="918">
        <v>1</v>
      </c>
      <c r="K803" s="920" t="s">
        <v>54</v>
      </c>
      <c r="L803" s="918">
        <v>431</v>
      </c>
      <c r="M803" s="918">
        <v>100</v>
      </c>
      <c r="N803" s="920" t="s">
        <v>55</v>
      </c>
      <c r="O803" s="918">
        <v>125</v>
      </c>
      <c r="P803" s="918">
        <v>1000</v>
      </c>
      <c r="Q803" s="922">
        <v>0.5</v>
      </c>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outlineLevel="1" x14ac:dyDescent="0.25">
      <c r="A804" s="6"/>
      <c r="B804" s="7"/>
      <c r="C804" s="18"/>
      <c r="D804" s="18"/>
      <c r="E804" s="18"/>
      <c r="F804" s="34"/>
      <c r="G804" s="49"/>
      <c r="H804" s="49"/>
      <c r="I804" s="49"/>
      <c r="J804" s="49"/>
      <c r="K804" s="49"/>
      <c r="L804" s="49"/>
      <c r="M804" s="49"/>
      <c r="N804" s="49"/>
      <c r="O804" s="49"/>
      <c r="P804" s="49"/>
      <c r="Q804" s="49"/>
      <c r="R804" s="49"/>
      <c r="S804" s="49"/>
      <c r="T804" s="4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5.0999999999999996" customHeight="1" outlineLevel="1" x14ac:dyDescent="0.25">
      <c r="A805" s="6"/>
      <c r="B805" s="7"/>
      <c r="C805" s="18"/>
      <c r="D805" s="18"/>
      <c r="E805" s="18"/>
      <c r="F805" s="37"/>
      <c r="G805" s="38"/>
      <c r="H805" s="38"/>
      <c r="I805" s="38"/>
      <c r="J805" s="38"/>
      <c r="K805" s="39"/>
      <c r="L805" s="39"/>
      <c r="M805" s="39"/>
      <c r="N805" s="39"/>
      <c r="O805" s="39"/>
      <c r="P805" s="39"/>
      <c r="Q805" s="39"/>
      <c r="R805" s="39"/>
      <c r="S805" s="39"/>
      <c r="T805" s="39"/>
      <c r="U805" s="39"/>
      <c r="V805" s="39"/>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25.15" customHeight="1" outlineLevel="1" x14ac:dyDescent="0.25">
      <c r="A806" s="6"/>
      <c r="B806" s="7"/>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thickBot="1" x14ac:dyDescent="0.3">
      <c r="A809" s="6"/>
      <c r="B809" s="7"/>
      <c r="C809" s="7"/>
      <c r="D809" s="7"/>
      <c r="E809" s="7"/>
      <c r="F809" s="7"/>
      <c r="G809" s="7"/>
      <c r="H809" s="8"/>
      <c r="I809" s="8"/>
      <c r="J809" s="8"/>
      <c r="K809" s="8"/>
      <c r="L809" s="8"/>
      <c r="M809" s="8"/>
      <c r="N809" s="8"/>
      <c r="O809" s="8"/>
      <c r="P809" s="8"/>
      <c r="Q809" s="8"/>
      <c r="R809" s="8"/>
      <c r="S809" s="8"/>
      <c r="T809" s="8"/>
      <c r="U809" s="8"/>
      <c r="V809" s="8"/>
      <c r="W809" s="8"/>
      <c r="X809" s="7"/>
      <c r="Y809" s="7"/>
      <c r="Z809" s="7"/>
      <c r="AA809" s="234"/>
      <c r="AB809" s="234"/>
      <c r="AC809" s="234"/>
      <c r="AD809" s="234"/>
      <c r="AE809" s="234"/>
      <c r="AF809" s="234"/>
      <c r="AG809" s="234"/>
      <c r="AH809" s="234"/>
      <c r="AI809" s="234"/>
      <c r="AJ809" s="234"/>
      <c r="AK809" s="234"/>
      <c r="AL809" s="234"/>
      <c r="AM809" s="234"/>
      <c r="AN809" s="234"/>
      <c r="AO809" s="234"/>
      <c r="AP809" s="234"/>
      <c r="AQ809" s="234"/>
      <c r="AR809" s="234"/>
      <c r="AS809" s="234"/>
      <c r="AT809" s="234"/>
      <c r="AU809" s="234"/>
      <c r="AV809" s="234"/>
      <c r="AW809" s="234"/>
      <c r="AX809" s="234"/>
      <c r="AY809" s="234"/>
      <c r="AZ809" s="234"/>
      <c r="BA809" s="234"/>
      <c r="BB809" s="234"/>
      <c r="BC809" s="234"/>
      <c r="BD809" s="234"/>
      <c r="BE809" s="234"/>
      <c r="BF809" s="234"/>
      <c r="BG809" s="234"/>
      <c r="BH809" s="234"/>
      <c r="BI809" s="234"/>
      <c r="BJ809" s="234"/>
      <c r="BK809" s="234"/>
      <c r="BL809" s="234"/>
      <c r="BM809" s="234"/>
      <c r="BN809" s="234"/>
      <c r="BO809" s="234"/>
      <c r="BP809" s="234"/>
    </row>
    <row r="810" spans="1:68" ht="5.0999999999999996" customHeight="1" x14ac:dyDescent="0.25">
      <c r="A810" s="6"/>
      <c r="B810" s="7"/>
      <c r="C810" s="10" t="s">
        <v>0</v>
      </c>
      <c r="D810" s="10"/>
      <c r="E810" s="10"/>
      <c r="F810" s="10"/>
      <c r="G810" s="10"/>
      <c r="H810" s="10"/>
      <c r="I810" s="10"/>
      <c r="J810" s="10"/>
      <c r="K810" s="11"/>
      <c r="L810" s="11"/>
      <c r="M810" s="11"/>
      <c r="N810" s="11"/>
      <c r="O810" s="11"/>
      <c r="P810" s="11"/>
      <c r="Q810" s="11"/>
      <c r="R810" s="11"/>
      <c r="S810" s="11"/>
      <c r="T810" s="11"/>
      <c r="U810" s="11"/>
      <c r="V810" s="11"/>
      <c r="W810" s="12"/>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x14ac:dyDescent="0.25">
      <c r="A811" s="6"/>
      <c r="B811" s="7"/>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3"/>
      <c r="D812" s="13"/>
      <c r="E812" s="18"/>
      <c r="F812" s="14"/>
      <c r="G812" s="19"/>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18"/>
      <c r="D813" s="13"/>
      <c r="E813" s="18"/>
      <c r="F813" s="14"/>
      <c r="H813" s="14" t="s">
        <v>27</v>
      </c>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21">
        <v>0</v>
      </c>
      <c r="D814" s="13"/>
      <c r="E814" s="18"/>
      <c r="F814" s="14"/>
      <c r="G814" s="22"/>
      <c r="H814" s="14"/>
      <c r="I814" s="14"/>
      <c r="J814" s="14"/>
      <c r="K814" s="14"/>
      <c r="L814" s="14"/>
      <c r="M814" s="14"/>
      <c r="N814" s="14"/>
      <c r="O814" s="14"/>
      <c r="P814" s="14"/>
      <c r="Q814" s="14"/>
      <c r="R814" s="14"/>
      <c r="S814" s="16"/>
      <c r="T814" s="20"/>
      <c r="U814" s="16"/>
      <c r="V814" s="16"/>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23"/>
      <c r="K815" s="23"/>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8"/>
      <c r="H816" s="18"/>
      <c r="I816" s="18"/>
      <c r="J816" s="18"/>
      <c r="K816" s="18"/>
      <c r="L816" s="23"/>
      <c r="M816" s="23"/>
      <c r="N816" s="23"/>
      <c r="O816" s="23"/>
      <c r="P816" s="23"/>
      <c r="Q816" s="23"/>
      <c r="R816" s="23"/>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18"/>
      <c r="G819" s="18"/>
      <c r="H819" s="18"/>
      <c r="I819" s="24"/>
      <c r="J819" s="24"/>
      <c r="K819" s="24"/>
      <c r="L819" s="24"/>
      <c r="M819" s="24"/>
      <c r="N819" s="24"/>
      <c r="O819" s="24"/>
      <c r="P819" s="25"/>
      <c r="Q819" s="25"/>
      <c r="R819" s="25"/>
      <c r="S819" s="23"/>
      <c r="T819" s="23"/>
      <c r="U819" s="23"/>
      <c r="V819" s="2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5.0999999999999996" customHeight="1" outlineLevel="1" x14ac:dyDescent="0.25">
      <c r="A820" s="6"/>
      <c r="B820" s="7"/>
      <c r="C820" s="18"/>
      <c r="D820" s="18"/>
      <c r="E820" s="18"/>
      <c r="F820" s="27"/>
      <c r="G820" s="28"/>
      <c r="H820" s="28"/>
      <c r="I820" s="29"/>
      <c r="J820" s="29"/>
      <c r="K820" s="29"/>
      <c r="L820" s="29"/>
      <c r="M820" s="29"/>
      <c r="N820" s="29"/>
      <c r="O820" s="29"/>
      <c r="P820" s="30"/>
      <c r="Q820" s="30"/>
      <c r="R820" s="30"/>
      <c r="S820" s="30"/>
      <c r="T820" s="30"/>
      <c r="U820" s="30"/>
      <c r="V820" s="31"/>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3</v>
      </c>
      <c r="H821" s="28" t="s">
        <v>4</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5" outlineLevel="1" x14ac:dyDescent="0.25">
      <c r="A822" s="6"/>
      <c r="B822" s="7"/>
      <c r="C822" s="18"/>
      <c r="D822" s="18"/>
      <c r="E822" s="18"/>
      <c r="F822" s="27"/>
      <c r="G822" s="28" t="s">
        <v>5</v>
      </c>
      <c r="H822" s="28" t="s">
        <v>6</v>
      </c>
      <c r="I822" s="367"/>
      <c r="J822" s="367"/>
      <c r="K822" s="367"/>
      <c r="L822" s="367"/>
      <c r="M822" s="367"/>
      <c r="N822" s="360"/>
      <c r="O822" s="360"/>
      <c r="P822" s="368"/>
      <c r="Q822" s="368"/>
      <c r="R822" s="368"/>
      <c r="S822" s="368"/>
      <c r="T822" s="368"/>
      <c r="U822" s="368"/>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27"/>
      <c r="G823" s="32" t="s">
        <v>7</v>
      </c>
      <c r="H823" s="32" t="s">
        <v>8</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9</v>
      </c>
      <c r="H824" s="35" t="s">
        <v>10</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11</v>
      </c>
      <c r="H825" s="35" t="s">
        <v>12</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13</v>
      </c>
      <c r="H826" s="35" t="s">
        <v>14</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15</v>
      </c>
      <c r="H827" s="35" t="s">
        <v>16</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19</v>
      </c>
      <c r="H828" s="35" t="s">
        <v>20</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17</v>
      </c>
      <c r="H829" s="35" t="s">
        <v>18</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21</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12" customHeight="1" outlineLevel="1" x14ac:dyDescent="0.25">
      <c r="A831" s="6"/>
      <c r="B831" s="7"/>
      <c r="C831" s="18"/>
      <c r="D831" s="18"/>
      <c r="E831" s="18"/>
      <c r="F831" s="34"/>
      <c r="G831" s="35" t="s">
        <v>22</v>
      </c>
      <c r="H831" s="35" t="s">
        <v>23</v>
      </c>
      <c r="I831" s="367"/>
      <c r="J831" s="367"/>
      <c r="K831" s="367"/>
      <c r="L831" s="367"/>
      <c r="M831" s="367"/>
      <c r="N831" s="360"/>
      <c r="O831" s="360"/>
      <c r="P831" s="331"/>
      <c r="Q831" s="331"/>
      <c r="R831" s="331"/>
      <c r="S831" s="331"/>
      <c r="T831" s="331"/>
      <c r="U831" s="331"/>
      <c r="V831" s="43"/>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5.0999999999999996" customHeight="1" outlineLevel="1" x14ac:dyDescent="0.25">
      <c r="A832" s="6"/>
      <c r="B832" s="7"/>
      <c r="C832" s="18"/>
      <c r="D832" s="18"/>
      <c r="E832" s="18"/>
      <c r="F832" s="37"/>
      <c r="G832" s="38"/>
      <c r="H832" s="38"/>
      <c r="I832" s="38"/>
      <c r="J832" s="39"/>
      <c r="K832" s="39"/>
      <c r="L832" s="39"/>
      <c r="M832" s="39"/>
      <c r="N832" s="39"/>
      <c r="O832" s="39"/>
      <c r="P832" s="39"/>
      <c r="Q832" s="39"/>
      <c r="R832" s="39"/>
      <c r="S832" s="39"/>
      <c r="T832" s="39"/>
      <c r="U832" s="39"/>
      <c r="V832" s="31"/>
      <c r="W832" s="17"/>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25.15" customHeight="1" outlineLevel="1" x14ac:dyDescent="0.25">
      <c r="A833" s="6"/>
      <c r="B833" s="7"/>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outlineLevel="1" x14ac:dyDescent="0.2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row r="839" spans="1:68" ht="12" customHeight="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c r="AG839" s="690"/>
      <c r="AH839" s="690"/>
      <c r="AI839" s="690"/>
      <c r="AJ839" s="690"/>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c r="BK839" s="690"/>
      <c r="BL839" s="690"/>
      <c r="BM839" s="690"/>
      <c r="BN839" s="690"/>
      <c r="BO839" s="690"/>
      <c r="BP839" s="690"/>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5">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1" workbookViewId="0">
      <selection activeCell="M100" sqref="M10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9" t="s">
        <v>782</v>
      </c>
      <c r="H95" s="1189"/>
      <c r="I95" s="1189"/>
      <c r="J95" s="1189"/>
      <c r="K95" s="1189" t="s">
        <v>783</v>
      </c>
      <c r="L95" s="1189"/>
      <c r="M95" s="1189" t="s">
        <v>784</v>
      </c>
      <c r="N95" s="1189"/>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abSelected="1" topLeftCell="A101" workbookViewId="0">
      <selection activeCell="M438" sqref="M43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1261">
        <v>1</v>
      </c>
      <c r="L20" s="1261">
        <v>0</v>
      </c>
      <c r="M20" s="1261">
        <v>0</v>
      </c>
      <c r="N20" s="1261">
        <v>0</v>
      </c>
      <c r="O20" s="1261">
        <v>0</v>
      </c>
      <c r="P20" s="1261">
        <v>1</v>
      </c>
      <c r="Q20" s="1261">
        <v>1</v>
      </c>
      <c r="R20" s="1261">
        <v>1</v>
      </c>
      <c r="S20" s="1261">
        <v>1</v>
      </c>
      <c r="T20" s="1261">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1261">
        <v>0</v>
      </c>
      <c r="L21" s="1261">
        <v>1</v>
      </c>
      <c r="M21" s="1261">
        <v>1</v>
      </c>
      <c r="N21" s="1261">
        <v>1</v>
      </c>
      <c r="O21" s="1261">
        <v>1</v>
      </c>
      <c r="P21" s="1261">
        <v>0</v>
      </c>
      <c r="Q21" s="1261">
        <v>0</v>
      </c>
      <c r="R21" s="1261">
        <v>1</v>
      </c>
      <c r="S21" s="1261">
        <v>1</v>
      </c>
      <c r="T21" s="1261">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1261">
        <v>0.5</v>
      </c>
      <c r="L22" s="1261">
        <v>1</v>
      </c>
      <c r="M22" s="1261">
        <v>1</v>
      </c>
      <c r="N22" s="1261">
        <v>1</v>
      </c>
      <c r="O22" s="1261">
        <v>1</v>
      </c>
      <c r="P22" s="1261">
        <v>1</v>
      </c>
      <c r="Q22" s="1261">
        <v>1</v>
      </c>
      <c r="R22" s="1261">
        <v>0</v>
      </c>
      <c r="S22" s="1261">
        <v>0</v>
      </c>
      <c r="T22" s="1261">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1261">
        <v>0.75</v>
      </c>
      <c r="L23" s="1261">
        <v>1</v>
      </c>
      <c r="M23" s="1261">
        <v>1</v>
      </c>
      <c r="N23" s="1261">
        <v>1</v>
      </c>
      <c r="O23" s="1261">
        <v>1</v>
      </c>
      <c r="P23" s="1261">
        <v>1</v>
      </c>
      <c r="Q23" s="1261">
        <v>1</v>
      </c>
      <c r="R23" s="1261">
        <v>1</v>
      </c>
      <c r="S23" s="1261">
        <v>1</v>
      </c>
      <c r="T23" s="1261">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1261">
        <v>1</v>
      </c>
      <c r="L24" s="1261">
        <v>1</v>
      </c>
      <c r="M24" s="1261">
        <v>1</v>
      </c>
      <c r="N24" s="1261">
        <v>1</v>
      </c>
      <c r="O24" s="1261">
        <v>1</v>
      </c>
      <c r="P24" s="1261">
        <v>1</v>
      </c>
      <c r="Q24" s="1261">
        <v>1</v>
      </c>
      <c r="R24" s="1261">
        <v>1</v>
      </c>
      <c r="S24" s="1261">
        <v>1</v>
      </c>
      <c r="T24" s="1261">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1261">
        <v>1</v>
      </c>
      <c r="L25" s="1261">
        <v>1</v>
      </c>
      <c r="M25" s="1261">
        <v>1</v>
      </c>
      <c r="N25" s="1261">
        <v>1</v>
      </c>
      <c r="O25" s="1261">
        <v>1</v>
      </c>
      <c r="P25" s="1261">
        <v>1</v>
      </c>
      <c r="Q25" s="1261">
        <v>1</v>
      </c>
      <c r="R25" s="1261">
        <v>1</v>
      </c>
      <c r="S25" s="1261">
        <v>1</v>
      </c>
      <c r="T25" s="1261">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1261">
        <v>1</v>
      </c>
      <c r="L26" s="1261">
        <v>1</v>
      </c>
      <c r="M26" s="1261">
        <v>1</v>
      </c>
      <c r="N26" s="1261">
        <v>1</v>
      </c>
      <c r="O26" s="1261">
        <v>1</v>
      </c>
      <c r="P26" s="1261">
        <v>1</v>
      </c>
      <c r="Q26" s="1261">
        <v>1</v>
      </c>
      <c r="R26" s="1261">
        <v>1</v>
      </c>
      <c r="S26" s="1261">
        <v>1</v>
      </c>
      <c r="T26" s="1261">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1261">
        <v>1</v>
      </c>
      <c r="L27" s="1261">
        <v>1</v>
      </c>
      <c r="M27" s="1261">
        <v>1</v>
      </c>
      <c r="N27" s="1261">
        <v>1</v>
      </c>
      <c r="O27" s="1261">
        <v>1</v>
      </c>
      <c r="P27" s="1261">
        <v>1</v>
      </c>
      <c r="Q27" s="1261">
        <v>1</v>
      </c>
      <c r="R27" s="1261">
        <v>1</v>
      </c>
      <c r="S27" s="1261">
        <v>1</v>
      </c>
      <c r="T27" s="1261">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1261">
        <v>1</v>
      </c>
      <c r="L28" s="1261">
        <v>1</v>
      </c>
      <c r="M28" s="1261">
        <v>1</v>
      </c>
      <c r="N28" s="1261">
        <v>1</v>
      </c>
      <c r="O28" s="1261">
        <v>1</v>
      </c>
      <c r="P28" s="1261">
        <v>1</v>
      </c>
      <c r="Q28" s="1261">
        <v>1</v>
      </c>
      <c r="R28" s="1261">
        <v>1</v>
      </c>
      <c r="S28" s="1261">
        <v>1</v>
      </c>
      <c r="T28" s="1261">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1261">
        <v>1</v>
      </c>
      <c r="L29" s="1261">
        <v>1</v>
      </c>
      <c r="M29" s="1261">
        <v>1</v>
      </c>
      <c r="N29" s="1261">
        <v>1</v>
      </c>
      <c r="O29" s="1261">
        <v>1</v>
      </c>
      <c r="P29" s="1261">
        <v>1</v>
      </c>
      <c r="Q29" s="1261">
        <v>1</v>
      </c>
      <c r="R29" s="1261">
        <v>1</v>
      </c>
      <c r="S29" s="1261">
        <v>1</v>
      </c>
      <c r="T29" s="1261">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1277</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hidden="1"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hidden="1"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hidden="1"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hidden="1"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hidden="1"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hidden="1"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hidden="1"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hidden="1"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hidden="1"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hidden="1"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hidden="1"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hidden="1"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hidden="1"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hidden="1"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hidden="1"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hidden="1"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hidden="1"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hidden="1"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hidden="1"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hidden="1"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hidden="1"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collapsed="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hidden="1"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hidden="1"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hidden="1"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hidden="1"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hidden="1"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hidden="1"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hidden="1"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hidden="1"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hidden="1"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hidden="1"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hidden="1"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hidden="1"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hidden="1"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hidden="1"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hidden="1"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hidden="1"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hidden="1"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hidden="1"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hidden="1"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hidden="1"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hidden="1"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hidden="1" customHeight="1" outlineLevel="1" collapsed="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hidden="1"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collapsed="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hidden="1"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hidden="1"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hidden="1"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hidden="1"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hidden="1"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hidden="1"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2"/>
      <c r="H144" s="112" t="s">
        <v>165</v>
      </c>
      <c r="I144" s="112"/>
      <c r="J144" s="1024">
        <v>43572</v>
      </c>
      <c r="K144" s="1024">
        <v>43572</v>
      </c>
      <c r="L144" s="1024">
        <v>43572</v>
      </c>
      <c r="M144" s="1024">
        <v>43572</v>
      </c>
      <c r="N144" s="1024">
        <v>43572</v>
      </c>
      <c r="O144" s="1024">
        <v>43572</v>
      </c>
      <c r="P144" s="1024">
        <v>43572</v>
      </c>
      <c r="Q144" s="1024">
        <v>43572</v>
      </c>
      <c r="R144" s="1024">
        <v>43572</v>
      </c>
      <c r="S144" s="1024">
        <v>43572</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hidden="1" customHeight="1" outlineLevel="1" x14ac:dyDescent="0.25">
      <c r="A145" s="136"/>
      <c r="B145" s="126"/>
      <c r="C145" s="108"/>
      <c r="D145" s="108"/>
      <c r="E145" s="108"/>
      <c r="F145" s="110"/>
      <c r="G145" s="112"/>
      <c r="H145" s="112"/>
      <c r="I145" s="112" t="s">
        <v>1151</v>
      </c>
      <c r="J145" s="1023">
        <f>MIN(364,INT((J144 - DATE(YEAR(J144),1,1))))</f>
        <v>106</v>
      </c>
      <c r="K145" s="1023">
        <f t="shared" ref="K145" si="2">MIN(364,INT((K144 - DATE(YEAR(K144),1,1))))</f>
        <v>106</v>
      </c>
      <c r="L145" s="1023">
        <f t="shared" ref="L145" si="3">MIN(364,INT((L144 - DATE(YEAR(L144),1,1))))</f>
        <v>106</v>
      </c>
      <c r="M145" s="1023">
        <f t="shared" ref="M145" si="4">MIN(364,INT((M144 - DATE(YEAR(M144),1,1))))</f>
        <v>106</v>
      </c>
      <c r="N145" s="1023">
        <f t="shared" ref="N145" si="5">MIN(364,INT((N144 - DATE(YEAR(N144),1,1))))</f>
        <v>106</v>
      </c>
      <c r="O145" s="1023">
        <f t="shared" ref="O145" si="6">MIN(364,INT((O144 - DATE(YEAR(O144),1,1))))</f>
        <v>106</v>
      </c>
      <c r="P145" s="1023">
        <f t="shared" ref="P145" si="7">MIN(364,INT((P144 - DATE(YEAR(P144),1,1))))</f>
        <v>106</v>
      </c>
      <c r="Q145" s="1023">
        <f t="shared" ref="Q145" si="8">MIN(364,INT((Q144 - DATE(YEAR(Q144),1,1))))</f>
        <v>106</v>
      </c>
      <c r="R145" s="1023">
        <f t="shared" ref="R145" si="9">MIN(364,INT((R144 - DATE(YEAR(R144),1,1))))</f>
        <v>106</v>
      </c>
      <c r="S145" s="1023">
        <f t="shared" ref="S145" si="10">MIN(364,INT((S144 - DATE(YEAR(S144),1,1))))</f>
        <v>106</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hidden="1" customHeight="1" outlineLevel="1" x14ac:dyDescent="0.25">
      <c r="A146" s="136"/>
      <c r="B146" s="126"/>
      <c r="C146" s="108"/>
      <c r="D146" s="108"/>
      <c r="E146" s="108"/>
      <c r="F146" s="110"/>
      <c r="G146" s="112"/>
      <c r="H146" s="112" t="s">
        <v>166</v>
      </c>
      <c r="I146" s="112"/>
      <c r="J146" s="1024">
        <v>43572</v>
      </c>
      <c r="K146" s="1024">
        <v>43572</v>
      </c>
      <c r="L146" s="1024">
        <v>43572</v>
      </c>
      <c r="M146" s="1024">
        <v>43572</v>
      </c>
      <c r="N146" s="1024">
        <v>43572</v>
      </c>
      <c r="O146" s="1024">
        <v>43572</v>
      </c>
      <c r="P146" s="1024">
        <v>43572</v>
      </c>
      <c r="Q146" s="1024">
        <v>43572</v>
      </c>
      <c r="R146" s="1024">
        <v>43572</v>
      </c>
      <c r="S146" s="1024">
        <v>43572</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hidden="1" customHeight="1" outlineLevel="1" x14ac:dyDescent="0.25">
      <c r="A147" s="136"/>
      <c r="B147" s="126"/>
      <c r="C147" s="108"/>
      <c r="D147" s="108"/>
      <c r="E147" s="108"/>
      <c r="F147" s="110"/>
      <c r="G147" s="112"/>
      <c r="H147" s="112"/>
      <c r="I147" s="112" t="s">
        <v>1151</v>
      </c>
      <c r="J147" s="1023">
        <f>MIN(364,INT((J146 - DATE(YEAR(J146),1,1))))</f>
        <v>106</v>
      </c>
      <c r="K147" s="1023">
        <f t="shared" ref="K147" si="11">MIN(364,INT((K146 - DATE(YEAR(K146),1,1))))</f>
        <v>106</v>
      </c>
      <c r="L147" s="1023">
        <f t="shared" ref="L147" si="12">MIN(364,INT((L146 - DATE(YEAR(L146),1,1))))</f>
        <v>106</v>
      </c>
      <c r="M147" s="1023">
        <f t="shared" ref="M147" si="13">MIN(364,INT((M146 - DATE(YEAR(M146),1,1))))</f>
        <v>106</v>
      </c>
      <c r="N147" s="1023">
        <f t="shared" ref="N147" si="14">MIN(364,INT((N146 - DATE(YEAR(N146),1,1))))</f>
        <v>106</v>
      </c>
      <c r="O147" s="1023">
        <f t="shared" ref="O147" si="15">MIN(364,INT((O146 - DATE(YEAR(O146),1,1))))</f>
        <v>106</v>
      </c>
      <c r="P147" s="1023">
        <f t="shared" ref="P147" si="16">MIN(364,INT((P146 - DATE(YEAR(P146),1,1))))</f>
        <v>106</v>
      </c>
      <c r="Q147" s="1023">
        <f t="shared" ref="Q147" si="17">MIN(364,INT((Q146 - DATE(YEAR(Q146),1,1))))</f>
        <v>106</v>
      </c>
      <c r="R147" s="1023">
        <f t="shared" ref="R147" si="18">MIN(364,INT((R146 - DATE(YEAR(R146),1,1))))</f>
        <v>106</v>
      </c>
      <c r="S147" s="1023">
        <f t="shared" ref="S147" si="19">MIN(364,INT((S146 - DATE(YEAR(S146),1,1))))</f>
        <v>106</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hidden="1" customHeight="1" outlineLevel="1" x14ac:dyDescent="0.25">
      <c r="A148" s="136"/>
      <c r="B148" s="126"/>
      <c r="C148" s="108"/>
      <c r="D148" s="108"/>
      <c r="E148" s="108"/>
      <c r="F148" s="110"/>
      <c r="G148" s="112"/>
      <c r="H148" s="112" t="s">
        <v>278</v>
      </c>
      <c r="I148" s="112"/>
      <c r="J148" s="1024">
        <f>INDEX(i_break_date,MATCH(J$141,$J$141:$S$141,0))+Periods!G56</f>
        <v>43592</v>
      </c>
      <c r="K148" s="1024">
        <f>INDEX(i_break_date,MATCH(K$141,$J$141:$S$141,0))+Periods!H56</f>
        <v>43586</v>
      </c>
      <c r="L148" s="1024">
        <f>INDEX(i_break_date,MATCH(L$141,$J$141:$S$141,0))+Periods!I56</f>
        <v>43586</v>
      </c>
      <c r="M148" s="1024">
        <f>Q148</f>
        <v>43621</v>
      </c>
      <c r="N148" s="1024">
        <f>R148</f>
        <v>43621</v>
      </c>
      <c r="O148" s="1024">
        <f>INDEX(i_break_date,MATCH(O$141,$J$141:$S$141,0))+Periods!L56</f>
        <v>43600</v>
      </c>
      <c r="P148" s="1024">
        <f>INDEX(i_break_date,MATCH(P$141,$J$141:$S$141,0))+Periods!M56</f>
        <v>43600</v>
      </c>
      <c r="Q148" s="1024">
        <f>INDEX(i_break_date,MATCH(Q$141,$J$141:$S$141,0))+Periods!N56</f>
        <v>43621</v>
      </c>
      <c r="R148" s="1024">
        <f>INDEX(i_break_date,MATCH(R$141,$J$141:$S$141,0))+Periods!O56</f>
        <v>43621</v>
      </c>
      <c r="S148" s="1024">
        <f>INDEX(i_break_date,MATCH(S$141,$J$141:$S$141,0))+Periods!P56</f>
        <v>43621</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hidden="1" customHeight="1" outlineLevel="1" x14ac:dyDescent="0.25">
      <c r="A149" s="136"/>
      <c r="B149" s="126"/>
      <c r="C149" s="108"/>
      <c r="D149" s="108"/>
      <c r="E149" s="108"/>
      <c r="F149" s="110"/>
      <c r="G149" s="112"/>
      <c r="H149" s="112"/>
      <c r="I149" s="112" t="s">
        <v>1151</v>
      </c>
      <c r="J149" s="1023">
        <f>MIN(364,INT((J148 - DATE(YEAR(J148),1,1))))</f>
        <v>126</v>
      </c>
      <c r="K149" s="1023">
        <f t="shared" ref="K149" si="20">MIN(364,INT((K148 - DATE(YEAR(K148),1,1))))</f>
        <v>120</v>
      </c>
      <c r="L149" s="1023">
        <f t="shared" ref="L149" si="21">MIN(364,INT((L148 - DATE(YEAR(L148),1,1))))</f>
        <v>120</v>
      </c>
      <c r="M149" s="1023">
        <f t="shared" ref="M149" si="22">MIN(364,INT((M148 - DATE(YEAR(M148),1,1))))</f>
        <v>155</v>
      </c>
      <c r="N149" s="1023">
        <f t="shared" ref="N149" si="23">MIN(364,INT((N148 - DATE(YEAR(N148),1,1))))</f>
        <v>155</v>
      </c>
      <c r="O149" s="1023">
        <f t="shared" ref="O149" si="24">MIN(364,INT((O148 - DATE(YEAR(O148),1,1))))</f>
        <v>134</v>
      </c>
      <c r="P149" s="1023">
        <f t="shared" ref="P149" si="25">MIN(364,INT((P148 - DATE(YEAR(P148),1,1))))</f>
        <v>134</v>
      </c>
      <c r="Q149" s="1023">
        <f t="shared" ref="Q149" si="26">MIN(364,INT((Q148 - DATE(YEAR(Q148),1,1))))</f>
        <v>155</v>
      </c>
      <c r="R149" s="1023">
        <f t="shared" ref="R149" si="27">MIN(364,INT((R148 - DATE(YEAR(R148),1,1))))</f>
        <v>155</v>
      </c>
      <c r="S149" s="1023">
        <f t="shared" ref="S149" si="28">MIN(364,INT((S148 - DATE(YEAR(S148),1,1))))</f>
        <v>155</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hidden="1" customHeight="1" outlineLevel="1" x14ac:dyDescent="0.25">
      <c r="A150" s="136"/>
      <c r="B150" s="126"/>
      <c r="C150" s="108"/>
      <c r="D150" s="108"/>
      <c r="E150" s="108"/>
      <c r="F150" s="110"/>
      <c r="G150" s="112"/>
      <c r="H150" s="112" t="s">
        <v>167</v>
      </c>
      <c r="I150" s="112"/>
      <c r="J150" s="1024">
        <f>INDEX(i_break_date,MATCH(J$141,$J$141:$S$141,0))+6*7</f>
        <v>43627</v>
      </c>
      <c r="K150" s="1024">
        <f>INDEX(i_break_date,MATCH(K$141,$J$141:$S$141,0))+6*7</f>
        <v>43614</v>
      </c>
      <c r="L150" s="1024">
        <f>INDEX(i_break_date,MATCH(L$141,$J$141:$S$141,0))+6*7</f>
        <v>43614</v>
      </c>
      <c r="M150" s="1024">
        <f>Q150</f>
        <v>43656</v>
      </c>
      <c r="N150" s="1024">
        <f>R150</f>
        <v>43656</v>
      </c>
      <c r="O150" s="1024">
        <f>INDEX(i_break_date,MATCH(O$141,$J$141:$S$141,0))+6*7</f>
        <v>43635</v>
      </c>
      <c r="P150" s="1024">
        <f>INDEX(i_break_date,MATCH(P$141,$J$141:$S$141,0))+6*7</f>
        <v>43635</v>
      </c>
      <c r="Q150" s="1024">
        <f>INDEX(i_break_date,MATCH(Q$141,$J$141:$S$141,0))+6*7</f>
        <v>43656</v>
      </c>
      <c r="R150" s="1024">
        <f>INDEX(i_break_date,MATCH(R$141,$J$141:$S$141,0))+6*7</f>
        <v>43656</v>
      </c>
      <c r="S150" s="1024">
        <f>INDEX(i_break_date,MATCH(S$141,$J$141:$S$141,0))+6*7</f>
        <v>43656</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hidden="1" customHeight="1" outlineLevel="1" x14ac:dyDescent="0.25">
      <c r="A151" s="136"/>
      <c r="B151" s="126"/>
      <c r="C151" s="108"/>
      <c r="D151" s="108"/>
      <c r="E151" s="108"/>
      <c r="F151" s="110"/>
      <c r="G151" s="112"/>
      <c r="H151" s="112"/>
      <c r="I151" s="112" t="s">
        <v>1151</v>
      </c>
      <c r="J151" s="1023">
        <f>MIN(364,INT((J150 - DATE(YEAR(J150),1,1))))</f>
        <v>161</v>
      </c>
      <c r="K151" s="1023">
        <f t="shared" ref="K151" si="29">MIN(364,INT((K150 - DATE(YEAR(K150),1,1))))</f>
        <v>148</v>
      </c>
      <c r="L151" s="1023">
        <f t="shared" ref="L151" si="30">MIN(364,INT((L150 - DATE(YEAR(L150),1,1))))</f>
        <v>148</v>
      </c>
      <c r="M151" s="1023">
        <f t="shared" ref="M151" si="31">MIN(364,INT((M150 - DATE(YEAR(M150),1,1))))</f>
        <v>190</v>
      </c>
      <c r="N151" s="1023">
        <f t="shared" ref="N151" si="32">MIN(364,INT((N150 - DATE(YEAR(N150),1,1))))</f>
        <v>190</v>
      </c>
      <c r="O151" s="1023">
        <f t="shared" ref="O151" si="33">MIN(364,INT((O150 - DATE(YEAR(O150),1,1))))</f>
        <v>169</v>
      </c>
      <c r="P151" s="1023">
        <f t="shared" ref="P151" si="34">MIN(364,INT((P150 - DATE(YEAR(P150),1,1))))</f>
        <v>169</v>
      </c>
      <c r="Q151" s="1023">
        <f t="shared" ref="Q151" si="35">MIN(364,INT((Q150 - DATE(YEAR(Q150),1,1))))</f>
        <v>190</v>
      </c>
      <c r="R151" s="1023">
        <f t="shared" ref="R151" si="36">MIN(364,INT((R150 - DATE(YEAR(R150),1,1))))</f>
        <v>190</v>
      </c>
      <c r="S151" s="1023">
        <f t="shared" ref="S151" si="37">MIN(364,INT((S150 - DATE(YEAR(S150),1,1))))</f>
        <v>190</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hidden="1"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hidden="1"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500</v>
      </c>
      <c r="L153" s="633">
        <f>IF(Date_Destocking&lt;=INDEX(i_break,MATCH(L141,General!i_z_idx,0),1),0,L152)</f>
        <v>500</v>
      </c>
      <c r="M153" s="633">
        <f>IF(Date_Destocking&lt;=INDEX(i_break,MATCH(M141,General!i_z_idx,0),1),0,M152)</f>
        <v>500</v>
      </c>
      <c r="N153" s="633">
        <f>IF(Date_Destocking&lt;=INDEX(i_break,MATCH(N141,General!i_z_idx,0),1),0,N152)</f>
        <v>500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hidden="1"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hidden="1"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hidden="1"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hidden="1"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hidden="1"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hidden="1"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hidden="1"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hidden="1"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hidden="1"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hidden="1"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hidden="1"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collapsed="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hidden="1"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hidden="1"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hidden="1"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hidden="1"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hidden="1"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hidden="1"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hidden="1"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hidden="1"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hidden="1"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hidden="1"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hidden="1"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hidden="1"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hidden="1"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hidden="1"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hidden="1"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hidden="1"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hidden="1"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hidden="1"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hidden="1"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hidden="1"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hidden="1"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hidden="1"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hidden="1"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hidden="1"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collapsed="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hidden="1"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hidden="1"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hidden="1"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hidden="1"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hidden="1"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hidden="1"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hidden="1"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hidden="1"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hidden="1"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hidden="1"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hidden="1"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hidden="1"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hidden="1"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hidden="1"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hidden="1"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hidden="1"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hidden="1"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hidden="1"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hidden="1"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hidden="1"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hidden="1"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hidden="1"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collapsed="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hidden="1"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hidden="1"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hidden="1"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hidden="1"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hidden="1"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hidden="1"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hidden="1"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hidden="1"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hidden="1"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hidden="1"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hidden="1"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hidden="1"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hidden="1"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hidden="1"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hidden="1"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hidden="1"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hidden="1"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hidden="1"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hidden="1"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hidden="1"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hidden="1"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hidden="1"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collapsed="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225</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425</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525</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625</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625</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hidden="1"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hidden="1"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hidden="1"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hidden="1"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hidden="1"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hidden="1"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hidden="1"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hidden="1"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hidden="1"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hidden="1"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hidden="1"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hidden="1"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hidden="1"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hidden="1"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hidden="1"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hidden="1"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hidden="1"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hidden="1"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hidden="1"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hidden="1"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hidden="1"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hidden="1"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hidden="1"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hidden="1"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hidden="1"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collapsed="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hidden="1"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hidden="1"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hidden="1"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hidden="1"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hidden="1" outlineLevel="1" collapsed="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collapsed="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hidden="1"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hidden="1"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hidden="1"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hidden="1"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hidden="1"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hidden="1" customHeight="1" outlineLevel="1" x14ac:dyDescent="0.25">
      <c r="A595" s="136"/>
      <c r="B595" s="126"/>
      <c r="C595" s="709"/>
      <c r="D595" s="709"/>
      <c r="E595" s="700"/>
      <c r="F595" s="93"/>
      <c r="G595" s="1193" t="s">
        <v>1107</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hidden="1"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hidden="1"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hidden="1"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hidden="1"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hidden="1"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hidden="1"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hidden="1"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hidden="1"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hidden="1"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hidden="1"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hidden="1"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hidden="1"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hidden="1"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collapsed="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hidden="1"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hidden="1"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hidden="1"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hidden="1"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hidden="1"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hidden="1"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hidden="1"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hidden="1"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hidden="1"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hidden="1"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collapsed="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hidden="1"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hidden="1"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hidden="1"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hidden="1"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hidden="1"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hidden="1"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hidden="1"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hidden="1"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hidden="1"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hidden="1"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hidden="1" customHeight="1" outlineLevel="1" x14ac:dyDescent="0.25">
      <c r="A739" s="74"/>
      <c r="B739" s="126"/>
      <c r="C739" s="92"/>
      <c r="D739" s="92"/>
      <c r="E739" s="92"/>
      <c r="F739" s="92"/>
      <c r="G739" s="92"/>
      <c r="H739" s="92"/>
      <c r="I739" s="193"/>
      <c r="J739" s="193"/>
      <c r="K739" s="107"/>
      <c r="L739" s="1187"/>
      <c r="M739" s="1188"/>
      <c r="N739" s="1188"/>
      <c r="O739" s="107"/>
      <c r="P739" s="107"/>
      <c r="Q739" s="250"/>
      <c r="R739" s="250"/>
      <c r="S739" s="250"/>
      <c r="T739" s="725"/>
      <c r="U739" s="107"/>
      <c r="V739" s="250"/>
      <c r="W739" s="250"/>
      <c r="X739" s="250"/>
      <c r="Y739" s="250"/>
      <c r="Z739" s="107"/>
      <c r="AA739" s="747"/>
      <c r="AB739" s="747"/>
      <c r="AC739" s="747"/>
      <c r="AD739" s="193"/>
      <c r="AE739" s="90"/>
      <c r="AF739" s="127"/>
    </row>
    <row r="740" spans="1:32" ht="13.15" hidden="1"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hidden="1"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hidden="1"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hidden="1"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hidden="1"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hidden="1"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hidden="1"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hidden="1"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hidden="1"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hidden="1"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hidden="1"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hidden="1"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hidden="1"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hidden="1"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hidden="1"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hidden="1"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hidden="1"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hidden="1"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collapsed="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hidden="1"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hidden="1"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hidden="1"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hidden="1"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hidden="1"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hidden="1"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hidden="1"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hidden="1"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hidden="1"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hidden="1"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hidden="1"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hidden="1"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hidden="1"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hidden="1"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hidden="1"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hidden="1"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hidden="1"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hidden="1"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hidden="1"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hidden="1"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hidden="1"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hidden="1"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hidden="1"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hidden="1"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hidden="1"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hidden="1"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hidden="1"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collapsed="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hidden="1"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hidden="1"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hidden="1"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hidden="1"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hidden="1"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hidden="1"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hidden="1"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hidden="1"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hidden="1"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hidden="1"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hidden="1"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hidden="1"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hidden="1"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hidden="1"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hidden="1"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hidden="1"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hidden="1"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hidden="1"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hidden="1"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hidden="1"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hidden="1"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hidden="1"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hidden="1"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collapsed="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hidden="1"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hidden="1"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hidden="1"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hidden="1"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hidden="1"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hidden="1"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hidden="1"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hidden="1"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hidden="1"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hidden="1"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hidden="1"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hidden="1"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hidden="1"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hidden="1"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hidden="1"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hidden="1"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hidden="1"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hidden="1"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hidden="1"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hidden="1"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hidden="1"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hidden="1"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hidden="1"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hidden="1"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hidden="1"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collapsed="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hidden="1"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collapsed="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9"/>
      <c r="F99" s="1194"/>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1107</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7"/>
      <c r="M729" s="1188"/>
      <c r="N729" s="1188"/>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2" zoomScale="80" zoomScaleNormal="80" workbookViewId="0">
      <selection activeCell="S65" sqref="S65:S164"/>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1" t="s">
        <v>1267</v>
      </c>
      <c r="K11" s="1202"/>
      <c r="L11" s="1202"/>
      <c r="M11" s="1202"/>
      <c r="N11" s="1202"/>
      <c r="O11" s="1202"/>
      <c r="P11" s="1202"/>
      <c r="Q11" s="1202"/>
      <c r="R11" s="1202"/>
      <c r="S11" s="1202"/>
      <c r="T11" s="1202"/>
      <c r="U11" s="1202"/>
      <c r="V11" s="1202"/>
      <c r="W11" s="1202"/>
      <c r="X11" s="1203"/>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4" t="s">
        <v>1266</v>
      </c>
      <c r="K12" s="1204"/>
      <c r="L12" s="1204"/>
      <c r="M12" s="1204"/>
      <c r="N12" s="1204"/>
      <c r="O12" s="1204"/>
      <c r="P12" s="1204"/>
      <c r="Q12" s="1204"/>
      <c r="R12" s="1204"/>
      <c r="S12" s="1204"/>
      <c r="T12" s="1204"/>
      <c r="U12" s="1204"/>
      <c r="V12" s="1204"/>
      <c r="W12" s="1204"/>
      <c r="X12" s="1204"/>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0.5</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0.75</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4">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4">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4">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8" t="s">
        <v>975</v>
      </c>
      <c r="K216" s="1238"/>
      <c r="L216" s="1238" t="s">
        <v>974</v>
      </c>
      <c r="M216" s="1238"/>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5" t="s">
        <v>540</v>
      </c>
      <c r="AD251" s="1206"/>
      <c r="AE251" s="1206"/>
      <c r="AF251" s="1207"/>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8"/>
      <c r="AD252" s="1209"/>
      <c r="AE252" s="1209"/>
      <c r="AF252" s="1210"/>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1"/>
      <c r="AD253" s="1212"/>
      <c r="AE253" s="1212"/>
      <c r="AF253" s="1213"/>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5" t="s">
        <v>1145</v>
      </c>
      <c r="AD254" s="1206"/>
      <c r="AE254" s="1206"/>
      <c r="AF254" s="1207"/>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1"/>
      <c r="AD255" s="1212"/>
      <c r="AE255" s="1212"/>
      <c r="AF255" s="1213"/>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4" t="s">
        <v>1079</v>
      </c>
      <c r="P339" s="1215"/>
      <c r="Q339" s="1215"/>
      <c r="R339" s="1215"/>
      <c r="S339" s="1215"/>
      <c r="T339" s="1215"/>
      <c r="U339" s="1215"/>
      <c r="V339" s="1215"/>
      <c r="W339" s="1215"/>
      <c r="X339" s="1216"/>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7"/>
      <c r="P340" s="1218"/>
      <c r="Q340" s="1218"/>
      <c r="R340" s="1218"/>
      <c r="S340" s="1218"/>
      <c r="T340" s="1218"/>
      <c r="U340" s="1218"/>
      <c r="V340" s="1218"/>
      <c r="W340" s="1218"/>
      <c r="X340" s="1219"/>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7"/>
      <c r="P341" s="1218"/>
      <c r="Q341" s="1218"/>
      <c r="R341" s="1218"/>
      <c r="S341" s="1218"/>
      <c r="T341" s="1218"/>
      <c r="U341" s="1218"/>
      <c r="V341" s="1218"/>
      <c r="W341" s="1218"/>
      <c r="X341" s="1219"/>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20"/>
      <c r="P342" s="1221"/>
      <c r="Q342" s="1221"/>
      <c r="R342" s="1221"/>
      <c r="S342" s="1221"/>
      <c r="T342" s="1221"/>
      <c r="U342" s="1221"/>
      <c r="V342" s="1221"/>
      <c r="W342" s="1221"/>
      <c r="X342" s="1222"/>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3" t="s">
        <v>942</v>
      </c>
      <c r="Q405" s="1223"/>
      <c r="R405" s="1223"/>
      <c r="S405" s="1223"/>
      <c r="T405" s="1223"/>
      <c r="U405" s="1223"/>
      <c r="V405" s="1223"/>
      <c r="W405" s="1223"/>
      <c r="X405" s="1223"/>
      <c r="Y405" s="1223"/>
      <c r="Z405" s="1224"/>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5"/>
      <c r="Q406" s="1225"/>
      <c r="R406" s="1225"/>
      <c r="S406" s="1225"/>
      <c r="T406" s="1225"/>
      <c r="U406" s="1225"/>
      <c r="V406" s="1225"/>
      <c r="W406" s="1225"/>
      <c r="X406" s="1225"/>
      <c r="Y406" s="1225"/>
      <c r="Z406" s="1226"/>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5"/>
      <c r="Q407" s="1225"/>
      <c r="R407" s="1225"/>
      <c r="S407" s="1225"/>
      <c r="T407" s="1225"/>
      <c r="U407" s="1225"/>
      <c r="V407" s="1225"/>
      <c r="W407" s="1225"/>
      <c r="X407" s="1225"/>
      <c r="Y407" s="1225"/>
      <c r="Z407" s="1226"/>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5"/>
      <c r="Q408" s="1225"/>
      <c r="R408" s="1225"/>
      <c r="S408" s="1225"/>
      <c r="T408" s="1225"/>
      <c r="U408" s="1225"/>
      <c r="V408" s="1225"/>
      <c r="W408" s="1225"/>
      <c r="X408" s="1225"/>
      <c r="Y408" s="1225"/>
      <c r="Z408" s="1226"/>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5"/>
      <c r="Q409" s="1225"/>
      <c r="R409" s="1225"/>
      <c r="S409" s="1225"/>
      <c r="T409" s="1225"/>
      <c r="U409" s="1225"/>
      <c r="V409" s="1225"/>
      <c r="W409" s="1225"/>
      <c r="X409" s="1225"/>
      <c r="Y409" s="1225"/>
      <c r="Z409" s="1226"/>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5"/>
      <c r="Q410" s="1225"/>
      <c r="R410" s="1225"/>
      <c r="S410" s="1225"/>
      <c r="T410" s="1225"/>
      <c r="U410" s="1225"/>
      <c r="V410" s="1225"/>
      <c r="W410" s="1225"/>
      <c r="X410" s="1225"/>
      <c r="Y410" s="1225"/>
      <c r="Z410" s="1226"/>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5"/>
      <c r="Q411" s="1225"/>
      <c r="R411" s="1225"/>
      <c r="S411" s="1225"/>
      <c r="T411" s="1225"/>
      <c r="U411" s="1225"/>
      <c r="V411" s="1225"/>
      <c r="W411" s="1225"/>
      <c r="X411" s="1225"/>
      <c r="Y411" s="1225"/>
      <c r="Z411" s="1226"/>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7"/>
      <c r="Q412" s="1227"/>
      <c r="R412" s="1227"/>
      <c r="S412" s="1227"/>
      <c r="T412" s="1227"/>
      <c r="U412" s="1227"/>
      <c r="V412" s="1227"/>
      <c r="W412" s="1227"/>
      <c r="X412" s="1227"/>
      <c r="Y412" s="1227"/>
      <c r="Z412" s="1228"/>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9" t="s">
        <v>1261</v>
      </c>
      <c r="T848" s="1230"/>
      <c r="U848" s="1230"/>
      <c r="V848" s="1230"/>
      <c r="W848" s="1231"/>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2"/>
      <c r="T849" s="1233"/>
      <c r="U849" s="1233"/>
      <c r="V849" s="1233"/>
      <c r="W849" s="1234"/>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2"/>
      <c r="T850" s="1233"/>
      <c r="U850" s="1233"/>
      <c r="V850" s="1233"/>
      <c r="W850" s="1234"/>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2"/>
      <c r="T851" s="1233"/>
      <c r="U851" s="1233"/>
      <c r="V851" s="1233"/>
      <c r="W851" s="1234"/>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2"/>
      <c r="T852" s="1233"/>
      <c r="U852" s="1233"/>
      <c r="V852" s="1233"/>
      <c r="W852" s="1234"/>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2"/>
      <c r="T853" s="1233"/>
      <c r="U853" s="1233"/>
      <c r="V853" s="1233"/>
      <c r="W853" s="1234"/>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2"/>
      <c r="T854" s="1233"/>
      <c r="U854" s="1233"/>
      <c r="V854" s="1233"/>
      <c r="W854" s="1234"/>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2"/>
      <c r="T855" s="1233"/>
      <c r="U855" s="1233"/>
      <c r="V855" s="1233"/>
      <c r="W855" s="1234"/>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2"/>
      <c r="T856" s="1233"/>
      <c r="U856" s="1233"/>
      <c r="V856" s="1233"/>
      <c r="W856" s="1234"/>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2"/>
      <c r="T857" s="1233"/>
      <c r="U857" s="1233"/>
      <c r="V857" s="1233"/>
      <c r="W857" s="1234"/>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2"/>
      <c r="T858" s="1233"/>
      <c r="U858" s="1233"/>
      <c r="V858" s="1233"/>
      <c r="W858" s="1234"/>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2"/>
      <c r="T859" s="1233"/>
      <c r="U859" s="1233"/>
      <c r="V859" s="1233"/>
      <c r="W859" s="1234"/>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2"/>
      <c r="T860" s="1233"/>
      <c r="U860" s="1233"/>
      <c r="V860" s="1233"/>
      <c r="W860" s="1234"/>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2"/>
      <c r="T861" s="1233"/>
      <c r="U861" s="1233"/>
      <c r="V861" s="1233"/>
      <c r="W861" s="1234"/>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2"/>
      <c r="T862" s="1233"/>
      <c r="U862" s="1233"/>
      <c r="V862" s="1233"/>
      <c r="W862" s="1234"/>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2"/>
      <c r="T863" s="1233"/>
      <c r="U863" s="1233"/>
      <c r="V863" s="1233"/>
      <c r="W863" s="1234"/>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2"/>
      <c r="T864" s="1233"/>
      <c r="U864" s="1233"/>
      <c r="V864" s="1233"/>
      <c r="W864" s="1234"/>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5"/>
      <c r="T865" s="1236"/>
      <c r="U865" s="1236"/>
      <c r="V865" s="1236"/>
      <c r="W865" s="1237"/>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5" t="s">
        <v>684</v>
      </c>
      <c r="I888" s="1196"/>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7"/>
      <c r="I889" s="1198"/>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9"/>
      <c r="I890" s="1200"/>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5" t="s">
        <v>690</v>
      </c>
      <c r="I892" s="1196"/>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7"/>
      <c r="I893" s="1198"/>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9"/>
      <c r="I894" s="1200"/>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5" t="s">
        <v>692</v>
      </c>
      <c r="I896" s="1196"/>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7"/>
      <c r="I897" s="1198"/>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9"/>
      <c r="I898" s="1200"/>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5" t="s">
        <v>694</v>
      </c>
      <c r="I900" s="1196"/>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7"/>
      <c r="I901" s="1198"/>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9"/>
      <c r="I902" s="1200"/>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5" t="s">
        <v>696</v>
      </c>
      <c r="I904" s="1196"/>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7"/>
      <c r="I905" s="1198"/>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9"/>
      <c r="I906" s="1200"/>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5"/>
      <c r="I908" s="1196"/>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7"/>
      <c r="I909" s="1198"/>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9"/>
      <c r="I910" s="1200"/>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5"/>
      <c r="I912" s="1196"/>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7"/>
      <c r="I913" s="1198"/>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9"/>
      <c r="I914" s="1200"/>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5"/>
      <c r="I916" s="1196"/>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7"/>
      <c r="I917" s="1198"/>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9"/>
      <c r="I918" s="1200"/>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5" t="s">
        <v>1082</v>
      </c>
      <c r="I920" s="1196"/>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7"/>
      <c r="I921" s="1198"/>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9"/>
      <c r="I922" s="1200"/>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5" t="s">
        <v>1083</v>
      </c>
      <c r="I924" s="1196"/>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7"/>
      <c r="I925" s="1198"/>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9"/>
      <c r="I926" s="1200"/>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5" t="s">
        <v>1084</v>
      </c>
      <c r="I928" s="1196"/>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7"/>
      <c r="I929" s="1198"/>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9"/>
      <c r="I930" s="1200"/>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5" t="s">
        <v>1084</v>
      </c>
      <c r="I932" s="1196"/>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7"/>
      <c r="I933" s="1198"/>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9"/>
      <c r="I934" s="1200"/>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5" t="s">
        <v>1084</v>
      </c>
      <c r="I936" s="1196"/>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7"/>
      <c r="I937" s="1198"/>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9"/>
      <c r="I938" s="1200"/>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5" t="s">
        <v>705</v>
      </c>
      <c r="I940" s="1196"/>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7"/>
      <c r="I941" s="1198"/>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9"/>
      <c r="I942" s="1200"/>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5" t="s">
        <v>707</v>
      </c>
      <c r="I944" s="1196"/>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7"/>
      <c r="I945" s="1198"/>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9"/>
      <c r="I946" s="1200"/>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5" t="s">
        <v>709</v>
      </c>
      <c r="I948" s="1196"/>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7"/>
      <c r="I949" s="1198"/>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9"/>
      <c r="I950" s="1200"/>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5"/>
      <c r="I952" s="1196"/>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7"/>
      <c r="I953" s="1198"/>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9"/>
      <c r="I954" s="1200"/>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5" t="s">
        <v>712</v>
      </c>
      <c r="I956" s="1196"/>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7"/>
      <c r="I957" s="1198"/>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9"/>
      <c r="I958" s="1200"/>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5" t="s">
        <v>714</v>
      </c>
      <c r="I960" s="1196"/>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7"/>
      <c r="I961" s="1198"/>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9"/>
      <c r="I962" s="1200"/>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5" t="s">
        <v>716</v>
      </c>
      <c r="I964" s="1196"/>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7"/>
      <c r="I965" s="1198"/>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9"/>
      <c r="I966" s="1200"/>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5" t="s">
        <v>718</v>
      </c>
      <c r="I968" s="1196"/>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7"/>
      <c r="I969" s="1198"/>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9"/>
      <c r="I970" s="1200"/>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5" t="s">
        <v>720</v>
      </c>
      <c r="I972" s="1196"/>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7"/>
      <c r="I973" s="1198"/>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9"/>
      <c r="I974" s="1200"/>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5" t="s">
        <v>722</v>
      </c>
      <c r="I976" s="1196"/>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7"/>
      <c r="I977" s="1198"/>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9"/>
      <c r="I978" s="1200"/>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5" t="s">
        <v>724</v>
      </c>
      <c r="I980" s="1196"/>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7"/>
      <c r="I981" s="1198"/>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9"/>
      <c r="I982" s="1200"/>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5" t="s">
        <v>726</v>
      </c>
      <c r="I984" s="1196"/>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7"/>
      <c r="I985" s="1198"/>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9"/>
      <c r="I986" s="1200"/>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5" t="s">
        <v>1078</v>
      </c>
      <c r="I988" s="1196"/>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7"/>
      <c r="I989" s="1198"/>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9"/>
      <c r="I990" s="1200"/>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5" t="s">
        <v>728</v>
      </c>
      <c r="I992" s="1196"/>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7"/>
      <c r="I993" s="1198"/>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9"/>
      <c r="I994" s="1200"/>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9" t="s">
        <v>990</v>
      </c>
      <c r="L11" s="1240"/>
      <c r="M11" s="1240"/>
      <c r="N11" s="1240"/>
      <c r="O11" s="1240"/>
      <c r="P11" s="1240"/>
      <c r="Q11" s="1240"/>
      <c r="R11" s="1240"/>
      <c r="S11" s="1240"/>
      <c r="T11" s="1240"/>
      <c r="U11" s="1240"/>
      <c r="V11" s="1240"/>
      <c r="W11" s="1240"/>
      <c r="X11" s="1240"/>
      <c r="Y11" s="1240"/>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1" t="s">
        <v>1160</v>
      </c>
      <c r="L12" s="1242"/>
      <c r="M12" s="1242"/>
      <c r="N12" s="1242"/>
      <c r="O12" s="1242"/>
      <c r="P12" s="1242"/>
      <c r="Q12" s="1242"/>
      <c r="R12" s="1242"/>
      <c r="S12" s="1242"/>
      <c r="T12" s="1242"/>
      <c r="U12" s="1242"/>
      <c r="V12" s="1242"/>
      <c r="W12" s="1242"/>
      <c r="X12" s="1242"/>
      <c r="Y12" s="1243"/>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4"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4"/>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4"/>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4"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4"/>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4"/>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9" t="s">
        <v>1013</v>
      </c>
      <c r="J306" s="1250"/>
      <c r="K306" s="1250"/>
      <c r="L306" s="1250"/>
      <c r="M306" s="1250"/>
      <c r="N306" s="1250"/>
      <c r="O306" s="1250"/>
      <c r="P306" s="1250"/>
      <c r="Q306" s="1251"/>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2" t="s">
        <v>74</v>
      </c>
      <c r="J307" s="1253"/>
      <c r="K307" s="1254"/>
      <c r="L307" s="1255" t="s">
        <v>71</v>
      </c>
      <c r="M307" s="1256"/>
      <c r="N307" s="1257"/>
      <c r="O307" s="1258" t="s">
        <v>333</v>
      </c>
      <c r="P307" s="1259"/>
      <c r="Q307" s="1260"/>
      <c r="R307" s="58"/>
      <c r="S307" s="1245" t="s">
        <v>1042</v>
      </c>
      <c r="T307" s="1247"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6"/>
      <c r="T308" s="1248"/>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2022-12-09T07:58:35Z</dcterms:modified>
</cp:coreProperties>
</file>