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1D892489-5F94-4817-A0D6-E4D9474272F0}" xr6:coauthVersionLast="47" xr6:coauthVersionMax="47" xr10:uidLastSave="{00000000-0000-0000-0000-000000000000}"/>
  <bookViews>
    <workbookView xWindow="1095" yWindow="57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ax_sup_selectivity" localSheetId="4">'Sup Feed'!$L$11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Feed'!$I$58:$L$75</definedName>
    <definedName name="i_sup_selectivity_included" localSheetId="4">'Sup Feed'!$J$11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1320" i="14" l="1"/>
  <c r="W1320" i="14"/>
  <c r="X1318" i="14"/>
  <c r="W1318" i="14"/>
  <c r="X1316" i="14"/>
  <c r="W1316" i="14"/>
  <c r="X1314" i="14"/>
  <c r="W1314" i="14"/>
  <c r="X1313" i="14"/>
  <c r="W1313" i="14"/>
  <c r="X1312" i="14"/>
  <c r="W1312" i="14"/>
  <c r="X1311" i="14"/>
  <c r="V1311" i="14"/>
  <c r="W1311" i="14" s="1"/>
  <c r="X1309" i="14"/>
  <c r="V1309" i="14"/>
  <c r="W1309" i="14" s="1"/>
  <c r="X1307" i="14"/>
  <c r="V1307" i="14"/>
  <c r="W1307" i="14" s="1"/>
  <c r="X1306" i="14"/>
  <c r="V1306" i="14"/>
  <c r="W1306" i="14" s="1"/>
  <c r="X1305" i="14"/>
  <c r="V1305" i="14"/>
  <c r="W1305" i="14" s="1"/>
  <c r="X1304" i="14"/>
  <c r="V1304" i="14"/>
  <c r="W1304" i="14" s="1"/>
  <c r="X1303" i="14"/>
  <c r="V1303" i="14"/>
  <c r="W1303" i="14" s="1"/>
  <c r="Z1306" i="14"/>
  <c r="AA1306" i="14" s="1"/>
  <c r="AB1306" i="14" s="1"/>
  <c r="K343" i="13"/>
  <c r="K342" i="13"/>
  <c r="K341" i="13"/>
  <c r="K340" i="13"/>
  <c r="G13" i="6" l="1"/>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0" i="13"/>
  <c r="AB191" i="13" s="1"/>
  <c r="AA190" i="13"/>
  <c r="AA191" i="13" s="1"/>
  <c r="Z190" i="13"/>
  <c r="Z191" i="13" s="1"/>
  <c r="Y190" i="13"/>
  <c r="Y191" i="13" s="1"/>
  <c r="X190" i="13"/>
  <c r="X191" i="13" s="1"/>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X821" i="14"/>
  <c r="X820" i="14"/>
  <c r="X819" i="14"/>
  <c r="X817" i="14"/>
  <c r="X816" i="14"/>
  <c r="X815" i="14"/>
  <c r="V821" i="14"/>
  <c r="W821" i="14" s="1"/>
  <c r="W820" i="14"/>
  <c r="W819" i="14"/>
  <c r="V817" i="14"/>
  <c r="W817" i="14" s="1"/>
  <c r="V816" i="14"/>
  <c r="W816" i="14" s="1"/>
  <c r="V815" i="14"/>
  <c r="W815" i="14" s="1"/>
  <c r="Z821" i="14" l="1"/>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AA1064" i="14" s="1"/>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Z1063" i="14" l="1"/>
  <c r="I230" i="13"/>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<sst xmlns="http://schemas.openxmlformats.org/spreadsheetml/2006/main" count="4759" uniqueCount="2786">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</sst>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2765</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7" t="s">
        <v>2502</v>
      </c>
      <c r="K47" s="487"/>
      <c r="L47" s="487"/>
      <c r="M47" s="487" t="s">
        <v>2506</v>
      </c>
      <c r="N47" s="487"/>
      <c r="O47" s="487"/>
      <c r="P47" s="487" t="s">
        <v>2507</v>
      </c>
      <c r="Q47" s="487"/>
      <c r="R47" s="487"/>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2760</v>
      </c>
      <c r="B78" s="4">
        <v>520</v>
      </c>
    </row>
    <row r="79" spans="1:18" x14ac:dyDescent="0.25">
      <c r="A79" s="431" t="s">
        <v>2761</v>
      </c>
      <c r="B79" s="4">
        <v>520</v>
      </c>
    </row>
    <row r="80" spans="1:18" x14ac:dyDescent="0.25">
      <c r="A80" s="431" t="s">
        <v>2762</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2773</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2774</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81">
        <v>0</v>
      </c>
      <c r="D7" s="16"/>
      <c r="E7" s="21"/>
      <c r="F7" s="17"/>
      <c r="G7" s="482"/>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2775</v>
      </c>
      <c r="K9" s="21"/>
      <c r="L9" s="483" t="s">
        <v>2775</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2776</v>
      </c>
      <c r="K10" s="25"/>
      <c r="L10" s="483" t="s">
        <v>2777</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4" t="b">
        <v>1</v>
      </c>
      <c r="K11" s="28"/>
      <c r="L11" s="485">
        <v>0.5</v>
      </c>
      <c r="M11" s="486"/>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5" t="str" cm="1">
        <f t="array" ref="J24:Z24">TRANSPOSE(Idx!A4:A20)</f>
        <v>b</v>
      </c>
      <c r="K24" s="385" t="str">
        <v>bd</v>
      </c>
      <c r="L24" s="385" t="str">
        <v>f</v>
      </c>
      <c r="M24" s="385" t="str">
        <v>h</v>
      </c>
      <c r="N24" s="385" t="str">
        <v>i</v>
      </c>
      <c r="O24" s="385" t="str">
        <v>k</v>
      </c>
      <c r="P24" s="385" t="str">
        <v>l</v>
      </c>
      <c r="Q24" s="385" t="str">
        <v>o</v>
      </c>
      <c r="R24" s="385" t="str">
        <v>od</v>
      </c>
      <c r="S24" s="385" t="str">
        <v>of</v>
      </c>
      <c r="T24" s="385" t="str">
        <v>r</v>
      </c>
      <c r="U24" s="385" t="str">
        <v>rd</v>
      </c>
      <c r="V24" s="385" t="str">
        <v>v</v>
      </c>
      <c r="W24" s="385" t="str">
        <v>w</v>
      </c>
      <c r="X24" s="385" t="str">
        <v>wd</v>
      </c>
      <c r="Y24" s="385" t="str">
        <v>z</v>
      </c>
      <c r="Z24" s="385"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8"/>
      <c r="AB25" s="388"/>
      <c r="AC25" s="388"/>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8"/>
      <c r="AB26" s="388"/>
      <c r="AC26" s="388"/>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8"/>
      <c r="AB27" s="388"/>
      <c r="AC27" s="388"/>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8"/>
      <c r="AB28" s="388"/>
      <c r="AC28" s="388"/>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8"/>
      <c r="Z29" s="388"/>
      <c r="AA29" s="388"/>
      <c r="AB29" s="388"/>
      <c r="AC29" s="388"/>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8"/>
      <c r="Z30" s="388"/>
      <c r="AA30" s="388"/>
      <c r="AB30" s="388"/>
      <c r="AC30" s="388"/>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5" t="str" cm="1">
        <f t="array" ref="J40:Z40">TRANSPOSE(Idx!A4:A20)</f>
        <v>b</v>
      </c>
      <c r="K40" s="385" t="str">
        <v>bd</v>
      </c>
      <c r="L40" s="385" t="str">
        <v>f</v>
      </c>
      <c r="M40" s="385" t="str">
        <v>h</v>
      </c>
      <c r="N40" s="385" t="str">
        <v>i</v>
      </c>
      <c r="O40" s="385" t="str">
        <v>k</v>
      </c>
      <c r="P40" s="385" t="str">
        <v>l</v>
      </c>
      <c r="Q40" s="385" t="str">
        <v>o</v>
      </c>
      <c r="R40" s="385" t="str">
        <v>od</v>
      </c>
      <c r="S40" s="385" t="str">
        <v>of</v>
      </c>
      <c r="T40" s="385" t="str">
        <v>r</v>
      </c>
      <c r="U40" s="385" t="str">
        <v>rd</v>
      </c>
      <c r="V40" s="385" t="str">
        <v>v</v>
      </c>
      <c r="W40" s="385" t="str">
        <v>w</v>
      </c>
      <c r="X40" s="385" t="str">
        <v>wd</v>
      </c>
      <c r="Y40" s="385" t="str">
        <v>z</v>
      </c>
      <c r="Z40" s="385"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2509</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8"/>
      <c r="AB41" s="388"/>
      <c r="AC41" s="388"/>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8"/>
      <c r="AB42" s="388"/>
      <c r="AC42" s="388"/>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2510</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8"/>
      <c r="AC55" s="388"/>
      <c r="AD55" s="30"/>
      <c r="AE55" s="20"/>
      <c r="AF55" s="12"/>
      <c r="AG55" s="12"/>
      <c r="AH55" s="12"/>
    </row>
    <row r="56" spans="1:34" ht="12" customHeight="1" x14ac:dyDescent="0.25">
      <c r="A56" s="10"/>
      <c r="B56" s="11"/>
      <c r="C56" s="21"/>
      <c r="D56" s="21"/>
      <c r="E56" s="21"/>
      <c r="F56" s="27"/>
      <c r="I56" t="s">
        <v>2511</v>
      </c>
      <c r="AB56" s="388"/>
      <c r="AC56" s="388"/>
      <c r="AD56" s="30"/>
      <c r="AE56" s="20"/>
      <c r="AF56" s="12"/>
      <c r="AG56" s="12"/>
      <c r="AH56" s="12"/>
    </row>
    <row r="57" spans="1:34" ht="12" customHeight="1" x14ac:dyDescent="0.25">
      <c r="A57" s="10"/>
      <c r="B57" s="11"/>
      <c r="C57" s="21"/>
      <c r="D57" s="21"/>
      <c r="E57" s="21"/>
      <c r="F57" s="27"/>
      <c r="I57" s="393"/>
      <c r="J57" s="393"/>
      <c r="K57" s="393"/>
      <c r="L57" s="393"/>
      <c r="M57" s="393"/>
      <c r="AB57" s="388"/>
      <c r="AC57" s="388"/>
      <c r="AD57" s="30"/>
      <c r="AE57" s="20"/>
      <c r="AF57" s="12"/>
      <c r="AG57" s="12"/>
      <c r="AH57" s="12"/>
    </row>
    <row r="58" spans="1:34" ht="12" customHeight="1" x14ac:dyDescent="0.25">
      <c r="A58" s="10"/>
      <c r="B58" s="11"/>
      <c r="C58" s="21"/>
      <c r="D58" s="21"/>
      <c r="E58" s="21"/>
      <c r="F58" s="27"/>
      <c r="J58" t="s">
        <v>2503</v>
      </c>
      <c r="K58" t="s">
        <v>2505</v>
      </c>
      <c r="L58" t="s">
        <v>2504</v>
      </c>
      <c r="AB58" s="388"/>
      <c r="AC58" s="388"/>
      <c r="AD58" s="30"/>
      <c r="AE58" s="20"/>
      <c r="AF58" s="12"/>
      <c r="AG58" s="12"/>
      <c r="AH58" s="12"/>
    </row>
    <row r="59" spans="1:34" ht="12" customHeight="1" x14ac:dyDescent="0.25">
      <c r="A59" s="10"/>
      <c r="B59" s="11"/>
      <c r="C59" s="21"/>
      <c r="D59" s="21"/>
      <c r="E59" s="21"/>
      <c r="F59" s="27"/>
      <c r="I59" s="394" t="str">
        <f>Idx!A4</f>
        <v>b</v>
      </c>
      <c r="J59" s="396">
        <v>1</v>
      </c>
      <c r="K59" s="396">
        <v>0</v>
      </c>
      <c r="L59" s="396">
        <v>0</v>
      </c>
      <c r="M59" s="395" t="str">
        <f>IF(SUM(J59:L59)&gt;1,"***ERROR***","")</f>
        <v/>
      </c>
      <c r="AB59" s="388"/>
      <c r="AC59" s="388"/>
      <c r="AD59" s="30"/>
      <c r="AE59" s="20"/>
      <c r="AF59" s="12"/>
      <c r="AG59" s="12"/>
      <c r="AH59" s="12"/>
    </row>
    <row r="60" spans="1:34" ht="12" customHeight="1" x14ac:dyDescent="0.25">
      <c r="A60" s="10"/>
      <c r="B60" s="11"/>
      <c r="C60" s="21"/>
      <c r="D60" s="21"/>
      <c r="E60" s="21"/>
      <c r="F60" s="27"/>
      <c r="I60" s="394" t="str">
        <f>Idx!A5</f>
        <v>bd</v>
      </c>
      <c r="J60" s="396">
        <v>1</v>
      </c>
      <c r="K60" s="396">
        <v>0</v>
      </c>
      <c r="L60" s="396">
        <v>0</v>
      </c>
      <c r="M60" s="395" t="str">
        <f t="shared" ref="M60:M75" si="0">IF(SUM(J60:L60)&gt;1,"***ERROR***","")</f>
        <v/>
      </c>
      <c r="AB60" s="388"/>
      <c r="AC60" s="388"/>
      <c r="AD60" s="30"/>
      <c r="AE60" s="20"/>
      <c r="AF60" s="12"/>
      <c r="AG60" s="12"/>
      <c r="AH60" s="12"/>
    </row>
    <row r="61" spans="1:34" ht="12" customHeight="1" x14ac:dyDescent="0.25">
      <c r="A61" s="10"/>
      <c r="B61" s="11"/>
      <c r="C61" s="21"/>
      <c r="D61" s="21"/>
      <c r="E61" s="21"/>
      <c r="F61" s="27"/>
      <c r="I61" s="394" t="str">
        <f>Idx!A6</f>
        <v>f</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I62" s="394" t="str">
        <f>Idx!A7</f>
        <v>h</v>
      </c>
      <c r="J62" s="396">
        <v>0</v>
      </c>
      <c r="K62" s="396">
        <v>0</v>
      </c>
      <c r="L62" s="396">
        <v>1</v>
      </c>
      <c r="M62" s="395" t="str">
        <f t="shared" si="0"/>
        <v/>
      </c>
      <c r="AB62" s="388"/>
      <c r="AC62" s="388"/>
      <c r="AD62" s="30"/>
      <c r="AE62" s="20"/>
      <c r="AF62" s="12"/>
      <c r="AG62" s="12"/>
      <c r="AH62" s="12"/>
    </row>
    <row r="63" spans="1:34" ht="12" customHeight="1" x14ac:dyDescent="0.25">
      <c r="A63" s="10"/>
      <c r="B63" s="11"/>
      <c r="C63" s="21"/>
      <c r="D63" s="21"/>
      <c r="E63" s="21"/>
      <c r="F63" s="27"/>
      <c r="I63" s="394" t="str">
        <f>Idx!A8</f>
        <v>i</v>
      </c>
      <c r="J63" s="396">
        <v>1</v>
      </c>
      <c r="K63" s="396">
        <v>0</v>
      </c>
      <c r="L63" s="396">
        <v>0</v>
      </c>
      <c r="M63" s="395" t="str">
        <f t="shared" si="0"/>
        <v/>
      </c>
      <c r="AB63" s="388"/>
      <c r="AC63" s="388"/>
      <c r="AD63" s="30"/>
      <c r="AE63" s="20"/>
      <c r="AF63" s="12"/>
      <c r="AG63" s="12"/>
      <c r="AH63" s="12"/>
    </row>
    <row r="64" spans="1:34" ht="12" customHeight="1" x14ac:dyDescent="0.25">
      <c r="A64" s="10"/>
      <c r="B64" s="11"/>
      <c r="C64" s="21"/>
      <c r="D64" s="21"/>
      <c r="E64" s="21"/>
      <c r="F64" s="27"/>
      <c r="I64" s="394" t="str">
        <f>Idx!A9</f>
        <v>k</v>
      </c>
      <c r="J64" s="396">
        <v>1</v>
      </c>
      <c r="K64" s="396">
        <v>0</v>
      </c>
      <c r="L64" s="396">
        <v>0</v>
      </c>
      <c r="M64" s="395" t="str">
        <f t="shared" si="0"/>
        <v/>
      </c>
      <c r="AB64" s="388"/>
      <c r="AC64" s="388"/>
      <c r="AD64" s="30"/>
      <c r="AE64" s="20"/>
      <c r="AF64" s="12"/>
      <c r="AG64" s="12"/>
      <c r="AH64" s="12"/>
    </row>
    <row r="65" spans="1:34" ht="12" customHeight="1" x14ac:dyDescent="0.25">
      <c r="A65" s="10"/>
      <c r="B65" s="11"/>
      <c r="C65" s="21"/>
      <c r="D65" s="21"/>
      <c r="E65" s="21"/>
      <c r="F65" s="27"/>
      <c r="I65" s="394" t="str">
        <f>Idx!A10</f>
        <v>l</v>
      </c>
      <c r="J65" s="396">
        <v>1</v>
      </c>
      <c r="K65" s="396">
        <v>0</v>
      </c>
      <c r="L65" s="396">
        <v>0</v>
      </c>
      <c r="M65" s="395" t="str">
        <f t="shared" si="0"/>
        <v/>
      </c>
      <c r="AB65" s="388"/>
      <c r="AC65" s="388"/>
      <c r="AD65" s="30"/>
      <c r="AE65" s="20"/>
      <c r="AF65" s="12"/>
      <c r="AG65" s="12"/>
      <c r="AH65" s="12"/>
    </row>
    <row r="66" spans="1:34" ht="12" customHeight="1" x14ac:dyDescent="0.25">
      <c r="A66" s="10"/>
      <c r="B66" s="11"/>
      <c r="C66" s="21"/>
      <c r="D66" s="21"/>
      <c r="E66" s="21"/>
      <c r="F66" s="27"/>
      <c r="I66" s="394" t="str">
        <f>Idx!A11</f>
        <v>o</v>
      </c>
      <c r="J66" s="396">
        <v>1</v>
      </c>
      <c r="K66" s="396">
        <v>0</v>
      </c>
      <c r="L66" s="396">
        <v>0</v>
      </c>
      <c r="M66" s="395" t="str">
        <f t="shared" si="0"/>
        <v/>
      </c>
      <c r="AB66" s="388"/>
      <c r="AC66" s="388"/>
      <c r="AD66" s="30"/>
      <c r="AE66" s="20"/>
      <c r="AF66" s="12"/>
      <c r="AG66" s="12"/>
      <c r="AH66" s="12"/>
    </row>
    <row r="67" spans="1:34" ht="12" customHeight="1" x14ac:dyDescent="0.25">
      <c r="A67" s="10"/>
      <c r="B67" s="11"/>
      <c r="C67" s="21"/>
      <c r="D67" s="21"/>
      <c r="E67" s="21"/>
      <c r="F67" s="27"/>
      <c r="I67" s="394" t="str">
        <f>Idx!A12</f>
        <v>od</v>
      </c>
      <c r="J67" s="396">
        <v>1</v>
      </c>
      <c r="K67" s="396">
        <v>0</v>
      </c>
      <c r="L67" s="396">
        <v>0</v>
      </c>
      <c r="M67" s="395" t="str">
        <f t="shared" si="0"/>
        <v/>
      </c>
      <c r="AB67" s="388"/>
      <c r="AC67" s="388"/>
      <c r="AD67" s="30"/>
      <c r="AE67" s="20"/>
      <c r="AF67" s="12"/>
      <c r="AG67" s="12"/>
      <c r="AH67" s="12"/>
    </row>
    <row r="68" spans="1:34" ht="12" customHeight="1" x14ac:dyDescent="0.25">
      <c r="A68" s="10"/>
      <c r="B68" s="11"/>
      <c r="C68" s="21"/>
      <c r="D68" s="21"/>
      <c r="E68" s="21"/>
      <c r="F68" s="27"/>
      <c r="I68" s="394" t="str">
        <f>Idx!A13</f>
        <v>of</v>
      </c>
      <c r="J68" s="396">
        <v>0</v>
      </c>
      <c r="K68" s="396">
        <v>1</v>
      </c>
      <c r="L68" s="396">
        <v>0</v>
      </c>
      <c r="M68" s="395" t="str">
        <f t="shared" si="0"/>
        <v/>
      </c>
      <c r="AB68" s="388"/>
      <c r="AC68" s="388"/>
      <c r="AD68" s="30"/>
      <c r="AE68" s="20"/>
      <c r="AF68" s="12"/>
      <c r="AG68" s="12"/>
      <c r="AH68" s="12"/>
    </row>
    <row r="69" spans="1:34" ht="12" customHeight="1" x14ac:dyDescent="0.25">
      <c r="A69" s="10"/>
      <c r="B69" s="11"/>
      <c r="C69" s="21"/>
      <c r="D69" s="21"/>
      <c r="E69" s="21"/>
      <c r="F69" s="27"/>
      <c r="I69" s="394" t="str">
        <f>Idx!A14</f>
        <v>r</v>
      </c>
      <c r="J69" s="396">
        <v>1</v>
      </c>
      <c r="K69" s="396">
        <v>0</v>
      </c>
      <c r="L69" s="396">
        <v>0</v>
      </c>
      <c r="M69" s="395" t="str">
        <f t="shared" si="0"/>
        <v/>
      </c>
      <c r="AB69" s="388"/>
      <c r="AC69" s="388"/>
      <c r="AD69" s="30"/>
      <c r="AE69" s="20"/>
      <c r="AF69" s="12"/>
      <c r="AG69" s="12"/>
      <c r="AH69" s="12"/>
    </row>
    <row r="70" spans="1:34" ht="12" customHeight="1" x14ac:dyDescent="0.25">
      <c r="A70" s="10"/>
      <c r="B70" s="11"/>
      <c r="C70" s="21"/>
      <c r="D70" s="21"/>
      <c r="E70" s="21"/>
      <c r="F70" s="27"/>
      <c r="I70" s="394" t="str">
        <f>Idx!A15</f>
        <v>rd</v>
      </c>
      <c r="J70" s="396">
        <v>1</v>
      </c>
      <c r="K70" s="396">
        <v>0</v>
      </c>
      <c r="L70" s="396">
        <v>0</v>
      </c>
      <c r="M70" s="395" t="str">
        <f t="shared" si="0"/>
        <v/>
      </c>
      <c r="AB70" s="388"/>
      <c r="AC70" s="388"/>
      <c r="AD70" s="30"/>
      <c r="AE70" s="20"/>
      <c r="AF70" s="12"/>
      <c r="AG70" s="12"/>
      <c r="AH70" s="12"/>
    </row>
    <row r="71" spans="1:34" ht="12" customHeight="1" x14ac:dyDescent="0.25">
      <c r="A71" s="10"/>
      <c r="B71" s="11"/>
      <c r="C71" s="21"/>
      <c r="D71" s="21"/>
      <c r="E71" s="21"/>
      <c r="F71" s="27"/>
      <c r="I71" s="394" t="str">
        <f>Idx!A16</f>
        <v>v</v>
      </c>
      <c r="J71" s="396">
        <v>1</v>
      </c>
      <c r="K71" s="396">
        <v>0</v>
      </c>
      <c r="L71" s="396">
        <v>0</v>
      </c>
      <c r="M71" s="395" t="str">
        <f t="shared" si="0"/>
        <v/>
      </c>
      <c r="AB71" s="388"/>
      <c r="AC71" s="388"/>
      <c r="AD71" s="30"/>
      <c r="AE71" s="20"/>
      <c r="AF71" s="12"/>
      <c r="AG71" s="12"/>
      <c r="AH71" s="12"/>
    </row>
    <row r="72" spans="1:34" ht="12" customHeight="1" x14ac:dyDescent="0.25">
      <c r="A72" s="10"/>
      <c r="B72" s="11"/>
      <c r="C72" s="21"/>
      <c r="D72" s="21"/>
      <c r="E72" s="21"/>
      <c r="F72" s="27"/>
      <c r="I72" s="394" t="str">
        <f>Idx!A17</f>
        <v>w</v>
      </c>
      <c r="J72" s="396">
        <v>1</v>
      </c>
      <c r="K72" s="396">
        <v>0</v>
      </c>
      <c r="L72" s="396">
        <v>0</v>
      </c>
      <c r="M72" s="395" t="str">
        <f t="shared" si="0"/>
        <v/>
      </c>
      <c r="AB72" s="388"/>
      <c r="AC72" s="388"/>
      <c r="AD72" s="30"/>
      <c r="AE72" s="20"/>
      <c r="AF72" s="12"/>
      <c r="AG72" s="12"/>
      <c r="AH72" s="12"/>
    </row>
    <row r="73" spans="1:34" ht="12" customHeight="1" x14ac:dyDescent="0.25">
      <c r="A73" s="10"/>
      <c r="B73" s="11"/>
      <c r="C73" s="21"/>
      <c r="D73" s="21"/>
      <c r="E73" s="21"/>
      <c r="F73" s="27"/>
      <c r="I73" s="394" t="str">
        <f>Idx!A18</f>
        <v>wd</v>
      </c>
      <c r="J73" s="396">
        <v>1</v>
      </c>
      <c r="K73" s="396">
        <v>0</v>
      </c>
      <c r="L73" s="396">
        <v>0</v>
      </c>
      <c r="M73" s="395" t="str">
        <f t="shared" si="0"/>
        <v/>
      </c>
      <c r="AB73" s="388"/>
      <c r="AC73" s="388"/>
      <c r="AD73" s="30"/>
      <c r="AE73" s="20"/>
      <c r="AF73" s="12"/>
      <c r="AG73" s="12"/>
      <c r="AH73" s="12"/>
    </row>
    <row r="74" spans="1:34" ht="12" customHeight="1" x14ac:dyDescent="0.25">
      <c r="A74" s="10"/>
      <c r="B74" s="11"/>
      <c r="C74" s="21"/>
      <c r="D74" s="21"/>
      <c r="E74" s="21"/>
      <c r="F74" s="27"/>
      <c r="I74" s="394" t="str">
        <f>Idx!A19</f>
        <v>z</v>
      </c>
      <c r="J74" s="396">
        <v>1</v>
      </c>
      <c r="K74" s="396">
        <v>0</v>
      </c>
      <c r="L74" s="396">
        <v>0</v>
      </c>
      <c r="M74" s="395" t="str">
        <f t="shared" si="0"/>
        <v/>
      </c>
      <c r="AB74" s="388"/>
      <c r="AC74" s="388"/>
      <c r="AD74" s="30"/>
      <c r="AE74" s="20"/>
      <c r="AF74" s="12"/>
      <c r="AG74" s="12"/>
      <c r="AH74" s="12"/>
    </row>
    <row r="75" spans="1:34" ht="12" customHeight="1" x14ac:dyDescent="0.25">
      <c r="A75" s="10"/>
      <c r="B75" s="11"/>
      <c r="C75" s="21"/>
      <c r="D75" s="21"/>
      <c r="E75" s="21"/>
      <c r="F75" s="27"/>
      <c r="I75" s="394" t="str">
        <f>Idx!A20</f>
        <v>zd</v>
      </c>
      <c r="J75" s="396">
        <v>1</v>
      </c>
      <c r="K75" s="396">
        <v>0</v>
      </c>
      <c r="L75" s="396">
        <v>0</v>
      </c>
      <c r="M75" s="395" t="str">
        <f t="shared" si="0"/>
        <v/>
      </c>
      <c r="AB75" s="388"/>
      <c r="AC75" s="388"/>
      <c r="AD75" s="30"/>
      <c r="AE75" s="20"/>
      <c r="AF75" s="12"/>
      <c r="AG75" s="12"/>
      <c r="AH75" s="12"/>
    </row>
    <row r="76" spans="1:34" ht="12" customHeight="1" x14ac:dyDescent="0.25">
      <c r="A76" s="10"/>
      <c r="B76" s="11"/>
      <c r="C76" s="21"/>
      <c r="D76" s="21"/>
      <c r="E76" s="21"/>
      <c r="F76" s="27"/>
      <c r="AB76" s="388"/>
      <c r="AC76" s="388"/>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8" t="s">
        <v>2366</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9" t="s">
        <v>2365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85" zoomScaleNormal="85" workbookViewId="0">
      <pane xSplit="10" ySplit="16" topLeftCell="K335" activePane="bottomRight" state="frozen"/>
      <selection activeCell="A6" sqref="A6"/>
      <selection pane="topRight" activeCell="K6" sqref="K6"/>
      <selection pane="bottomLeft" activeCell="A22" sqref="A22"/>
      <selection pane="bottomRight" activeCell="K340" sqref="K340:K34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92" t="s">
        <v>2772</v>
      </c>
      <c r="K18" s="488"/>
      <c r="L18" s="488"/>
      <c r="M18" s="488"/>
      <c r="N18" s="488"/>
      <c r="O18" s="488"/>
      <c r="P18" s="488"/>
      <c r="Q18" s="488"/>
      <c r="R18" s="488"/>
      <c r="S18" s="488"/>
      <c r="T18" s="488"/>
      <c r="U18" s="488"/>
      <c r="V18" s="488"/>
      <c r="W18" s="488"/>
      <c r="X18" s="488"/>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44754.499305555553</v>
      </c>
      <c r="J21" s="489" t="s">
        <v>2778</v>
      </c>
      <c r="K21" s="490"/>
      <c r="L21" s="490"/>
      <c r="M21" s="490"/>
      <c r="N21" s="490"/>
      <c r="O21" s="490"/>
      <c r="P21" s="490"/>
      <c r="Q21" s="490"/>
      <c r="R21" s="490"/>
      <c r="S21" s="490"/>
      <c r="T21" s="490"/>
      <c r="U21" s="490"/>
      <c r="V21" s="490"/>
      <c r="W21" s="490"/>
      <c r="X21" s="491"/>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2766</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2767</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2768</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2769</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2769</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2770</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2771</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f>0.5+50*1.3/3000</f>
        <v>0.52166666666666672</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f>0.75+50*1.3/3000</f>
        <v>0.77166666666666672</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f>0.85+50*1.3/3000</f>
        <v>0.87166666666666659</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f>1+50*1.3/3000</f>
        <v>1.0216666666666667</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abSelected="1" topLeftCell="A6" zoomScale="80" zoomScaleNormal="80" workbookViewId="0">
      <pane xSplit="10" ySplit="48" topLeftCell="O54" activePane="bottomRight" state="frozen"/>
      <selection activeCell="A6" sqref="A6"/>
      <selection pane="topRight" activeCell="K6" sqref="K6"/>
      <selection pane="bottomLeft" activeCell="A54" sqref="A54"/>
      <selection pane="bottomRight" activeCell="J21" sqref="J21:Y2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44754.520636574074</v>
      </c>
      <c r="J18" s="493" t="s">
        <v>2779</v>
      </c>
      <c r="K18" s="494"/>
      <c r="L18" s="494"/>
      <c r="M18" s="494"/>
      <c r="N18" s="494"/>
      <c r="O18" s="494"/>
      <c r="P18" s="494"/>
      <c r="Q18" s="494"/>
      <c r="R18" s="494"/>
      <c r="S18" s="494"/>
      <c r="T18" s="494"/>
      <c r="U18" s="494"/>
      <c r="V18" s="494"/>
      <c r="W18" s="494"/>
      <c r="X18" s="494"/>
      <c r="Y18" s="494"/>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44756.5842521991</v>
      </c>
      <c r="J21" s="495" t="s">
        <v>2785</v>
      </c>
      <c r="K21" s="496"/>
      <c r="L21" s="496"/>
      <c r="M21" s="496"/>
      <c r="N21" s="496"/>
      <c r="O21" s="496"/>
      <c r="P21" s="496"/>
      <c r="Q21" s="496"/>
      <c r="R21" s="496"/>
      <c r="S21" s="496"/>
      <c r="T21" s="496"/>
      <c r="U21" s="496"/>
      <c r="V21" s="496"/>
      <c r="W21" s="496"/>
      <c r="X21" s="496"/>
      <c r="Y21" s="496"/>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65</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2735</v>
      </c>
      <c r="I68" s="101" t="s">
        <v>122</v>
      </c>
      <c r="J68" s="101"/>
      <c r="K68" s="81"/>
      <c r="L68" s="81"/>
      <c r="M68" s="81"/>
      <c r="N68" s="81"/>
      <c r="O68" s="81"/>
      <c r="P68" s="81"/>
      <c r="Q68" s="81"/>
      <c r="R68" s="81"/>
      <c r="S68" s="81"/>
      <c r="T68" s="81"/>
      <c r="U68" s="129">
        <v>1.1000000000000001</v>
      </c>
      <c r="V68" s="129">
        <v>1.25</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2763</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2764</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2732</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0.88</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collapsed="1"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532</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2700</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2701</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2702</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2703</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2704</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2705</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2706</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2707</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2708</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2709</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2710</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2711</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2712</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2713</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2714</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2715</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2716</v>
      </c>
      <c r="G814" s="78"/>
      <c r="H814" s="81" t="s">
        <v>2724</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2734</v>
      </c>
      <c r="AE814" s="81"/>
      <c r="AF814" s="81">
        <v>1</v>
      </c>
      <c r="AG814" s="81">
        <v>1</v>
      </c>
      <c r="AH814" s="78"/>
      <c r="AI814" s="60"/>
      <c r="AJ814" s="48"/>
      <c r="AK814" s="48"/>
      <c r="AL814" s="48"/>
    </row>
    <row r="815" spans="1:38" outlineLevel="2" x14ac:dyDescent="0.25">
      <c r="A815" s="48"/>
      <c r="B815" s="57"/>
      <c r="C815" s="50">
        <f t="shared" si="129"/>
        <v>3</v>
      </c>
      <c r="D815" s="78"/>
      <c r="E815" s="73"/>
      <c r="F815" s="73" t="s">
        <v>2717</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2729</v>
      </c>
      <c r="AE815" s="81"/>
      <c r="AF815" s="81">
        <v>1</v>
      </c>
      <c r="AG815" s="81">
        <v>1</v>
      </c>
      <c r="AH815" s="78"/>
      <c r="AI815" s="60"/>
      <c r="AJ815" s="48"/>
      <c r="AK815" s="48"/>
      <c r="AL815" s="48"/>
    </row>
    <row r="816" spans="1:38" outlineLevel="2" x14ac:dyDescent="0.25">
      <c r="A816" s="48"/>
      <c r="B816" s="57"/>
      <c r="C816" s="50">
        <f t="shared" si="129"/>
        <v>3</v>
      </c>
      <c r="D816" s="78"/>
      <c r="E816" s="73"/>
      <c r="F816" s="73" t="s">
        <v>2718</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2719</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2733</v>
      </c>
      <c r="AE817" s="81"/>
      <c r="AF817" s="81">
        <v>1</v>
      </c>
      <c r="AG817" s="81">
        <v>1</v>
      </c>
      <c r="AH817" s="78"/>
      <c r="AI817" s="60"/>
      <c r="AJ817" s="48"/>
      <c r="AK817" s="48"/>
      <c r="AL817" s="48"/>
    </row>
    <row r="818" spans="1:38" outlineLevel="2" x14ac:dyDescent="0.25">
      <c r="A818" s="48"/>
      <c r="B818" s="57"/>
      <c r="C818" s="50">
        <f t="shared" si="129"/>
        <v>3</v>
      </c>
      <c r="D818" s="78"/>
      <c r="E818" s="73"/>
      <c r="F818" s="73" t="s">
        <v>2720</v>
      </c>
      <c r="G818" s="78"/>
      <c r="H818" s="81" t="s">
        <v>2725</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2734</v>
      </c>
      <c r="AE818" s="81"/>
      <c r="AF818" s="81">
        <v>1</v>
      </c>
      <c r="AG818" s="81">
        <v>1</v>
      </c>
      <c r="AH818" s="78"/>
      <c r="AI818" s="60"/>
      <c r="AJ818" s="48"/>
      <c r="AK818" s="48"/>
      <c r="AL818" s="48"/>
    </row>
    <row r="819" spans="1:38" outlineLevel="2" x14ac:dyDescent="0.25">
      <c r="A819" s="48"/>
      <c r="B819" s="57"/>
      <c r="C819" s="50">
        <f t="shared" si="129"/>
        <v>3</v>
      </c>
      <c r="D819" s="78"/>
      <c r="E819" s="73"/>
      <c r="F819" s="73" t="s">
        <v>2721</v>
      </c>
      <c r="G819" s="78"/>
      <c r="H819" s="81" t="s">
        <v>2726</v>
      </c>
      <c r="I819" s="101" t="s">
        <v>582</v>
      </c>
      <c r="J819" s="101"/>
      <c r="K819" s="81"/>
      <c r="L819" s="81"/>
      <c r="M819" s="81"/>
      <c r="N819" s="81"/>
      <c r="O819" s="81"/>
      <c r="P819" s="81"/>
      <c r="Q819" s="81"/>
      <c r="R819" s="81"/>
      <c r="S819" s="81"/>
      <c r="T819" s="81"/>
      <c r="U819" s="102">
        <v>3.6</v>
      </c>
      <c r="V819" s="102">
        <v>5.05</v>
      </c>
      <c r="W819" s="274">
        <f t="shared" ref="W819" si="139">V819</f>
        <v>5.05</v>
      </c>
      <c r="X819" s="274">
        <f t="shared" ref="X819:X821" si="140">Y819</f>
        <v>4.3520000000000003</v>
      </c>
      <c r="Y819" s="102">
        <v>4.3520000000000003</v>
      </c>
      <c r="Z819" s="274">
        <f t="shared" ref="Z819:AA819" si="141">Y819</f>
        <v>4.3520000000000003</v>
      </c>
      <c r="AA819" s="274">
        <f t="shared" si="141"/>
        <v>4.3520000000000003</v>
      </c>
      <c r="AB819" s="274">
        <f t="shared" ref="AB819" si="142">AA819</f>
        <v>4.3520000000000003</v>
      </c>
      <c r="AC819" s="81"/>
      <c r="AD819" s="102" t="s">
        <v>2730</v>
      </c>
      <c r="AE819" s="81"/>
      <c r="AF819" s="81">
        <v>1</v>
      </c>
      <c r="AG819" s="81">
        <v>1</v>
      </c>
      <c r="AH819" s="78"/>
      <c r="AI819" s="60"/>
      <c r="AJ819" s="48"/>
      <c r="AK819" s="48"/>
      <c r="AL819" s="48"/>
    </row>
    <row r="820" spans="1:38" outlineLevel="2" x14ac:dyDescent="0.25">
      <c r="A820" s="48"/>
      <c r="B820" s="57"/>
      <c r="C820" s="50">
        <f t="shared" si="129"/>
        <v>3</v>
      </c>
      <c r="D820" s="78"/>
      <c r="E820" s="73"/>
      <c r="F820" s="73" t="s">
        <v>2722</v>
      </c>
      <c r="G820" s="78"/>
      <c r="H820" s="81" t="s">
        <v>2727</v>
      </c>
      <c r="I820" s="101" t="s">
        <v>582</v>
      </c>
      <c r="J820" s="101"/>
      <c r="K820" s="81"/>
      <c r="L820" s="81"/>
      <c r="M820" s="81"/>
      <c r="N820" s="81"/>
      <c r="O820" s="81"/>
      <c r="P820" s="81"/>
      <c r="Q820" s="81"/>
      <c r="R820" s="81"/>
      <c r="S820" s="81"/>
      <c r="T820" s="81"/>
      <c r="U820" s="102">
        <v>8</v>
      </c>
      <c r="V820" s="102">
        <v>9</v>
      </c>
      <c r="W820" s="274">
        <f t="shared" ref="W820" si="143">V820</f>
        <v>9</v>
      </c>
      <c r="X820" s="274">
        <f t="shared" si="140"/>
        <v>8.5020000000000007</v>
      </c>
      <c r="Y820" s="102">
        <v>8.5020000000000007</v>
      </c>
      <c r="Z820" s="274">
        <f t="shared" ref="Z820:AB820" si="144">Y820</f>
        <v>8.5020000000000007</v>
      </c>
      <c r="AA820" s="274">
        <f t="shared" si="144"/>
        <v>8.5020000000000007</v>
      </c>
      <c r="AB820" s="274">
        <f t="shared" si="144"/>
        <v>8.5020000000000007</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2723</v>
      </c>
      <c r="G821" s="78"/>
      <c r="H821" s="81" t="s">
        <v>2728</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2733</v>
      </c>
      <c r="AE821" s="81"/>
      <c r="AF821" s="81">
        <v>1</v>
      </c>
      <c r="AG821" s="81">
        <v>1</v>
      </c>
      <c r="AH821" s="78"/>
      <c r="AI821" s="60"/>
      <c r="AJ821" s="48"/>
      <c r="AK821" s="48"/>
      <c r="AL821" s="48"/>
    </row>
    <row r="822" spans="1:38" outlineLevel="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2736</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2737</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2738</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2739</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2740</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2741</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2742</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2743</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2744</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2745</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2746</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2747</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2748</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2749</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2750</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2751</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2752</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2753</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2754</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2755</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2756</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2757</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2758</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2759</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2694</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2695</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2696</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2697</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2698</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2699</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7" si="187">U1303</f>
        <v>0.43659999999999999</v>
      </c>
      <c r="W1303" s="274">
        <f t="shared" si="187"/>
        <v>0.43659999999999999</v>
      </c>
      <c r="X1303" s="274">
        <f t="shared" ref="X1303:X1307" si="188">Y1303</f>
        <v>0.54688000000000003</v>
      </c>
      <c r="Y1303" s="102">
        <v>0.54688000000000003</v>
      </c>
      <c r="Z1303" s="274">
        <f t="shared" ref="Z1303:AB1303" si="189">Y1303</f>
        <v>0.54688000000000003</v>
      </c>
      <c r="AA1303" s="274">
        <f t="shared" si="189"/>
        <v>0.54688000000000003</v>
      </c>
      <c r="AB1303" s="274">
        <f t="shared" si="189"/>
        <v>0.54688000000000003</v>
      </c>
      <c r="AC1303" s="81"/>
      <c r="AD1303" s="102" t="s">
        <v>2784</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si="187"/>
        <v>-3.7200000000000002E-3</v>
      </c>
      <c r="W1304" s="274">
        <f t="shared" si="187"/>
        <v>-3.7200000000000002E-3</v>
      </c>
      <c r="X1304" s="274">
        <f t="shared" si="188"/>
        <v>-5.4739999999999997E-3</v>
      </c>
      <c r="Y1304" s="102">
        <v>-5.4739999999999997E-3</v>
      </c>
      <c r="Z1304" s="274">
        <f t="shared" ref="Z1304:AB1304" si="190">Y1304</f>
        <v>-5.4739999999999997E-3</v>
      </c>
      <c r="AA1304" s="274">
        <f t="shared" si="190"/>
        <v>-5.4739999999999997E-3</v>
      </c>
      <c r="AB1304" s="274">
        <f t="shared" si="190"/>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1">INT($C$40)+3</f>
        <v>4</v>
      </c>
      <c r="D1305" s="78"/>
      <c r="E1305" s="73"/>
      <c r="F1305" s="73" t="s">
        <v>2602</v>
      </c>
      <c r="G1305" s="78"/>
      <c r="H1305" s="430" t="s">
        <v>2682</v>
      </c>
      <c r="I1305" s="81"/>
      <c r="J1305" s="81"/>
      <c r="K1305" s="81"/>
      <c r="L1305" s="81"/>
      <c r="M1305" s="81"/>
      <c r="N1305" s="81"/>
      <c r="O1305" s="81"/>
      <c r="P1305" s="81"/>
      <c r="Q1305" s="81"/>
      <c r="R1305" s="81"/>
      <c r="S1305" s="81"/>
      <c r="T1305" s="81"/>
      <c r="U1305" s="102">
        <v>4.2500000000000003E-2</v>
      </c>
      <c r="V1305" s="274">
        <f t="shared" si="187"/>
        <v>4.2500000000000003E-2</v>
      </c>
      <c r="W1305" s="274">
        <f t="shared" si="187"/>
        <v>4.2500000000000003E-2</v>
      </c>
      <c r="X1305" s="274">
        <f t="shared" si="188"/>
        <v>0</v>
      </c>
      <c r="Y1305" s="102">
        <v>0</v>
      </c>
      <c r="Z1305" s="274">
        <f t="shared" ref="Z1305:AB1305" si="192">Y1305</f>
        <v>0</v>
      </c>
      <c r="AA1305" s="274">
        <f t="shared" si="192"/>
        <v>0</v>
      </c>
      <c r="AB1305" s="274">
        <f t="shared" si="192"/>
        <v>0</v>
      </c>
      <c r="AC1305" s="81"/>
      <c r="AD1305" s="81"/>
      <c r="AE1305" s="81"/>
      <c r="AF1305" s="102">
        <v>1</v>
      </c>
      <c r="AG1305" s="102">
        <v>1</v>
      </c>
      <c r="AH1305" s="78"/>
      <c r="AI1305" s="60"/>
      <c r="AJ1305" s="48"/>
      <c r="AK1305" s="48"/>
      <c r="AL1305" s="48"/>
    </row>
    <row r="1306" spans="1:38" hidden="1" outlineLevel="3" x14ac:dyDescent="0.25">
      <c r="A1306" s="48"/>
      <c r="B1306" s="57"/>
      <c r="C1306" s="50">
        <f t="shared" si="191"/>
        <v>4</v>
      </c>
      <c r="D1306" s="78"/>
      <c r="E1306" s="73"/>
      <c r="F1306" s="73" t="s">
        <v>2603</v>
      </c>
      <c r="G1306" s="78"/>
      <c r="H1306" s="430" t="s">
        <v>2780</v>
      </c>
      <c r="I1306" s="81"/>
      <c r="J1306" s="81"/>
      <c r="K1306" s="81"/>
      <c r="L1306" s="81"/>
      <c r="M1306" s="81"/>
      <c r="N1306" s="81"/>
      <c r="O1306" s="81"/>
      <c r="P1306" s="81"/>
      <c r="Q1306" s="81"/>
      <c r="R1306" s="81"/>
      <c r="S1306" s="81"/>
      <c r="T1306" s="81"/>
      <c r="U1306" s="102">
        <v>-7.3579999999999997E-5</v>
      </c>
      <c r="V1306" s="274">
        <f t="shared" si="187"/>
        <v>-7.3579999999999997E-5</v>
      </c>
      <c r="W1306" s="274">
        <f t="shared" si="187"/>
        <v>-7.3579999999999997E-5</v>
      </c>
      <c r="X1306" s="274">
        <f t="shared" si="188"/>
        <v>0</v>
      </c>
      <c r="Y1306" s="102">
        <v>0</v>
      </c>
      <c r="Z1306" s="274">
        <f t="shared" ref="Z1306" si="193">Y1306</f>
        <v>0</v>
      </c>
      <c r="AA1306" s="274">
        <f t="shared" ref="AA1306" si="194">Z1306</f>
        <v>0</v>
      </c>
      <c r="AB1306" s="274">
        <f t="shared" ref="AB1306" si="195">AA1306</f>
        <v>0</v>
      </c>
      <c r="AC1306" s="81"/>
      <c r="AD1306" s="81"/>
      <c r="AE1306" s="81"/>
      <c r="AF1306" s="81">
        <v>1</v>
      </c>
      <c r="AG1306" s="81">
        <v>1</v>
      </c>
      <c r="AH1306" s="78"/>
      <c r="AI1306" s="60"/>
      <c r="AJ1306" s="48"/>
      <c r="AK1306" s="48"/>
      <c r="AL1306" s="48"/>
    </row>
    <row r="1307" spans="1:38" outlineLevel="2" collapsed="1" x14ac:dyDescent="0.25">
      <c r="A1307" s="48"/>
      <c r="B1307" s="57"/>
      <c r="C1307" s="50">
        <f t="shared" si="191"/>
        <v>4</v>
      </c>
      <c r="D1307" s="78"/>
      <c r="E1307" s="73"/>
      <c r="F1307" s="73" t="s">
        <v>2604</v>
      </c>
      <c r="G1307" s="78"/>
      <c r="H1307" s="430" t="s">
        <v>2683</v>
      </c>
      <c r="I1307" s="81"/>
      <c r="J1307" s="81"/>
      <c r="K1307" s="81"/>
      <c r="L1307" s="81"/>
      <c r="M1307" s="81"/>
      <c r="N1307" s="81"/>
      <c r="O1307" s="81"/>
      <c r="P1307" s="81"/>
      <c r="Q1307" s="81"/>
      <c r="R1307" s="81"/>
      <c r="S1307" s="81"/>
      <c r="T1307" s="81"/>
      <c r="U1307" s="102">
        <v>4.0000000000000001E-3</v>
      </c>
      <c r="V1307" s="274">
        <f t="shared" si="187"/>
        <v>4.0000000000000001E-3</v>
      </c>
      <c r="W1307" s="274">
        <f t="shared" si="187"/>
        <v>4.0000000000000001E-3</v>
      </c>
      <c r="X1307" s="274">
        <f t="shared" si="188"/>
        <v>4.0000000000000001E-3</v>
      </c>
      <c r="Y1307" s="102">
        <v>4.0000000000000001E-3</v>
      </c>
      <c r="Z1307" s="274">
        <f t="shared" ref="Z1307:AB1307" si="196">Y1307</f>
        <v>4.0000000000000001E-3</v>
      </c>
      <c r="AA1307" s="274">
        <f t="shared" si="196"/>
        <v>4.0000000000000001E-3</v>
      </c>
      <c r="AB1307" s="274">
        <f t="shared" si="196"/>
        <v>4.0000000000000001E-3</v>
      </c>
      <c r="AC1307" s="81"/>
      <c r="AD1307" s="81"/>
      <c r="AE1307" s="81"/>
      <c r="AF1307" s="102">
        <v>1</v>
      </c>
      <c r="AG1307" s="102">
        <v>1</v>
      </c>
      <c r="AH1307" s="78"/>
      <c r="AI1307" s="60"/>
      <c r="AJ1307" s="48"/>
      <c r="AK1307" s="48"/>
      <c r="AL1307" s="48"/>
    </row>
    <row r="1308" spans="1:38" hidden="1" outlineLevel="3" x14ac:dyDescent="0.25">
      <c r="A1308" s="48"/>
      <c r="B1308" s="57"/>
      <c r="C1308" s="50">
        <f t="shared" si="191"/>
        <v>4</v>
      </c>
      <c r="D1308" s="78"/>
      <c r="E1308" s="73"/>
      <c r="F1308" s="73" t="s">
        <v>2605</v>
      </c>
      <c r="G1308" s="78"/>
      <c r="H1308" s="429" t="s">
        <v>2781</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1"/>
        <v>4</v>
      </c>
      <c r="D1309" s="78"/>
      <c r="E1309" s="73"/>
      <c r="F1309" s="73" t="s">
        <v>2606</v>
      </c>
      <c r="G1309" s="78"/>
      <c r="H1309" s="430" t="s">
        <v>2684</v>
      </c>
      <c r="I1309" s="81"/>
      <c r="J1309" s="81"/>
      <c r="K1309" s="81"/>
      <c r="L1309" s="81"/>
      <c r="M1309" s="81"/>
      <c r="N1309" s="81"/>
      <c r="O1309" s="81"/>
      <c r="P1309" s="81"/>
      <c r="Q1309" s="81"/>
      <c r="R1309" s="81"/>
      <c r="S1309" s="81"/>
      <c r="T1309" s="81"/>
      <c r="U1309" s="102">
        <v>2.75E-2</v>
      </c>
      <c r="V1309" s="274">
        <f t="shared" ref="V1309:W1309" si="197">U1309</f>
        <v>2.75E-2</v>
      </c>
      <c r="W1309" s="274">
        <f t="shared" si="197"/>
        <v>2.75E-2</v>
      </c>
      <c r="X1309" s="274">
        <f t="shared" ref="X1309" si="198">Y1309</f>
        <v>2.5499999999999998E-2</v>
      </c>
      <c r="Y1309" s="102">
        <v>2.5499999999999998E-2</v>
      </c>
      <c r="Z1309" s="274">
        <f t="shared" ref="Z1309:AB1309" si="199">Y1309</f>
        <v>2.5499999999999998E-2</v>
      </c>
      <c r="AA1309" s="274">
        <f t="shared" si="199"/>
        <v>2.5499999999999998E-2</v>
      </c>
      <c r="AB1309" s="274">
        <f t="shared" si="199"/>
        <v>2.5499999999999998E-2</v>
      </c>
      <c r="AC1309" s="81"/>
      <c r="AD1309" s="81"/>
      <c r="AE1309" s="81"/>
      <c r="AF1309" s="102">
        <v>1</v>
      </c>
      <c r="AG1309" s="102">
        <v>1</v>
      </c>
      <c r="AH1309" s="78"/>
      <c r="AI1309" s="60"/>
      <c r="AJ1309" s="48"/>
      <c r="AK1309" s="48"/>
      <c r="AL1309" s="48"/>
    </row>
    <row r="1310" spans="1:38" hidden="1" outlineLevel="3" x14ac:dyDescent="0.25">
      <c r="A1310" s="48"/>
      <c r="B1310" s="57"/>
      <c r="C1310" s="50">
        <f t="shared" si="191"/>
        <v>4</v>
      </c>
      <c r="D1310" s="78"/>
      <c r="E1310" s="73"/>
      <c r="F1310" s="73" t="s">
        <v>2607</v>
      </c>
      <c r="G1310" s="78"/>
      <c r="H1310" s="429" t="s">
        <v>2782</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0">INT($C$40)+2</f>
        <v>3</v>
      </c>
      <c r="D1311" s="78"/>
      <c r="E1311" s="73"/>
      <c r="F1311" s="73" t="s">
        <v>2608</v>
      </c>
      <c r="G1311" s="78"/>
      <c r="H1311" s="81" t="s">
        <v>2685</v>
      </c>
      <c r="I1311" s="81"/>
      <c r="J1311" s="81"/>
      <c r="K1311" s="81"/>
      <c r="L1311" s="81"/>
      <c r="M1311" s="81"/>
      <c r="N1311" s="81"/>
      <c r="O1311" s="81"/>
      <c r="P1311" s="81"/>
      <c r="Q1311" s="81"/>
      <c r="R1311" s="81"/>
      <c r="S1311" s="81"/>
      <c r="T1311" s="81"/>
      <c r="U1311" s="102">
        <v>17.9176</v>
      </c>
      <c r="V1311" s="274">
        <f t="shared" ref="V1311:W1314" si="201">U1311</f>
        <v>17.9176</v>
      </c>
      <c r="W1311" s="274">
        <f t="shared" si="201"/>
        <v>17.9176</v>
      </c>
      <c r="X1311" s="274">
        <f t="shared" ref="X1311:X1314" si="202">Y1311</f>
        <v>12.631</v>
      </c>
      <c r="Y1311" s="102">
        <v>12.631</v>
      </c>
      <c r="Z1311" s="274">
        <f t="shared" ref="Z1311:AB1311" si="203">Y1311</f>
        <v>12.631</v>
      </c>
      <c r="AA1311" s="274">
        <f t="shared" si="203"/>
        <v>12.631</v>
      </c>
      <c r="AB1311" s="274">
        <f t="shared" si="203"/>
        <v>12.631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2731</v>
      </c>
      <c r="I1312" s="81"/>
      <c r="J1312" s="81"/>
      <c r="K1312" s="81"/>
      <c r="L1312" s="81"/>
      <c r="M1312" s="81"/>
      <c r="N1312" s="81"/>
      <c r="O1312" s="81"/>
      <c r="P1312" s="81"/>
      <c r="Q1312" s="81"/>
      <c r="R1312" s="81"/>
      <c r="S1312" s="81"/>
      <c r="T1312" s="81"/>
      <c r="U1312" s="102">
        <v>8.5999999999999993E-2</v>
      </c>
      <c r="V1312" s="102">
        <v>9.2499999999999999E-2</v>
      </c>
      <c r="W1312" s="274">
        <f t="shared" si="201"/>
        <v>9.2499999999999999E-2</v>
      </c>
      <c r="X1312" s="274">
        <f t="shared" si="202"/>
        <v>0.08</v>
      </c>
      <c r="Y1312" s="102">
        <v>0.08</v>
      </c>
      <c r="Z1312" s="274">
        <f t="shared" ref="Z1312:AB1312" si="204">Y1312</f>
        <v>0.08</v>
      </c>
      <c r="AA1312" s="274">
        <f t="shared" si="204"/>
        <v>0.08</v>
      </c>
      <c r="AB1312" s="274">
        <f t="shared" si="204"/>
        <v>0.08</v>
      </c>
      <c r="AC1312" s="81"/>
      <c r="AD1312" s="102" t="s">
        <v>2783</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2686</v>
      </c>
      <c r="I1313" s="81"/>
      <c r="J1313" s="81"/>
      <c r="K1313" s="81"/>
      <c r="L1313" s="81"/>
      <c r="M1313" s="81"/>
      <c r="N1313" s="81"/>
      <c r="O1313" s="81"/>
      <c r="P1313" s="81"/>
      <c r="Q1313" s="81"/>
      <c r="R1313" s="81"/>
      <c r="S1313" s="81"/>
      <c r="T1313" s="81"/>
      <c r="U1313" s="102">
        <v>0</v>
      </c>
      <c r="V1313" s="102">
        <v>0</v>
      </c>
      <c r="W1313" s="274">
        <f t="shared" si="201"/>
        <v>0</v>
      </c>
      <c r="X1313" s="274">
        <f t="shared" si="202"/>
        <v>0</v>
      </c>
      <c r="Y1313" s="102">
        <v>0</v>
      </c>
      <c r="Z1313" s="274">
        <f t="shared" ref="Z1313:AB1313" si="205">Y1313</f>
        <v>0</v>
      </c>
      <c r="AA1313" s="274">
        <f t="shared" si="205"/>
        <v>0</v>
      </c>
      <c r="AB1313" s="274">
        <f t="shared" si="205"/>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6">INT($C$40)+3</f>
        <v>4</v>
      </c>
      <c r="D1314" s="78"/>
      <c r="E1314" s="73"/>
      <c r="F1314" s="73" t="s">
        <v>2659</v>
      </c>
      <c r="G1314" s="78"/>
      <c r="H1314" s="430" t="s">
        <v>2687</v>
      </c>
      <c r="I1314" s="81"/>
      <c r="J1314" s="81"/>
      <c r="K1314" s="81"/>
      <c r="L1314" s="81"/>
      <c r="M1314" s="81"/>
      <c r="N1314" s="81"/>
      <c r="O1314" s="81"/>
      <c r="P1314" s="81"/>
      <c r="Q1314" s="81"/>
      <c r="R1314" s="81"/>
      <c r="S1314" s="81"/>
      <c r="T1314" s="81"/>
      <c r="U1314" s="102">
        <v>0</v>
      </c>
      <c r="V1314" s="102">
        <v>0</v>
      </c>
      <c r="W1314" s="274">
        <f t="shared" si="201"/>
        <v>0</v>
      </c>
      <c r="X1314" s="274">
        <f t="shared" si="202"/>
        <v>0</v>
      </c>
      <c r="Y1314" s="102">
        <v>0</v>
      </c>
      <c r="Z1314" s="274">
        <f t="shared" ref="Z1314:AB1314" si="207">Y1314</f>
        <v>0</v>
      </c>
      <c r="AA1314" s="274">
        <f t="shared" si="207"/>
        <v>0</v>
      </c>
      <c r="AB1314" s="274">
        <f t="shared" si="207"/>
        <v>0</v>
      </c>
      <c r="AC1314" s="81"/>
      <c r="AD1314" s="81"/>
      <c r="AE1314" s="81"/>
      <c r="AF1314" s="102">
        <v>1</v>
      </c>
      <c r="AG1314" s="102">
        <v>1</v>
      </c>
      <c r="AH1314" s="78"/>
      <c r="AI1314" s="60"/>
      <c r="AJ1314" s="48"/>
      <c r="AK1314" s="48"/>
      <c r="AL1314" s="48"/>
    </row>
    <row r="1315" spans="1:38" hidden="1" outlineLevel="3" x14ac:dyDescent="0.25">
      <c r="A1315" s="48"/>
      <c r="B1315" s="57"/>
      <c r="C1315" s="50">
        <f t="shared" si="206"/>
        <v>4</v>
      </c>
      <c r="D1315" s="78"/>
      <c r="E1315" s="73"/>
      <c r="F1315" s="73" t="s">
        <v>2660</v>
      </c>
      <c r="G1315" s="78"/>
      <c r="H1315" s="429" t="s">
        <v>2688</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6"/>
        <v>4</v>
      </c>
      <c r="D1316" s="78"/>
      <c r="E1316" s="73"/>
      <c r="F1316" s="73" t="s">
        <v>2661</v>
      </c>
      <c r="G1316" s="78"/>
      <c r="H1316" s="430" t="s">
        <v>2689</v>
      </c>
      <c r="I1316" s="81"/>
      <c r="J1316" s="81"/>
      <c r="K1316" s="81"/>
      <c r="L1316" s="81"/>
      <c r="M1316" s="81"/>
      <c r="N1316" s="81"/>
      <c r="O1316" s="81"/>
      <c r="P1316" s="81"/>
      <c r="Q1316" s="81"/>
      <c r="R1316" s="81"/>
      <c r="S1316" s="81"/>
      <c r="T1316" s="81"/>
      <c r="U1316" s="102">
        <v>0</v>
      </c>
      <c r="V1316" s="102">
        <v>0</v>
      </c>
      <c r="W1316" s="274">
        <f t="shared" ref="W1316" si="208">V1316</f>
        <v>0</v>
      </c>
      <c r="X1316" s="274">
        <f t="shared" ref="X1316" si="209">Y1316</f>
        <v>0</v>
      </c>
      <c r="Y1316" s="102">
        <v>0</v>
      </c>
      <c r="Z1316" s="274">
        <f t="shared" ref="Z1316:AB1316" si="210">Y1316</f>
        <v>0</v>
      </c>
      <c r="AA1316" s="274">
        <f t="shared" si="210"/>
        <v>0</v>
      </c>
      <c r="AB1316" s="274">
        <f t="shared" si="210"/>
        <v>0</v>
      </c>
      <c r="AC1316" s="81"/>
      <c r="AD1316" s="81"/>
      <c r="AE1316" s="81"/>
      <c r="AF1316" s="102">
        <v>1</v>
      </c>
      <c r="AG1316" s="102">
        <v>1</v>
      </c>
      <c r="AH1316" s="78"/>
      <c r="AI1316" s="60"/>
      <c r="AJ1316" s="48"/>
      <c r="AK1316" s="48"/>
      <c r="AL1316" s="48"/>
    </row>
    <row r="1317" spans="1:38" hidden="1" outlineLevel="3" x14ac:dyDescent="0.25">
      <c r="A1317" s="48"/>
      <c r="B1317" s="57"/>
      <c r="C1317" s="50">
        <f t="shared" si="206"/>
        <v>4</v>
      </c>
      <c r="D1317" s="78"/>
      <c r="E1317" s="73"/>
      <c r="F1317" s="73" t="s">
        <v>2662</v>
      </c>
      <c r="G1317" s="78"/>
      <c r="H1317" s="429" t="s">
        <v>2690</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6"/>
        <v>4</v>
      </c>
      <c r="D1318" s="78"/>
      <c r="E1318" s="73"/>
      <c r="F1318" s="73" t="s">
        <v>2663</v>
      </c>
      <c r="G1318" s="78"/>
      <c r="H1318" s="430" t="s">
        <v>2691</v>
      </c>
      <c r="I1318" s="81"/>
      <c r="J1318" s="81"/>
      <c r="K1318" s="81"/>
      <c r="L1318" s="81"/>
      <c r="M1318" s="81"/>
      <c r="N1318" s="81"/>
      <c r="O1318" s="81"/>
      <c r="P1318" s="81"/>
      <c r="Q1318" s="81"/>
      <c r="R1318" s="81"/>
      <c r="S1318" s="81"/>
      <c r="T1318" s="81"/>
      <c r="U1318" s="102">
        <v>4.1000000000000002E-2</v>
      </c>
      <c r="V1318" s="102">
        <v>4.3999999999999997E-2</v>
      </c>
      <c r="W1318" s="274">
        <f t="shared" ref="W1318" si="211">V1318</f>
        <v>4.3999999999999997E-2</v>
      </c>
      <c r="X1318" s="274">
        <f t="shared" ref="X1318" si="212">Y1318</f>
        <v>4.7500000000000001E-2</v>
      </c>
      <c r="Y1318" s="102">
        <v>4.7500000000000001E-2</v>
      </c>
      <c r="Z1318" s="274">
        <f t="shared" ref="Z1318:AB1318" si="213">Y1318</f>
        <v>4.7500000000000001E-2</v>
      </c>
      <c r="AA1318" s="274">
        <f t="shared" si="213"/>
        <v>4.7500000000000001E-2</v>
      </c>
      <c r="AB1318" s="274">
        <f t="shared" si="213"/>
        <v>4.7500000000000001E-2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6"/>
        <v>4</v>
      </c>
      <c r="D1319" s="78"/>
      <c r="E1319" s="73"/>
      <c r="F1319" s="73" t="s">
        <v>2664</v>
      </c>
      <c r="G1319" s="78"/>
      <c r="H1319" s="429" t="s">
        <v>2692</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4">INT($C$40)+2</f>
        <v>3</v>
      </c>
      <c r="D1320" s="78"/>
      <c r="E1320" s="73"/>
      <c r="F1320" s="73" t="s">
        <v>2665</v>
      </c>
      <c r="G1320" s="78"/>
      <c r="H1320" s="81" t="s">
        <v>2693</v>
      </c>
      <c r="I1320" s="81"/>
      <c r="J1320" s="81"/>
      <c r="K1320" s="81"/>
      <c r="L1320" s="81"/>
      <c r="M1320" s="81"/>
      <c r="N1320" s="81"/>
      <c r="O1320" s="81"/>
      <c r="P1320" s="81"/>
      <c r="Q1320" s="81"/>
      <c r="R1320" s="81"/>
      <c r="S1320" s="81"/>
      <c r="T1320" s="81"/>
      <c r="U1320" s="102">
        <v>1.56</v>
      </c>
      <c r="V1320" s="102">
        <v>0.92700000000000005</v>
      </c>
      <c r="W1320" s="274">
        <f t="shared" ref="W1320" si="215">V1320</f>
        <v>0.92700000000000005</v>
      </c>
      <c r="X1320" s="274">
        <f t="shared" ref="X1320" si="216">Y1320</f>
        <v>1.052</v>
      </c>
      <c r="Y1320" s="102">
        <v>1.052</v>
      </c>
      <c r="Z1320" s="274">
        <f t="shared" ref="Z1320:AB1320" si="217">Y1320</f>
        <v>1.052</v>
      </c>
      <c r="AA1320" s="274">
        <f t="shared" si="217"/>
        <v>1.052</v>
      </c>
      <c r="AB1320" s="274">
        <f t="shared" si="217"/>
        <v>1.052</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92" t="s">
        <v>2553</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9" t="s">
        <v>2565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2760</v>
      </c>
      <c r="B152">
        <v>15</v>
      </c>
    </row>
    <row r="153" spans="1:3" x14ac:dyDescent="0.25">
      <c r="A153" t="s">
        <v>2761</v>
      </c>
      <c r="B153">
        <v>15</v>
      </c>
    </row>
    <row r="154" spans="1:3" x14ac:dyDescent="0.25">
      <c r="A154" t="s">
        <v>2762</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2760</v>
      </c>
      <c r="B152">
        <v>15</v>
      </c>
    </row>
    <row r="153" spans="1:3" x14ac:dyDescent="0.25">
      <c r="A153" s="431" t="s">
        <v>2761</v>
      </c>
      <c r="B153">
        <v>15</v>
      </c>
    </row>
    <row r="154" spans="1:3" x14ac:dyDescent="0.25">
      <c r="A154" s="431" t="s">
        <v>2762</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384</vt:i4>
      </vt:variant>
    </vt:vector>
  </HeadingPairs>
  <TitlesOfParts>
    <vt:vector size="39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2022-07-14T06:02:08Z</dcterms:modified>
</cp:coreProperties>
</file>