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53996450-B208-4D6E-B189-A2B6BE04BCEC}"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Experiment!$A$4:$IT$122</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Experiment!$A$5:$IT$121</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E116" i="1" l="1"/>
  <c r="HD116" i="1"/>
  <c r="HC116" i="1"/>
  <c r="HB116" i="1"/>
  <c r="HA116" i="1"/>
  <c r="GZ116" i="1"/>
  <c r="GT116" i="1"/>
  <c r="GS116" i="1"/>
  <c r="GR116" i="1"/>
  <c r="GQ116" i="1"/>
  <c r="FG116" i="1"/>
  <c r="DZ116" i="1"/>
  <c r="DU116" i="1"/>
  <c r="AF116" i="1"/>
  <c r="AE116" i="1"/>
  <c r="G116" i="1"/>
  <c r="FR116" i="1" s="1"/>
  <c r="A116" i="1"/>
  <c r="HE115" i="1"/>
  <c r="HD115" i="1"/>
  <c r="HC115" i="1"/>
  <c r="HB115" i="1"/>
  <c r="HA115" i="1"/>
  <c r="GZ115" i="1"/>
  <c r="GT115" i="1"/>
  <c r="GS115" i="1"/>
  <c r="GR115" i="1"/>
  <c r="GQ115" i="1"/>
  <c r="FG115" i="1"/>
  <c r="DZ115" i="1"/>
  <c r="DU115" i="1"/>
  <c r="AF115" i="1"/>
  <c r="AE115" i="1" s="1"/>
  <c r="M115" i="1"/>
  <c r="M116" i="1" s="1"/>
  <c r="HT116" i="1" s="1"/>
  <c r="L115" i="1"/>
  <c r="L116" i="1" s="1"/>
  <c r="HS116" i="1" s="1"/>
  <c r="K115" i="1"/>
  <c r="K116" i="1" s="1"/>
  <c r="HR116" i="1" s="1"/>
  <c r="J115" i="1"/>
  <c r="J116" i="1" s="1"/>
  <c r="A115" i="1"/>
  <c r="HE114" i="1"/>
  <c r="HD114" i="1"/>
  <c r="HC114" i="1"/>
  <c r="HB114" i="1"/>
  <c r="HA114" i="1"/>
  <c r="GZ114" i="1"/>
  <c r="GT114" i="1"/>
  <c r="GS114" i="1"/>
  <c r="GR114" i="1"/>
  <c r="GQ114" i="1"/>
  <c r="FG114" i="1"/>
  <c r="DZ114" i="1"/>
  <c r="DU114" i="1"/>
  <c r="AF114" i="1"/>
  <c r="AE114" i="1"/>
  <c r="G114" i="1"/>
  <c r="FR114" i="1" s="1"/>
  <c r="A114" i="1"/>
  <c r="HE113" i="1"/>
  <c r="HD113" i="1"/>
  <c r="HC113" i="1"/>
  <c r="HB113" i="1"/>
  <c r="HA113" i="1"/>
  <c r="GZ113" i="1"/>
  <c r="GT113" i="1"/>
  <c r="GS113" i="1"/>
  <c r="GR113" i="1"/>
  <c r="GQ113" i="1"/>
  <c r="FG113" i="1"/>
  <c r="DZ113" i="1"/>
  <c r="DU113" i="1"/>
  <c r="AF113" i="1"/>
  <c r="AE113" i="1"/>
  <c r="M113" i="1"/>
  <c r="M114" i="1" s="1"/>
  <c r="HT114" i="1" s="1"/>
  <c r="L113" i="1"/>
  <c r="L114" i="1" s="1"/>
  <c r="HS114" i="1" s="1"/>
  <c r="K113" i="1"/>
  <c r="K114" i="1" s="1"/>
  <c r="HR114" i="1" s="1"/>
  <c r="J113" i="1"/>
  <c r="J114" i="1" s="1"/>
  <c r="A113" i="1"/>
  <c r="HT110" i="1"/>
  <c r="HE110" i="1"/>
  <c r="HD110" i="1"/>
  <c r="HC110" i="1"/>
  <c r="HB110" i="1"/>
  <c r="HA110" i="1"/>
  <c r="GZ110" i="1"/>
  <c r="GT110" i="1"/>
  <c r="GS110" i="1"/>
  <c r="GR110" i="1"/>
  <c r="GQ110" i="1"/>
  <c r="FG110" i="1"/>
  <c r="DZ110" i="1"/>
  <c r="DU110" i="1"/>
  <c r="AK110" i="1"/>
  <c r="M110" i="1"/>
  <c r="L110" i="1"/>
  <c r="HS110" i="1" s="1"/>
  <c r="K110" i="1"/>
  <c r="HR110" i="1" s="1"/>
  <c r="J110" i="1"/>
  <c r="A110" i="1"/>
  <c r="HT109" i="1"/>
  <c r="HE109" i="1"/>
  <c r="HD109" i="1"/>
  <c r="HC109" i="1"/>
  <c r="HB109" i="1"/>
  <c r="HA109" i="1"/>
  <c r="GZ109" i="1"/>
  <c r="GT109" i="1"/>
  <c r="GS109" i="1"/>
  <c r="GR109" i="1"/>
  <c r="GQ109" i="1"/>
  <c r="FG109" i="1"/>
  <c r="DZ109" i="1"/>
  <c r="DU109" i="1"/>
  <c r="AK109" i="1"/>
  <c r="AF109" i="1"/>
  <c r="AE109" i="1" s="1"/>
  <c r="M109" i="1"/>
  <c r="L109" i="1"/>
  <c r="HS109" i="1" s="1"/>
  <c r="K109" i="1"/>
  <c r="HR109" i="1" s="1"/>
  <c r="J109" i="1"/>
  <c r="A109" i="1"/>
  <c r="HR115" i="1" l="1"/>
  <c r="HS115" i="1"/>
  <c r="HT115" i="1"/>
  <c r="FP116" i="1"/>
  <c r="FQ116" i="1"/>
  <c r="HR113" i="1"/>
  <c r="HS113" i="1"/>
  <c r="HT113" i="1"/>
  <c r="FP114" i="1"/>
  <c r="FQ114" i="1"/>
  <c r="FG108" i="1"/>
  <c r="FG111" i="1"/>
  <c r="FG112" i="1"/>
  <c r="FG117" i="1"/>
  <c r="FG118" i="1"/>
  <c r="FG107" i="1"/>
  <c r="IQ5" i="1" l="1"/>
  <c r="IQ121" i="1" s="1"/>
  <c r="IP5" i="1"/>
  <c r="IP121" i="1" s="1"/>
  <c r="IO5" i="1"/>
  <c r="IO121" i="1" s="1"/>
  <c r="IN5" i="1"/>
  <c r="IN121" i="1" s="1"/>
  <c r="IM5" i="1"/>
  <c r="IM121" i="1" s="1"/>
  <c r="IL5" i="1"/>
  <c r="IL121" i="1" s="1"/>
  <c r="IK5" i="1"/>
  <c r="IK121" i="1" s="1"/>
  <c r="IJ5" i="1"/>
  <c r="IJ121" i="1" s="1"/>
  <c r="II5" i="1"/>
  <c r="II121" i="1" s="1"/>
  <c r="AF118" i="1"/>
  <c r="AE118" i="1" s="1"/>
  <c r="A118" i="1"/>
  <c r="AF117" i="1"/>
  <c r="AE117" i="1" s="1"/>
  <c r="A117" i="1"/>
  <c r="AF112" i="1"/>
  <c r="AE112" i="1" s="1"/>
  <c r="A112" i="1"/>
  <c r="AF111" i="1"/>
  <c r="AE111" i="1" s="1"/>
  <c r="A111" i="1"/>
  <c r="AF108" i="1"/>
  <c r="M108" i="1"/>
  <c r="M111" i="1" s="1"/>
  <c r="HT111" i="1" s="1"/>
  <c r="L108" i="1"/>
  <c r="L111" i="1" s="1"/>
  <c r="HS111" i="1" s="1"/>
  <c r="K108" i="1"/>
  <c r="J108" i="1"/>
  <c r="J111" i="1" s="1"/>
  <c r="J112" i="1" s="1"/>
  <c r="J117" i="1" s="1"/>
  <c r="J118" i="1" s="1"/>
  <c r="A108" i="1"/>
  <c r="HT107" i="1"/>
  <c r="HS107" i="1"/>
  <c r="HR107" i="1"/>
  <c r="HE107" i="1"/>
  <c r="HD107" i="1"/>
  <c r="HC107" i="1"/>
  <c r="HB107" i="1"/>
  <c r="HA107" i="1"/>
  <c r="GZ107" i="1"/>
  <c r="GT107" i="1"/>
  <c r="GS107" i="1"/>
  <c r="GR107" i="1"/>
  <c r="GQ107" i="1"/>
  <c r="FR107" i="1"/>
  <c r="FQ107" i="1"/>
  <c r="FP107" i="1"/>
  <c r="DZ107" i="1"/>
  <c r="DU107" i="1"/>
  <c r="AK107" i="1"/>
  <c r="AF107" i="1"/>
  <c r="A107" i="1"/>
  <c r="A106" i="1"/>
  <c r="S105" i="1"/>
  <c r="T105" i="1"/>
  <c r="U105" i="1"/>
  <c r="V105" i="1"/>
  <c r="W105" i="1"/>
  <c r="X105" i="1"/>
  <c r="AH105" i="1"/>
  <c r="AU105" i="1"/>
  <c r="BQ105" i="1"/>
  <c r="DT105" i="1"/>
  <c r="HH105" i="1"/>
  <c r="HV105" i="1"/>
  <c r="R105" i="1"/>
  <c r="IG84" i="1"/>
  <c r="IF84" i="1"/>
  <c r="IC84" i="1"/>
  <c r="IU80" i="1"/>
  <c r="IU81" i="1" s="1"/>
  <c r="IU82" i="1" s="1"/>
  <c r="IU83" i="1" s="1"/>
  <c r="IU85" i="1"/>
  <c r="IU86" i="1" s="1"/>
  <c r="AF104" i="1"/>
  <c r="AE104" i="1" s="1"/>
  <c r="A104" i="1"/>
  <c r="J99" i="1"/>
  <c r="J100" i="1" s="1"/>
  <c r="J101" i="1" s="1"/>
  <c r="K99" i="1"/>
  <c r="K100" i="1" s="1"/>
  <c r="K101" i="1" s="1"/>
  <c r="L99" i="1"/>
  <c r="L100" i="1" s="1"/>
  <c r="L101" i="1" s="1"/>
  <c r="M99" i="1"/>
  <c r="M100" i="1" s="1"/>
  <c r="M101" i="1" s="1"/>
  <c r="L112" i="1" l="1"/>
  <c r="L117" i="1" s="1"/>
  <c r="M112" i="1"/>
  <c r="M117" i="1" s="1"/>
  <c r="IJ6" i="1"/>
  <c r="IK6" i="1"/>
  <c r="IL6" i="1"/>
  <c r="IN6" i="1"/>
  <c r="IO6" i="1"/>
  <c r="IP6" i="1"/>
  <c r="IM6" i="1"/>
  <c r="IQ6" i="1"/>
  <c r="II6" i="1"/>
  <c r="HS112" i="1"/>
  <c r="HT112" i="1"/>
  <c r="K111" i="1"/>
  <c r="HR108" i="1"/>
  <c r="AE108" i="1"/>
  <c r="AE107" i="1"/>
  <c r="HS108" i="1"/>
  <c r="HT108" i="1"/>
  <c r="IF85" i="1"/>
  <c r="IU87" i="1"/>
  <c r="IC86" i="1"/>
  <c r="IF86" i="1"/>
  <c r="IG86" i="1"/>
  <c r="IG85" i="1"/>
  <c r="IC85" i="1"/>
  <c r="HE60" i="1"/>
  <c r="HD60" i="1"/>
  <c r="HC60" i="1"/>
  <c r="HB60" i="1"/>
  <c r="HA60" i="1"/>
  <c r="GZ60" i="1"/>
  <c r="GT60" i="1"/>
  <c r="GS60" i="1"/>
  <c r="GR60" i="1"/>
  <c r="GQ60" i="1"/>
  <c r="DZ60" i="1"/>
  <c r="DU60" i="1"/>
  <c r="AO60" i="1"/>
  <c r="AK61" i="1" s="1"/>
  <c r="AF60" i="1"/>
  <c r="AE60" i="1" s="1"/>
  <c r="A60" i="1"/>
  <c r="HE56" i="1"/>
  <c r="HD56" i="1"/>
  <c r="HC56" i="1"/>
  <c r="HB56" i="1"/>
  <c r="HA56" i="1"/>
  <c r="GZ56" i="1"/>
  <c r="GT56" i="1"/>
  <c r="GS56" i="1"/>
  <c r="GR56" i="1"/>
  <c r="GQ56" i="1"/>
  <c r="DZ56" i="1"/>
  <c r="DU56" i="1"/>
  <c r="AO56" i="1"/>
  <c r="AK57" i="1" s="1"/>
  <c r="AF56" i="1"/>
  <c r="AE56" i="1" s="1"/>
  <c r="A56" i="1"/>
  <c r="HR111" i="1" l="1"/>
  <c r="K112" i="1"/>
  <c r="HT117" i="1"/>
  <c r="M118" i="1"/>
  <c r="HT118" i="1" s="1"/>
  <c r="HS117" i="1"/>
  <c r="L118" i="1"/>
  <c r="HS118" i="1" s="1"/>
  <c r="IQ10" i="1"/>
  <c r="IQ11" i="1"/>
  <c r="IQ9" i="1"/>
  <c r="IM10" i="1"/>
  <c r="IM11" i="1"/>
  <c r="IM9" i="1"/>
  <c r="IO11" i="1"/>
  <c r="IO10" i="1"/>
  <c r="IO9" i="1"/>
  <c r="IN11" i="1"/>
  <c r="IN10" i="1"/>
  <c r="IN9" i="1"/>
  <c r="IP9" i="1"/>
  <c r="IP10" i="1"/>
  <c r="IP11" i="1"/>
  <c r="IL10" i="1"/>
  <c r="IL11" i="1"/>
  <c r="IL9" i="1"/>
  <c r="IK11" i="1"/>
  <c r="IK10" i="1"/>
  <c r="IK9" i="1"/>
  <c r="IJ11" i="1"/>
  <c r="IJ10" i="1"/>
  <c r="IJ9" i="1"/>
  <c r="II11" i="1"/>
  <c r="II10" i="1"/>
  <c r="II9" i="1"/>
  <c r="IU88" i="1"/>
  <c r="IG87" i="1"/>
  <c r="IF87" i="1"/>
  <c r="IC87" i="1"/>
  <c r="O11" i="1"/>
  <c r="IS11" i="1"/>
  <c r="IF11" i="1"/>
  <c r="IE11" i="1"/>
  <c r="HB11" i="1"/>
  <c r="HA11" i="1"/>
  <c r="GW11" i="1"/>
  <c r="GV11" i="1"/>
  <c r="GP11" i="1"/>
  <c r="GO11" i="1"/>
  <c r="GF11" i="1"/>
  <c r="FU11" i="1"/>
  <c r="FT11" i="1"/>
  <c r="FR11" i="1"/>
  <c r="G11" i="1" s="1"/>
  <c r="FQ11" i="1"/>
  <c r="FP11" i="1"/>
  <c r="DU11" i="1"/>
  <c r="A11" i="1"/>
  <c r="IG5" i="1"/>
  <c r="IG121" i="1" s="1"/>
  <c r="K117" i="1" l="1"/>
  <c r="HR112" i="1"/>
  <c r="IG88" i="1"/>
  <c r="IF88" i="1"/>
  <c r="IC88" i="1"/>
  <c r="IG6" i="1"/>
  <c r="IE10" i="1"/>
  <c r="IF10" i="1"/>
  <c r="HR117" i="1" l="1"/>
  <c r="K118" i="1"/>
  <c r="HR118" i="1" s="1"/>
  <c r="IG9" i="1"/>
  <c r="O10" i="1"/>
  <c r="IS10" i="1"/>
  <c r="HB10" i="1"/>
  <c r="HA10" i="1"/>
  <c r="GW10" i="1"/>
  <c r="GV10" i="1"/>
  <c r="GP10" i="1"/>
  <c r="GO10" i="1"/>
  <c r="GF10" i="1"/>
  <c r="FU10" i="1"/>
  <c r="FT10" i="1"/>
  <c r="FR10" i="1"/>
  <c r="FQ10" i="1"/>
  <c r="FP10" i="1"/>
  <c r="DU10" i="1"/>
  <c r="A10" i="1"/>
  <c r="FH5" i="1"/>
  <c r="FH121" i="1" s="1"/>
  <c r="IF9" i="1"/>
  <c r="G10" i="1" l="1"/>
  <c r="FH6" i="1"/>
  <c r="FM5" i="1" l="1"/>
  <c r="FM121" i="1" s="1"/>
  <c r="FL5" i="1"/>
  <c r="FL121" i="1" s="1"/>
  <c r="FK5" i="1"/>
  <c r="FK121" i="1" s="1"/>
  <c r="FJ5" i="1"/>
  <c r="FJ121" i="1" s="1"/>
  <c r="M94" i="1"/>
  <c r="HT94" i="1" s="1"/>
  <c r="L94" i="1"/>
  <c r="HS94" i="1" s="1"/>
  <c r="K94" i="1"/>
  <c r="HR94" i="1" s="1"/>
  <c r="J94" i="1"/>
  <c r="I94" i="1"/>
  <c r="H94" i="1"/>
  <c r="HD94" i="1" s="1"/>
  <c r="G94" i="1"/>
  <c r="FR94" i="1" s="1"/>
  <c r="A94" i="1"/>
  <c r="O96" i="1"/>
  <c r="A96" i="1"/>
  <c r="A95"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s="1"/>
  <c r="A92" i="1"/>
  <c r="A91" i="1"/>
  <c r="O90" i="1"/>
  <c r="A90" i="1"/>
  <c r="A84" i="1"/>
  <c r="A88" i="1"/>
  <c r="A87" i="1"/>
  <c r="A86" i="1"/>
  <c r="A85" i="1"/>
  <c r="A83" i="1"/>
  <c r="A82" i="1"/>
  <c r="O89" i="1"/>
  <c r="A89" i="1"/>
  <c r="A81"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E99" i="1"/>
  <c r="FE100" i="1" s="1"/>
  <c r="AF100" i="1"/>
  <c r="AE100" i="1" s="1"/>
  <c r="A100" i="1"/>
  <c r="AF99" i="1"/>
  <c r="AE99" i="1" s="1"/>
  <c r="HT99" i="1"/>
  <c r="HS99" i="1"/>
  <c r="HR99" i="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K56" i="1" s="1"/>
  <c r="AF55" i="1"/>
  <c r="AE55" i="1" s="1"/>
  <c r="A55" i="1"/>
  <c r="AK65" i="1"/>
  <c r="AK20" i="1"/>
  <c r="AO49" i="1"/>
  <c r="AK50" i="1" s="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21" i="1" s="1"/>
  <c r="FI100" i="1" l="1"/>
  <c r="FE101" i="1"/>
  <c r="FE102" i="1" s="1"/>
  <c r="FE103" i="1" s="1"/>
  <c r="FI103" i="1" s="1"/>
  <c r="FI105" i="1" s="1"/>
  <c r="FQ93" i="1"/>
  <c r="FI99" i="1"/>
  <c r="FQ80" i="1"/>
  <c r="G82" i="1"/>
  <c r="HA94" i="1"/>
  <c r="HE94" i="1"/>
  <c r="AO50" i="1"/>
  <c r="AK51" i="1" s="1"/>
  <c r="J57" i="1"/>
  <c r="J58" i="1" s="1"/>
  <c r="J59" i="1" s="1"/>
  <c r="J56" i="1"/>
  <c r="HS55" i="1"/>
  <c r="L56" i="1"/>
  <c r="HS56" i="1" s="1"/>
  <c r="AK94" i="1"/>
  <c r="FQ56" i="1"/>
  <c r="FR56" i="1"/>
  <c r="FP56" i="1"/>
  <c r="DZ94" i="1"/>
  <c r="D94" i="1" s="1"/>
  <c r="DZ93" i="1"/>
  <c r="D93" i="1" s="1"/>
  <c r="GS94" i="1"/>
  <c r="GZ94" i="1"/>
  <c r="GR93" i="1"/>
  <c r="GZ93" i="1"/>
  <c r="HB94" i="1"/>
  <c r="GQ94" i="1"/>
  <c r="GR94" i="1"/>
  <c r="GT94" i="1"/>
  <c r="FI102" i="1"/>
  <c r="FI101" i="1"/>
  <c r="GQ93" i="1"/>
  <c r="FK6" i="1"/>
  <c r="FL6" i="1"/>
  <c r="FM6" i="1"/>
  <c r="FJ6" i="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J84" i="1"/>
  <c r="I82" i="1"/>
  <c r="I84" i="1" s="1"/>
  <c r="AF84" i="1" s="1"/>
  <c r="DZ80" i="1"/>
  <c r="D80" i="1" s="1"/>
  <c r="GZ80" i="1"/>
  <c r="GR82" i="1"/>
  <c r="HS81" i="1"/>
  <c r="L82" i="1"/>
  <c r="L84" i="1" s="1"/>
  <c r="HS84" i="1" s="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HR100" i="1"/>
  <c r="HS100" i="1"/>
  <c r="HT100" i="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AK58" i="1" s="1"/>
  <c r="GQ57" i="1"/>
  <c r="HE57" i="1"/>
  <c r="AE58" i="1"/>
  <c r="IH6" i="1"/>
  <c r="IH11" i="1" s="1"/>
  <c r="FE105" i="1" l="1"/>
  <c r="FJ10" i="1"/>
  <c r="FJ11" i="1"/>
  <c r="FM10" i="1"/>
  <c r="FM11" i="1"/>
  <c r="FL10" i="1"/>
  <c r="FL11" i="1"/>
  <c r="G83" i="1"/>
  <c r="G84" i="1"/>
  <c r="FR82" i="1"/>
  <c r="FK10" i="1"/>
  <c r="FK11" i="1"/>
  <c r="J61" i="1"/>
  <c r="J62" i="1" s="1"/>
  <c r="J60" i="1"/>
  <c r="K58" i="1"/>
  <c r="HR58" i="1" s="1"/>
  <c r="I83" i="1"/>
  <c r="AF83" i="1" s="1"/>
  <c r="AE83" i="1" s="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E82" i="1"/>
  <c r="HB82" i="1"/>
  <c r="AE84" i="1"/>
  <c r="GZ84" i="1"/>
  <c r="GR84" i="1"/>
  <c r="DZ84" i="1"/>
  <c r="D84" i="1" s="1"/>
  <c r="GT84" i="1"/>
  <c r="GS84" i="1"/>
  <c r="GQ84" i="1"/>
  <c r="AK84" i="1"/>
  <c r="HE84" i="1"/>
  <c r="HB84" i="1"/>
  <c r="HA84" i="1"/>
  <c r="HD84" i="1"/>
  <c r="HC84" i="1"/>
  <c r="DU84" i="1"/>
  <c r="HR81" i="1"/>
  <c r="K82" i="1"/>
  <c r="K84" i="1" s="1"/>
  <c r="HR84" i="1" s="1"/>
  <c r="HT82" i="1"/>
  <c r="M83" i="1"/>
  <c r="L83" i="1"/>
  <c r="HS82" i="1"/>
  <c r="G58" i="1"/>
  <c r="FQ58" i="1" s="1"/>
  <c r="FP57" i="1"/>
  <c r="HB58" i="1"/>
  <c r="GT58" i="1"/>
  <c r="HA58" i="1"/>
  <c r="GS58" i="1"/>
  <c r="GZ58" i="1"/>
  <c r="GR58" i="1"/>
  <c r="DZ58" i="1"/>
  <c r="AO58" i="1"/>
  <c r="GQ58" i="1"/>
  <c r="HE58" i="1"/>
  <c r="HD58" i="1"/>
  <c r="HC58" i="1"/>
  <c r="DU58" i="1"/>
  <c r="K59" i="1"/>
  <c r="K60" i="1" s="1"/>
  <c r="HR60" i="1" s="1"/>
  <c r="FR84" i="1" l="1"/>
  <c r="FQ84" i="1"/>
  <c r="FP84" i="1"/>
  <c r="G85" i="1"/>
  <c r="G108" i="1" s="1"/>
  <c r="FQ83" i="1"/>
  <c r="FR83" i="1"/>
  <c r="FP83" i="1"/>
  <c r="H85" i="1"/>
  <c r="I85" i="1"/>
  <c r="HC83" i="1"/>
  <c r="HD83" i="1"/>
  <c r="GQ83" i="1"/>
  <c r="GR83" i="1"/>
  <c r="HS58" i="1"/>
  <c r="G59" i="1"/>
  <c r="FP59" i="1" s="1"/>
  <c r="FP58" i="1"/>
  <c r="FR58" i="1"/>
  <c r="M59" i="1"/>
  <c r="M60" i="1" s="1"/>
  <c r="HT60" i="1" s="1"/>
  <c r="HE83" i="1"/>
  <c r="HB83" i="1"/>
  <c r="DZ83" i="1"/>
  <c r="D83" i="1" s="1"/>
  <c r="DU83" i="1"/>
  <c r="GZ83" i="1"/>
  <c r="GT83" i="1"/>
  <c r="GS83" i="1"/>
  <c r="AK83" i="1"/>
  <c r="HA83" i="1"/>
  <c r="HS83" i="1"/>
  <c r="L85" i="1"/>
  <c r="AF85" i="1"/>
  <c r="I86" i="1"/>
  <c r="HT83" i="1"/>
  <c r="M85" i="1"/>
  <c r="K83" i="1"/>
  <c r="HR82" i="1"/>
  <c r="HR59" i="1"/>
  <c r="K61" i="1"/>
  <c r="HS59" i="1"/>
  <c r="L61" i="1"/>
  <c r="HB59" i="1"/>
  <c r="GT59" i="1"/>
  <c r="HA59" i="1"/>
  <c r="GS59" i="1"/>
  <c r="GZ59" i="1"/>
  <c r="GR59" i="1"/>
  <c r="DZ59" i="1"/>
  <c r="AO59" i="1"/>
  <c r="AK60" i="1" s="1"/>
  <c r="GQ59" i="1"/>
  <c r="HE59" i="1"/>
  <c r="DU59" i="1"/>
  <c r="HD59" i="1"/>
  <c r="HC59" i="1"/>
  <c r="FQ108" i="1" l="1"/>
  <c r="FR108" i="1"/>
  <c r="FP108" i="1"/>
  <c r="G111" i="1"/>
  <c r="GT85" i="1"/>
  <c r="HD85" i="1"/>
  <c r="GS85" i="1"/>
  <c r="DU85" i="1"/>
  <c r="HE85" i="1"/>
  <c r="M61" i="1"/>
  <c r="HA85" i="1"/>
  <c r="HC85" i="1"/>
  <c r="HB85" i="1"/>
  <c r="AK85" i="1"/>
  <c r="GR85" i="1"/>
  <c r="GZ85" i="1"/>
  <c r="H86" i="1"/>
  <c r="GS86" i="1" s="1"/>
  <c r="DZ85" i="1"/>
  <c r="D85" i="1" s="1"/>
  <c r="GQ85" i="1"/>
  <c r="G86" i="1"/>
  <c r="G109" i="1" s="1"/>
  <c r="FR85" i="1"/>
  <c r="FQ85" i="1"/>
  <c r="FP85" i="1"/>
  <c r="HT59" i="1"/>
  <c r="HA86" i="1"/>
  <c r="G61" i="1"/>
  <c r="FQ61" i="1" s="1"/>
  <c r="G60" i="1"/>
  <c r="FR59" i="1"/>
  <c r="FQ59" i="1"/>
  <c r="HB86" i="1"/>
  <c r="DZ86" i="1"/>
  <c r="D86" i="1" s="1"/>
  <c r="M86" i="1"/>
  <c r="HT85" i="1"/>
  <c r="I87" i="1"/>
  <c r="AF86" i="1"/>
  <c r="AE85" i="1"/>
  <c r="L86" i="1"/>
  <c r="HS85" i="1"/>
  <c r="HR83" i="1"/>
  <c r="K85" i="1"/>
  <c r="HR61" i="1"/>
  <c r="K62" i="1"/>
  <c r="HR62" i="1" s="1"/>
  <c r="M62" i="1"/>
  <c r="HT62" i="1" s="1"/>
  <c r="HT61" i="1"/>
  <c r="HB61" i="1"/>
  <c r="GT61" i="1"/>
  <c r="HA61" i="1"/>
  <c r="GS61" i="1"/>
  <c r="GZ61" i="1"/>
  <c r="GR61" i="1"/>
  <c r="DZ61" i="1"/>
  <c r="AO61" i="1"/>
  <c r="AK62" i="1" s="1"/>
  <c r="GQ61" i="1"/>
  <c r="HE61" i="1"/>
  <c r="DU61" i="1"/>
  <c r="HC61" i="1"/>
  <c r="HD61" i="1"/>
  <c r="FR61" i="1"/>
  <c r="G62" i="1"/>
  <c r="HS61" i="1"/>
  <c r="L62" i="1"/>
  <c r="HS62" i="1" s="1"/>
  <c r="FQ109" i="1" l="1"/>
  <c r="FP109" i="1"/>
  <c r="FR109" i="1"/>
  <c r="DU86" i="1"/>
  <c r="AK86" i="1"/>
  <c r="GQ108" i="1"/>
  <c r="GR108" i="1"/>
  <c r="DU108" i="1"/>
  <c r="AK108" i="1"/>
  <c r="HE108" i="1"/>
  <c r="DZ108" i="1"/>
  <c r="HA108" i="1"/>
  <c r="HD108" i="1"/>
  <c r="GS108" i="1"/>
  <c r="HB108" i="1"/>
  <c r="GT108" i="1"/>
  <c r="GZ108" i="1"/>
  <c r="HC108" i="1"/>
  <c r="FR111" i="1"/>
  <c r="FQ111" i="1"/>
  <c r="FP111" i="1"/>
  <c r="GQ86" i="1"/>
  <c r="GT86" i="1"/>
  <c r="GZ86" i="1"/>
  <c r="H87" i="1"/>
  <c r="GR87" i="1" s="1"/>
  <c r="HE86" i="1"/>
  <c r="HD86" i="1"/>
  <c r="GR86" i="1"/>
  <c r="HC86" i="1"/>
  <c r="FP86" i="1"/>
  <c r="G87" i="1"/>
  <c r="FQ86" i="1"/>
  <c r="FR86" i="1"/>
  <c r="FP61" i="1"/>
  <c r="FR60" i="1"/>
  <c r="FQ60" i="1"/>
  <c r="FP60" i="1"/>
  <c r="L87" i="1"/>
  <c r="HS86" i="1"/>
  <c r="HR85" i="1"/>
  <c r="K86" i="1"/>
  <c r="AE86" i="1"/>
  <c r="I88" i="1"/>
  <c r="AF88" i="1" s="1"/>
  <c r="AF87" i="1"/>
  <c r="M87" i="1"/>
  <c r="HT86" i="1"/>
  <c r="HA62" i="1"/>
  <c r="GS62" i="1"/>
  <c r="GZ62" i="1"/>
  <c r="GR62" i="1"/>
  <c r="DZ62" i="1"/>
  <c r="AO62" i="1"/>
  <c r="GQ62" i="1"/>
  <c r="HE62" i="1"/>
  <c r="HD62" i="1"/>
  <c r="GT62" i="1"/>
  <c r="DU62" i="1"/>
  <c r="HC62" i="1"/>
  <c r="HB62" i="1"/>
  <c r="FR62" i="1"/>
  <c r="FQ62" i="1"/>
  <c r="FP62" i="1"/>
  <c r="G112" i="1" l="1"/>
  <c r="G115" i="1" s="1"/>
  <c r="G110" i="1"/>
  <c r="G113" i="1" s="1"/>
  <c r="HC87" i="1"/>
  <c r="GZ87" i="1"/>
  <c r="AK87" i="1"/>
  <c r="DZ87" i="1"/>
  <c r="D87" i="1" s="1"/>
  <c r="G117" i="1"/>
  <c r="FP112" i="1"/>
  <c r="FQ112" i="1"/>
  <c r="FR112" i="1"/>
  <c r="H88" i="1"/>
  <c r="GQ87" i="1"/>
  <c r="GS87" i="1"/>
  <c r="HB87" i="1"/>
  <c r="DU87" i="1"/>
  <c r="HA87" i="1"/>
  <c r="GS111" i="1"/>
  <c r="GR111" i="1"/>
  <c r="GZ111" i="1"/>
  <c r="GQ111" i="1"/>
  <c r="HB111" i="1"/>
  <c r="HE111" i="1"/>
  <c r="GT111" i="1"/>
  <c r="DU111" i="1"/>
  <c r="HA111" i="1"/>
  <c r="DZ111" i="1"/>
  <c r="HD111" i="1"/>
  <c r="HC111" i="1"/>
  <c r="HD87" i="1"/>
  <c r="HE87" i="1"/>
  <c r="GT87" i="1"/>
  <c r="FR87" i="1"/>
  <c r="G88" i="1"/>
  <c r="FQ87" i="1"/>
  <c r="FP87" i="1"/>
  <c r="AE88" i="1"/>
  <c r="K87" i="1"/>
  <c r="HR86" i="1"/>
  <c r="AE87" i="1"/>
  <c r="M88" i="1"/>
  <c r="HT88" i="1" s="1"/>
  <c r="HT87" i="1"/>
  <c r="L88" i="1"/>
  <c r="HS88" i="1" s="1"/>
  <c r="HS87" i="1"/>
  <c r="FR115" i="1" l="1"/>
  <c r="FQ115" i="1"/>
  <c r="FP115" i="1"/>
  <c r="FR113" i="1"/>
  <c r="FQ113" i="1"/>
  <c r="FP113" i="1"/>
  <c r="FR110" i="1"/>
  <c r="FQ110" i="1"/>
  <c r="FP110" i="1"/>
  <c r="GZ88" i="1"/>
  <c r="GQ88" i="1"/>
  <c r="DZ88" i="1"/>
  <c r="D88" i="1" s="1"/>
  <c r="HE88" i="1"/>
  <c r="HD88" i="1"/>
  <c r="GS88" i="1"/>
  <c r="HC88" i="1"/>
  <c r="HB88" i="1"/>
  <c r="GT88" i="1"/>
  <c r="GR88" i="1"/>
  <c r="DU88" i="1"/>
  <c r="AK88" i="1"/>
  <c r="G118" i="1"/>
  <c r="FR117" i="1"/>
  <c r="FQ117" i="1"/>
  <c r="FP117" i="1"/>
  <c r="HA88" i="1"/>
  <c r="HC112" i="1"/>
  <c r="HD112" i="1"/>
  <c r="GQ112" i="1"/>
  <c r="DZ112" i="1"/>
  <c r="GT112" i="1"/>
  <c r="HB112" i="1"/>
  <c r="GS112" i="1"/>
  <c r="GR112" i="1"/>
  <c r="DU112" i="1"/>
  <c r="GZ112" i="1"/>
  <c r="HE112" i="1"/>
  <c r="HA112" i="1"/>
  <c r="FR88" i="1"/>
  <c r="FQ88" i="1"/>
  <c r="FP88" i="1"/>
  <c r="K88" i="1"/>
  <c r="HR88" i="1" s="1"/>
  <c r="HR87" i="1"/>
  <c r="HD117" i="1" l="1"/>
  <c r="HB117" i="1"/>
  <c r="GQ117" i="1"/>
  <c r="GT117" i="1"/>
  <c r="HC117" i="1"/>
  <c r="DZ117" i="1"/>
  <c r="HE117" i="1"/>
  <c r="GZ117" i="1"/>
  <c r="HA117" i="1"/>
  <c r="DU117" i="1"/>
  <c r="GR117" i="1"/>
  <c r="GS117" i="1"/>
  <c r="FQ118" i="1"/>
  <c r="FP118" i="1"/>
  <c r="FR118" i="1"/>
  <c r="AF53" i="1"/>
  <c r="AE53" i="1" s="1"/>
  <c r="A53" i="1"/>
  <c r="HA50" i="1"/>
  <c r="AF50" i="1"/>
  <c r="AE50" i="1" s="1"/>
  <c r="HT50" i="1"/>
  <c r="HS50" i="1"/>
  <c r="HR50" i="1"/>
  <c r="GZ50" i="1"/>
  <c r="FR50" i="1"/>
  <c r="A50" i="1"/>
  <c r="HB118" i="1" l="1"/>
  <c r="HE118" i="1"/>
  <c r="HD118" i="1"/>
  <c r="HC118" i="1"/>
  <c r="DU118" i="1"/>
  <c r="GT118" i="1"/>
  <c r="GQ118" i="1"/>
  <c r="GS118" i="1"/>
  <c r="GR118" i="1"/>
  <c r="GZ118" i="1"/>
  <c r="HA118" i="1"/>
  <c r="DZ118" i="1"/>
  <c r="GS50" i="1"/>
  <c r="DU50" i="1"/>
  <c r="GT50" i="1"/>
  <c r="HB50" i="1"/>
  <c r="HC50" i="1"/>
  <c r="FP50" i="1"/>
  <c r="HD50" i="1"/>
  <c r="FQ50" i="1"/>
  <c r="HE50" i="1"/>
  <c r="DZ50" i="1"/>
  <c r="GQ50" i="1"/>
  <c r="GR50" i="1"/>
  <c r="AF103" i="1"/>
  <c r="A103" i="1"/>
  <c r="AF102" i="1"/>
  <c r="AE102" i="1" s="1"/>
  <c r="A102" i="1"/>
  <c r="AF101" i="1"/>
  <c r="AE101" i="1" s="1"/>
  <c r="A101" i="1"/>
  <c r="AF98" i="1"/>
  <c r="AE98" i="1" s="1"/>
  <c r="A98" i="1"/>
  <c r="IC5" i="1"/>
  <c r="IC121" i="1" s="1"/>
  <c r="IB5" i="1"/>
  <c r="IB121" i="1" s="1"/>
  <c r="IF5" i="1"/>
  <c r="IF121" i="1" s="1"/>
  <c r="IE5" i="1"/>
  <c r="IE121" i="1" s="1"/>
  <c r="O105" i="1"/>
  <c r="A105" i="1"/>
  <c r="AF66" i="1"/>
  <c r="AE66" i="1" s="1"/>
  <c r="M66" i="1"/>
  <c r="L66" i="1"/>
  <c r="K66" i="1"/>
  <c r="J66" i="1"/>
  <c r="J67" i="1" s="1"/>
  <c r="J68" i="1" s="1"/>
  <c r="J69" i="1" s="1"/>
  <c r="J70" i="1" s="1"/>
  <c r="J71" i="1" s="1"/>
  <c r="J72" i="1" s="1"/>
  <c r="J73" i="1" s="1"/>
  <c r="J74" i="1" s="1"/>
  <c r="J75" i="1" s="1"/>
  <c r="J76"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19" i="1"/>
  <c r="A119" i="1"/>
  <c r="A54" i="1"/>
  <c r="A52" i="1"/>
  <c r="HT49" i="1"/>
  <c r="HS49" i="1"/>
  <c r="HR49" i="1"/>
  <c r="HE49" i="1"/>
  <c r="HD49" i="1"/>
  <c r="HC49" i="1"/>
  <c r="HB49" i="1"/>
  <c r="HA49" i="1"/>
  <c r="GZ49" i="1"/>
  <c r="GT49" i="1"/>
  <c r="GS49" i="1"/>
  <c r="GR49" i="1"/>
  <c r="GQ49" i="1"/>
  <c r="FR49" i="1"/>
  <c r="FQ49" i="1"/>
  <c r="FP49" i="1"/>
  <c r="DZ49" i="1"/>
  <c r="DU49" i="1"/>
  <c r="A49" i="1"/>
  <c r="A48" i="1"/>
  <c r="O47" i="1"/>
  <c r="A47" i="1"/>
  <c r="AE103" i="1" l="1"/>
  <c r="AE105" i="1" s="1"/>
  <c r="AF105" i="1"/>
  <c r="FP66" i="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2" i="1"/>
  <c r="J103" i="1" s="1"/>
  <c r="J104"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HR98" i="1"/>
  <c r="FQ101" i="1"/>
  <c r="FR101" i="1"/>
  <c r="G102" i="1"/>
  <c r="FP101" i="1"/>
  <c r="HE101" i="1"/>
  <c r="GS101" i="1"/>
  <c r="GT101" i="1"/>
  <c r="HB101" i="1"/>
  <c r="DZ101" i="1"/>
  <c r="D101" i="1" s="1"/>
  <c r="HC101" i="1"/>
  <c r="GZ101" i="1"/>
  <c r="GQ101" i="1"/>
  <c r="H102" i="1"/>
  <c r="AK102" i="1" s="1"/>
  <c r="HD101" i="1"/>
  <c r="DU101" i="1"/>
  <c r="GR101" i="1"/>
  <c r="HA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HC102" i="1"/>
  <c r="GS102" i="1"/>
  <c r="HB102" i="1"/>
  <c r="M103" i="1"/>
  <c r="HT102" i="1"/>
  <c r="FR102" i="1"/>
  <c r="FQ102" i="1"/>
  <c r="FP102" i="1"/>
  <c r="G103" i="1"/>
  <c r="G104" i="1" s="1"/>
  <c r="L102" i="1"/>
  <c r="HS101" i="1"/>
  <c r="HR101" i="1"/>
  <c r="K102" i="1"/>
  <c r="M21" i="1"/>
  <c r="M22" i="1" s="1"/>
  <c r="L21" i="1"/>
  <c r="L22" i="1" s="1"/>
  <c r="K21" i="1"/>
  <c r="K22" i="1" s="1"/>
  <c r="J21" i="1"/>
  <c r="I21" i="1"/>
  <c r="I22" i="1" s="1"/>
  <c r="H21" i="1"/>
  <c r="G21" i="1"/>
  <c r="G22" i="1" s="1"/>
  <c r="O18" i="1"/>
  <c r="AK103" i="1" l="1"/>
  <c r="H104" i="1"/>
  <c r="HT103" i="1"/>
  <c r="M104" i="1"/>
  <c r="HT104" i="1" s="1"/>
  <c r="FR104" i="1"/>
  <c r="FQ104" i="1"/>
  <c r="FP104" i="1"/>
  <c r="G71" i="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2" i="1"/>
  <c r="FP103" i="1"/>
  <c r="FQ103" i="1"/>
  <c r="FR103" i="1"/>
  <c r="DZ103" i="1"/>
  <c r="D103" i="1" s="1"/>
  <c r="HC103" i="1"/>
  <c r="GZ103" i="1"/>
  <c r="GT103" i="1"/>
  <c r="HB103" i="1"/>
  <c r="HA103" i="1"/>
  <c r="DU103" i="1"/>
  <c r="GS103" i="1"/>
  <c r="HE103" i="1"/>
  <c r="GR103" i="1"/>
  <c r="GQ103" i="1"/>
  <c r="HD103" i="1"/>
  <c r="HR102" i="1"/>
  <c r="K103" i="1"/>
  <c r="AF21" i="1"/>
  <c r="AF22" i="1"/>
  <c r="J22" i="1"/>
  <c r="CH5" i="1"/>
  <c r="CH121" i="1" s="1"/>
  <c r="CG5" i="1"/>
  <c r="CG121" i="1" s="1"/>
  <c r="CF5" i="1"/>
  <c r="CF121" i="1" s="1"/>
  <c r="CE5" i="1"/>
  <c r="CE121" i="1" s="1"/>
  <c r="CD5" i="1"/>
  <c r="CD121" i="1" s="1"/>
  <c r="CC5" i="1"/>
  <c r="CC121" i="1" s="1"/>
  <c r="CB5" i="1"/>
  <c r="CB121" i="1" s="1"/>
  <c r="CA5" i="1"/>
  <c r="CA121" i="1" s="1"/>
  <c r="CK5" i="1"/>
  <c r="CK121" i="1" s="1"/>
  <c r="CJ5" i="1"/>
  <c r="CJ6" i="1" s="1"/>
  <c r="CI5" i="1"/>
  <c r="CI121" i="1" s="1"/>
  <c r="BZ5" i="1"/>
  <c r="BZ6" i="1" s="1"/>
  <c r="GV9" i="1"/>
  <c r="GV5" i="1"/>
  <c r="GV121" i="1" s="1"/>
  <c r="GK5" i="1"/>
  <c r="GK121" i="1" s="1"/>
  <c r="GJ5" i="1"/>
  <c r="GJ121" i="1" s="1"/>
  <c r="GI5" i="1"/>
  <c r="GI6" i="1" s="1"/>
  <c r="GH5" i="1"/>
  <c r="GH6" i="1" s="1"/>
  <c r="HT105" i="1" l="1"/>
  <c r="FP105" i="1"/>
  <c r="FQ105" i="1"/>
  <c r="HS103" i="1"/>
  <c r="L104" i="1"/>
  <c r="HS104" i="1" s="1"/>
  <c r="FR105" i="1"/>
  <c r="HR103" i="1"/>
  <c r="K104" i="1"/>
  <c r="HR104" i="1" s="1"/>
  <c r="HB104" i="1"/>
  <c r="HB105" i="1" s="1"/>
  <c r="HC104" i="1"/>
  <c r="HC105" i="1" s="1"/>
  <c r="DZ104" i="1"/>
  <c r="HE104" i="1"/>
  <c r="HE105" i="1" s="1"/>
  <c r="GT104" i="1"/>
  <c r="GT105" i="1" s="1"/>
  <c r="HD104" i="1"/>
  <c r="HD105" i="1" s="1"/>
  <c r="HA104" i="1"/>
  <c r="HA105" i="1" s="1"/>
  <c r="GQ104" i="1"/>
  <c r="GQ105" i="1" s="1"/>
  <c r="GZ104" i="1"/>
  <c r="GZ105" i="1" s="1"/>
  <c r="GS104" i="1"/>
  <c r="GS105" i="1" s="1"/>
  <c r="AK104" i="1"/>
  <c r="AK105" i="1" s="1"/>
  <c r="DU104" i="1"/>
  <c r="DU105" i="1" s="1"/>
  <c r="GR104" i="1"/>
  <c r="GR105" i="1" s="1"/>
  <c r="G72" i="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21" i="1"/>
  <c r="CK6" i="1"/>
  <c r="CH6" i="1"/>
  <c r="BZ121" i="1"/>
  <c r="CI6" i="1"/>
  <c r="GJ6" i="1"/>
  <c r="GK6" i="1"/>
  <c r="GH121" i="1"/>
  <c r="GI121" i="1"/>
  <c r="FI5" i="1"/>
  <c r="FI121" i="1" s="1"/>
  <c r="AF5" i="1"/>
  <c r="AF121" i="1" s="1"/>
  <c r="AG5" i="1"/>
  <c r="AG121" i="1" s="1"/>
  <c r="AE5" i="1"/>
  <c r="AE121" i="1" s="1"/>
  <c r="HS105" i="1" l="1"/>
  <c r="HR105" i="1"/>
  <c r="D104" i="1"/>
  <c r="DZ105" i="1"/>
  <c r="FQ72" i="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21" i="1"/>
  <c r="HH121" i="1"/>
  <c r="FE121" i="1"/>
  <c r="DT121" i="1"/>
  <c r="BQ121" i="1"/>
  <c r="AU121" i="1"/>
  <c r="AH121" i="1"/>
  <c r="X121" i="1"/>
  <c r="Q121"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R5" i="1"/>
  <c r="IR121" i="1" s="1"/>
  <c r="Z5" i="1"/>
  <c r="Z11" i="1" s="1"/>
  <c r="B117" i="4"/>
  <c r="AO26" i="1"/>
  <c r="C22" i="1"/>
  <c r="C21" i="1"/>
  <c r="C20" i="1"/>
  <c r="AB5" i="1"/>
  <c r="AA5" i="1"/>
  <c r="AB10" i="1" l="1"/>
  <c r="AB11" i="1"/>
  <c r="AA10" i="1"/>
  <c r="AA11" i="1"/>
  <c r="AG11" i="1"/>
  <c r="AG10" i="1"/>
  <c r="Z9" i="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R6" i="1"/>
  <c r="IR11" i="1" s="1"/>
  <c r="Z121" i="1"/>
  <c r="Z6" i="1"/>
  <c r="AA9" i="1"/>
  <c r="AA121" i="1"/>
  <c r="AB9" i="1"/>
  <c r="AB121" i="1"/>
  <c r="AA6" i="1"/>
  <c r="AB6" i="1"/>
  <c r="IR9" i="1" l="1"/>
  <c r="IR10" i="1"/>
  <c r="HA100" i="1"/>
  <c r="GS100" i="1"/>
  <c r="GZ100" i="1"/>
  <c r="GR100" i="1"/>
  <c r="DZ100" i="1"/>
  <c r="HD100" i="1"/>
  <c r="GQ100" i="1"/>
  <c r="AK100" i="1"/>
  <c r="HE100" i="1"/>
  <c r="HC100" i="1"/>
  <c r="DU100" i="1"/>
  <c r="HB100" i="1"/>
  <c r="GT100" i="1"/>
  <c r="D99" i="1"/>
  <c r="G75" i="1"/>
  <c r="FR74" i="1"/>
  <c r="FQ74" i="1"/>
  <c r="FP74" i="1"/>
  <c r="HR74" i="1"/>
  <c r="HT74" i="1"/>
  <c r="W5" i="1"/>
  <c r="W121"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21" i="1" s="1"/>
  <c r="DC5" i="1"/>
  <c r="DC121"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11" i="1" s="1"/>
  <c r="DD6" i="1"/>
  <c r="DD11" i="1" s="1"/>
  <c r="A45" i="1"/>
  <c r="A44" i="1"/>
  <c r="A43" i="1"/>
  <c r="A42" i="1"/>
  <c r="A41" i="1"/>
  <c r="A40" i="1"/>
  <c r="A39" i="1"/>
  <c r="A38" i="1"/>
  <c r="GD27" i="1"/>
  <c r="GD28" i="1" s="1"/>
  <c r="GD29" i="1" s="1"/>
  <c r="GD30" i="1" s="1"/>
  <c r="GD31" i="1" s="1"/>
  <c r="GD32" i="1" s="1"/>
  <c r="GD33" i="1" s="1"/>
  <c r="GD34" i="1" s="1"/>
  <c r="GD35" i="1" s="1"/>
  <c r="GE5" i="1"/>
  <c r="GE121"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M11" i="1" s="1"/>
  <c r="AL5" i="1"/>
  <c r="AL121" i="1" s="1"/>
  <c r="AM9" i="1" l="1"/>
  <c r="AM10" i="1"/>
  <c r="DD9" i="1"/>
  <c r="DD10" i="1"/>
  <c r="DC9" i="1"/>
  <c r="DC10" i="1"/>
  <c r="GE6" i="1"/>
  <c r="GE11" i="1" s="1"/>
  <c r="BS35" i="1"/>
  <c r="BR35" i="1"/>
  <c r="AM121" i="1"/>
  <c r="AL6" i="1"/>
  <c r="AP5" i="1"/>
  <c r="AP121"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21"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21"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21"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P11"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G101" i="4"/>
  <c r="I106" i="4"/>
  <c r="H101" i="4"/>
  <c r="I101" i="4"/>
  <c r="E107" i="4"/>
  <c r="E102" i="4"/>
  <c r="G107" i="4"/>
  <c r="H107" i="4"/>
  <c r="I107" i="4"/>
  <c r="E108" i="4"/>
  <c r="E103" i="4"/>
  <c r="G103" i="4"/>
  <c r="L102" i="4"/>
  <c r="L105" i="4"/>
  <c r="FB6" i="1"/>
  <c r="FB11" i="1" s="1"/>
  <c r="H43" i="4"/>
  <c r="H45" i="4"/>
  <c r="H44" i="4"/>
  <c r="HE9" i="1" l="1"/>
  <c r="HE11" i="1"/>
  <c r="HE10" i="1"/>
  <c r="AP9" i="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21" i="1" s="1"/>
  <c r="GS5" i="1"/>
  <c r="GS121" i="1" s="1"/>
  <c r="GR5" i="1"/>
  <c r="GR121"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R11" i="1" s="1"/>
  <c r="GS6" i="1"/>
  <c r="GS11" i="1" s="1"/>
  <c r="GT6" i="1"/>
  <c r="GT11" i="1" s="1"/>
  <c r="O29" i="4"/>
  <c r="N29" i="4"/>
  <c r="M29" i="4"/>
  <c r="L29" i="4"/>
  <c r="FY5" i="1"/>
  <c r="FY121" i="1" s="1"/>
  <c r="FX5" i="1"/>
  <c r="FX121"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Y11" i="1" s="1"/>
  <c r="FX6" i="1"/>
  <c r="FX11" i="1" s="1"/>
  <c r="GY5" i="1"/>
  <c r="GY6" i="1" s="1"/>
  <c r="GY11"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21" i="1"/>
  <c r="FZ121" i="1"/>
  <c r="GV33" i="1" l="1"/>
  <c r="GJ33" i="1"/>
  <c r="GI33" i="1"/>
  <c r="GK33" i="1"/>
  <c r="GH33" i="1"/>
  <c r="HC33" i="1"/>
  <c r="GY33" i="1"/>
  <c r="GZ33" i="1"/>
  <c r="HA33" i="1"/>
  <c r="HB33" i="1"/>
  <c r="GA33" i="1"/>
  <c r="B34" i="1"/>
  <c r="GX33" i="1"/>
  <c r="AO33" i="1"/>
  <c r="AK34" i="1" s="1"/>
  <c r="G35" i="1"/>
  <c r="FR34" i="1"/>
  <c r="FQ34" i="1"/>
  <c r="FP34" i="1"/>
  <c r="FS5" i="1"/>
  <c r="FS121" i="1" s="1"/>
  <c r="HF5" i="1"/>
  <c r="HF121"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FS11" i="1" s="1"/>
  <c r="HF6" i="1"/>
  <c r="HG121" i="1"/>
  <c r="FS9" i="1" l="1"/>
  <c r="FS10" i="1"/>
  <c r="GJ35" i="1"/>
  <c r="GH35" i="1"/>
  <c r="GV35" i="1"/>
  <c r="GI35" i="1"/>
  <c r="GK35" i="1"/>
  <c r="GA35" i="1"/>
  <c r="HC35" i="1"/>
  <c r="GX35" i="1"/>
  <c r="GY35" i="1"/>
  <c r="HB35" i="1"/>
  <c r="GZ35" i="1"/>
  <c r="HA35" i="1"/>
  <c r="AO35" i="1"/>
  <c r="Z64" i="4"/>
  <c r="AU64" i="4" s="1"/>
  <c r="Z65" i="4"/>
  <c r="AU65" i="4" s="1"/>
  <c r="GP9" i="1"/>
  <c r="GP5" i="1"/>
  <c r="GP121"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21"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GL11" i="1" s="1"/>
  <c r="AV63" i="4"/>
  <c r="AW63" i="4"/>
  <c r="AX62" i="4"/>
  <c r="AX63" i="4" s="1"/>
  <c r="AU63" i="4"/>
  <c r="DL5" i="1"/>
  <c r="DL6" i="1" s="1"/>
  <c r="DL11" i="1" s="1"/>
  <c r="DK5" i="1"/>
  <c r="DK121" i="1" s="1"/>
  <c r="DL9" i="1" l="1"/>
  <c r="DL10" i="1"/>
  <c r="GL9" i="1"/>
  <c r="GL10" i="1"/>
  <c r="DL121" i="1"/>
  <c r="DK6" i="1"/>
  <c r="DK11" i="1" s="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T11" i="1" s="1"/>
  <c r="HS5" i="1"/>
  <c r="HS6" i="1" s="1"/>
  <c r="HS11" i="1" s="1"/>
  <c r="HR5" i="1"/>
  <c r="HR6" i="1" s="1"/>
  <c r="HR11" i="1" s="1"/>
  <c r="EY5" i="1"/>
  <c r="EY6" i="1" s="1"/>
  <c r="EY11" i="1" s="1"/>
  <c r="FT9" i="1"/>
  <c r="FT5" i="1"/>
  <c r="FT121"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21" i="1"/>
  <c r="HR121" i="1"/>
  <c r="HS121" i="1"/>
  <c r="EY121"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20"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21" i="1" s="1"/>
  <c r="GO5" i="1"/>
  <c r="GO121" i="1" s="1"/>
  <c r="GN5" i="1"/>
  <c r="GN6" i="1" s="1"/>
  <c r="GM5" i="1"/>
  <c r="GM6" i="1" s="1"/>
  <c r="GD5" i="1"/>
  <c r="GD121" i="1" s="1"/>
  <c r="GG5" i="1"/>
  <c r="GG121" i="1" s="1"/>
  <c r="GM11" i="1" l="1"/>
  <c r="GM10" i="1"/>
  <c r="GN11" i="1"/>
  <c r="GN10" i="1"/>
  <c r="GN9" i="1"/>
  <c r="GM9" i="1"/>
  <c r="GM121" i="1"/>
  <c r="GQ6" i="1"/>
  <c r="GN121" i="1"/>
  <c r="GD6" i="1"/>
  <c r="GG6" i="1"/>
  <c r="GQ11" i="1" l="1"/>
  <c r="GQ10" i="1"/>
  <c r="GD10" i="1"/>
  <c r="GD11" i="1"/>
  <c r="B37" i="1"/>
  <c r="GQ9" i="1"/>
  <c r="GD9" i="1"/>
  <c r="AI5" i="1"/>
  <c r="AI121"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21" i="1" s="1"/>
  <c r="AJ5" i="1"/>
  <c r="AJ121" i="1" s="1"/>
  <c r="AN5" i="1"/>
  <c r="AN6" i="1" s="1"/>
  <c r="CG38" i="1" l="1"/>
  <c r="CE38" i="1"/>
  <c r="CD38" i="1"/>
  <c r="CK38" i="1"/>
  <c r="CC38" i="1"/>
  <c r="CJ38" i="1"/>
  <c r="CB38" i="1"/>
  <c r="CI38" i="1"/>
  <c r="CF38" i="1"/>
  <c r="CA38" i="1"/>
  <c r="BZ38" i="1"/>
  <c r="CH38" i="1"/>
  <c r="GJ38" i="1"/>
  <c r="GK38" i="1"/>
  <c r="GH38" i="1"/>
  <c r="GV38" i="1"/>
  <c r="GI38" i="1"/>
  <c r="B39" i="1"/>
  <c r="T38" i="1"/>
  <c r="U38" i="1"/>
  <c r="R38" i="1"/>
  <c r="AN121" i="1"/>
  <c r="AJ6" i="1"/>
  <c r="AK6" i="1"/>
  <c r="L17" i="4"/>
  <c r="L16" i="4"/>
  <c r="L15" i="4"/>
  <c r="L14" i="4"/>
  <c r="L13" i="4"/>
  <c r="L12" i="4"/>
  <c r="AD5" i="1"/>
  <c r="AD121"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21" i="1" s="1"/>
  <c r="ID5" i="1"/>
  <c r="BZ39" i="1" l="1"/>
  <c r="CF39" i="1"/>
  <c r="CA39" i="1"/>
  <c r="CJ39" i="1"/>
  <c r="CI39" i="1"/>
  <c r="CC39" i="1"/>
  <c r="CH39" i="1"/>
  <c r="CG39" i="1"/>
  <c r="CD39" i="1"/>
  <c r="CE39" i="1"/>
  <c r="CB39" i="1"/>
  <c r="CK39" i="1"/>
  <c r="GH39" i="1"/>
  <c r="GV39" i="1"/>
  <c r="GK39" i="1"/>
  <c r="GJ39" i="1"/>
  <c r="GI39" i="1"/>
  <c r="B40" i="1"/>
  <c r="U39" i="1"/>
  <c r="T39" i="1"/>
  <c r="R39" i="1"/>
  <c r="AL39" i="1"/>
  <c r="ID121" i="1"/>
  <c r="ID6" i="1"/>
  <c r="AD6" i="1"/>
  <c r="EP6" i="1"/>
  <c r="F17" i="4"/>
  <c r="F12" i="4"/>
  <c r="EO5" i="1"/>
  <c r="EO121" i="1" s="1"/>
  <c r="HZ5" i="1"/>
  <c r="HZ121" i="1" s="1"/>
  <c r="HY5" i="1"/>
  <c r="HY121" i="1" s="1"/>
  <c r="HX5" i="1"/>
  <c r="HX121" i="1" s="1"/>
  <c r="ID10" i="1" l="1"/>
  <c r="ID11" i="1"/>
  <c r="EP10" i="1"/>
  <c r="EP11" i="1"/>
  <c r="CJ40" i="1"/>
  <c r="BZ40" i="1"/>
  <c r="CE40" i="1"/>
  <c r="CC40" i="1"/>
  <c r="CF40" i="1"/>
  <c r="CA40" i="1"/>
  <c r="CK40" i="1"/>
  <c r="CD40" i="1"/>
  <c r="CB40" i="1"/>
  <c r="CH40" i="1"/>
  <c r="CG40" i="1"/>
  <c r="CI40" i="1"/>
  <c r="GV40" i="1"/>
  <c r="GK40" i="1"/>
  <c r="GJ40" i="1"/>
  <c r="GI40" i="1"/>
  <c r="GH40" i="1"/>
  <c r="B41" i="1"/>
  <c r="AL40" i="1"/>
  <c r="EP9" i="1"/>
  <c r="ID9" i="1"/>
  <c r="EO6" i="1"/>
  <c r="HX6" i="1"/>
  <c r="HY6" i="1"/>
  <c r="HZ6" i="1"/>
  <c r="HZ10" i="1" l="1"/>
  <c r="HZ11" i="1"/>
  <c r="HY10" i="1"/>
  <c r="HY11" i="1"/>
  <c r="HX10" i="1"/>
  <c r="HX11" i="1"/>
  <c r="EO10" i="1"/>
  <c r="EO11" i="1"/>
  <c r="CI41" i="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21" i="1" s="1"/>
  <c r="BA5" i="1"/>
  <c r="BA121" i="1" s="1"/>
  <c r="AY5" i="1"/>
  <c r="AY121" i="1" s="1"/>
  <c r="AV5" i="1"/>
  <c r="AV121"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A6" i="1"/>
  <c r="AY6" i="1"/>
  <c r="AV6" i="1"/>
  <c r="BA10" i="1" l="1"/>
  <c r="BA11" i="1"/>
  <c r="AY10" i="1"/>
  <c r="AY11" i="1"/>
  <c r="AV10" i="1"/>
  <c r="AV11" i="1"/>
  <c r="BE10" i="1"/>
  <c r="BE11" i="1"/>
  <c r="CH45" i="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21" i="1" s="1"/>
  <c r="DG5" i="1"/>
  <c r="DG121" i="1" s="1"/>
  <c r="AC5" i="1"/>
  <c r="AC121" i="1" s="1"/>
  <c r="GD41" i="1" l="1"/>
  <c r="HR40" i="1"/>
  <c r="K41" i="1"/>
  <c r="HT40" i="1"/>
  <c r="M41" i="1"/>
  <c r="I41" i="1"/>
  <c r="HS40" i="1"/>
  <c r="L41" i="1"/>
  <c r="DG6" i="1"/>
  <c r="DH6" i="1"/>
  <c r="AC6" i="1"/>
  <c r="DH10" i="1" l="1"/>
  <c r="DH11" i="1"/>
  <c r="DG10" i="1"/>
  <c r="DG11" i="1"/>
  <c r="L42" i="1"/>
  <c r="HS41" i="1"/>
  <c r="I42" i="1"/>
  <c r="HT41" i="1"/>
  <c r="M42" i="1"/>
  <c r="K42" i="1"/>
  <c r="HR41" i="1"/>
  <c r="GD42" i="1"/>
  <c r="DH9" i="1"/>
  <c r="DG9" i="1"/>
  <c r="O9" i="1"/>
  <c r="P11" i="1" l="1"/>
  <c r="P10" i="1"/>
  <c r="J36" i="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21" i="1" s="1"/>
  <c r="DI5" i="1"/>
  <c r="DI121" i="1" s="1"/>
  <c r="G25" i="4"/>
  <c r="DS5" i="1"/>
  <c r="DS121" i="1" s="1"/>
  <c r="DR5" i="1"/>
  <c r="DR121" i="1" s="1"/>
  <c r="BY5" i="1"/>
  <c r="BY121" i="1" s="1"/>
  <c r="I45" i="1" l="1"/>
  <c r="GD45" i="1"/>
  <c r="L45" i="1"/>
  <c r="HS44" i="1"/>
  <c r="HR44" i="1"/>
  <c r="K45" i="1"/>
  <c r="HT44" i="1"/>
  <c r="M45" i="1"/>
  <c r="G26" i="4"/>
  <c r="DI6" i="1"/>
  <c r="DJ6" i="1"/>
  <c r="DR6" i="1"/>
  <c r="DS6" i="1"/>
  <c r="BY6" i="1"/>
  <c r="DJ10" i="1" l="1"/>
  <c r="DJ11" i="1"/>
  <c r="BY10" i="1"/>
  <c r="BY11" i="1"/>
  <c r="DS11" i="1"/>
  <c r="DS10" i="1"/>
  <c r="DI10" i="1"/>
  <c r="DI11" i="1"/>
  <c r="DR10" i="1"/>
  <c r="DR11" i="1"/>
  <c r="HS45" i="1"/>
  <c r="HT45" i="1"/>
  <c r="HR45" i="1"/>
  <c r="G27" i="4"/>
  <c r="DJ9" i="1"/>
  <c r="DI9" i="1"/>
  <c r="DS9" i="1"/>
  <c r="DR9" i="1"/>
  <c r="BY9" i="1"/>
  <c r="I26" i="4"/>
  <c r="H26" i="4"/>
  <c r="G36" i="1" l="1"/>
  <c r="H36" i="1" s="1"/>
  <c r="AK36" i="1"/>
  <c r="K27" i="4"/>
  <c r="J26" i="4"/>
  <c r="J25" i="4"/>
  <c r="J24" i="4"/>
  <c r="HK5" i="1"/>
  <c r="HK121" i="1" s="1"/>
  <c r="AO36" i="1" l="1"/>
  <c r="K24" i="4"/>
  <c r="K25" i="4"/>
  <c r="K26" i="4"/>
  <c r="HK6" i="1"/>
  <c r="HK10" i="1" l="1"/>
  <c r="HK11" i="1"/>
  <c r="HK9" i="1"/>
  <c r="GX5" i="1" l="1"/>
  <c r="GX121" i="1" s="1"/>
  <c r="GX6" i="1" l="1"/>
  <c r="EZ5" i="1"/>
  <c r="EZ121" i="1" s="1"/>
  <c r="GX10" i="1" l="1"/>
  <c r="GX11" i="1"/>
  <c r="GX9" i="1"/>
  <c r="EZ6" i="1"/>
  <c r="GC5" i="1"/>
  <c r="GC121" i="1" s="1"/>
  <c r="BS5" i="1"/>
  <c r="BS121" i="1" s="1"/>
  <c r="EZ10" i="1" l="1"/>
  <c r="EZ11" i="1"/>
  <c r="GC6" i="1"/>
  <c r="BS6" i="1"/>
  <c r="BS10" i="1" l="1"/>
  <c r="BS11" i="1"/>
  <c r="GC10" i="1"/>
  <c r="GC11" i="1"/>
  <c r="GC9" i="1"/>
  <c r="BS9" i="1"/>
  <c r="IS5" i="1" l="1"/>
  <c r="IS121" i="1" s="1"/>
  <c r="IS9" i="1" l="1"/>
  <c r="DQ5" i="1"/>
  <c r="DQ121" i="1" s="1"/>
  <c r="DO5" i="1"/>
  <c r="DO121" i="1" s="1"/>
  <c r="DN5" i="1"/>
  <c r="DN121" i="1" s="1"/>
  <c r="DQ6" i="1" l="1"/>
  <c r="DN6" i="1"/>
  <c r="DO6" i="1"/>
  <c r="A12" i="1"/>
  <c r="FD5" i="1"/>
  <c r="FD121" i="1" s="1"/>
  <c r="FC5" i="1"/>
  <c r="FC121" i="1" s="1"/>
  <c r="FA5" i="1"/>
  <c r="DP5" i="1"/>
  <c r="DP121" i="1" s="1"/>
  <c r="HI5" i="1"/>
  <c r="HI121" i="1" s="1"/>
  <c r="HU5" i="1"/>
  <c r="HU6" i="1" s="1"/>
  <c r="HL5" i="1"/>
  <c r="HL121" i="1" s="1"/>
  <c r="DO10" i="1" l="1"/>
  <c r="DO11" i="1"/>
  <c r="HU10" i="1"/>
  <c r="HU11" i="1"/>
  <c r="DN10" i="1"/>
  <c r="DN11" i="1"/>
  <c r="DQ10" i="1"/>
  <c r="DQ11" i="1"/>
  <c r="FA121" i="1"/>
  <c r="FA6" i="1"/>
  <c r="DQ9" i="1"/>
  <c r="DO9" i="1"/>
  <c r="DN9" i="1"/>
  <c r="FD6" i="1"/>
  <c r="FC6" i="1"/>
  <c r="DP6" i="1"/>
  <c r="HU121" i="1"/>
  <c r="HU9" i="1"/>
  <c r="HI6" i="1"/>
  <c r="HL6" i="1"/>
  <c r="FC10" i="1" l="1"/>
  <c r="FC11" i="1"/>
  <c r="DP10" i="1"/>
  <c r="DP11" i="1"/>
  <c r="FD10" i="1"/>
  <c r="FD11" i="1"/>
  <c r="HL10" i="1"/>
  <c r="HL11" i="1"/>
  <c r="FA10" i="1"/>
  <c r="FA11" i="1"/>
  <c r="HI10" i="1"/>
  <c r="HI11" i="1"/>
  <c r="FD9" i="1"/>
  <c r="FC9" i="1"/>
  <c r="DP9" i="1"/>
  <c r="HI9" i="1"/>
  <c r="HL9" i="1"/>
  <c r="GZ5" i="1" l="1"/>
  <c r="GZ121" i="1" s="1"/>
  <c r="GU5" i="1"/>
  <c r="GU121" i="1" s="1"/>
  <c r="DB5" i="1"/>
  <c r="DB121" i="1" s="1"/>
  <c r="DM5" i="1"/>
  <c r="DM121" i="1" s="1"/>
  <c r="GZ6" i="1" l="1"/>
  <c r="GU6" i="1"/>
  <c r="DB6" i="1"/>
  <c r="DM6" i="1"/>
  <c r="DM10" i="1" l="1"/>
  <c r="DM11" i="1"/>
  <c r="GU10" i="1"/>
  <c r="GU11" i="1"/>
  <c r="DB10" i="1"/>
  <c r="DB11" i="1"/>
  <c r="GZ10" i="1"/>
  <c r="GZ11" i="1"/>
  <c r="GZ9" i="1"/>
  <c r="GU9" i="1"/>
  <c r="DB9" i="1"/>
  <c r="DM9" i="1"/>
  <c r="AT5" i="1" l="1"/>
  <c r="AT121" i="1" s="1"/>
  <c r="AS5" i="1"/>
  <c r="AS121" i="1" s="1"/>
  <c r="AS6" i="1" l="1"/>
  <c r="AT6" i="1"/>
  <c r="AT10" i="1" l="1"/>
  <c r="AT11" i="1"/>
  <c r="AS10" i="1"/>
  <c r="AS11" i="1"/>
  <c r="AT9" i="1"/>
  <c r="AS9" i="1"/>
  <c r="BB5" i="1" l="1"/>
  <c r="BB121" i="1" s="1"/>
  <c r="AZ5" i="1"/>
  <c r="AZ121" i="1" s="1"/>
  <c r="BD5" i="1"/>
  <c r="BD121" i="1" s="1"/>
  <c r="AW5" i="1"/>
  <c r="AW121" i="1" s="1"/>
  <c r="A7" i="1"/>
  <c r="HB9" i="1"/>
  <c r="HA9" i="1"/>
  <c r="GW9" i="1"/>
  <c r="FU9" i="1"/>
  <c r="FR9" i="1"/>
  <c r="FQ9" i="1"/>
  <c r="FP9" i="1"/>
  <c r="A9" i="1"/>
  <c r="B115" i="1" l="1"/>
  <c r="B116" i="1"/>
  <c r="B110" i="1"/>
  <c r="AC110" i="1" s="1"/>
  <c r="B113" i="1"/>
  <c r="B114" i="1"/>
  <c r="CG110" i="1"/>
  <c r="AI110" i="1"/>
  <c r="CJ110" i="1"/>
  <c r="FU110" i="1"/>
  <c r="CV110" i="1"/>
  <c r="CN110" i="1"/>
  <c r="CF110" i="1"/>
  <c r="Y110" i="1"/>
  <c r="CH110" i="1"/>
  <c r="HQ110" i="1"/>
  <c r="GJ110" i="1"/>
  <c r="FT110" i="1"/>
  <c r="CM110" i="1"/>
  <c r="CE110" i="1"/>
  <c r="IG110" i="1"/>
  <c r="HP110" i="1"/>
  <c r="GI110" i="1"/>
  <c r="CL110" i="1"/>
  <c r="CD110" i="1"/>
  <c r="CB110" i="1"/>
  <c r="IF110" i="1"/>
  <c r="HO110" i="1"/>
  <c r="GH110" i="1"/>
  <c r="CK110" i="1"/>
  <c r="CC110" i="1"/>
  <c r="AD110" i="1"/>
  <c r="HN110" i="1"/>
  <c r="GG110" i="1"/>
  <c r="AJ110" i="1"/>
  <c r="CI110" i="1"/>
  <c r="CA110" i="1"/>
  <c r="IC110" i="1"/>
  <c r="BZ110" i="1"/>
  <c r="B118" i="1"/>
  <c r="CL118" i="1" s="1"/>
  <c r="B109" i="1"/>
  <c r="HN118" i="1"/>
  <c r="HP118" i="1"/>
  <c r="HO118" i="1"/>
  <c r="GH118" i="1"/>
  <c r="B112" i="1"/>
  <c r="B117" i="1"/>
  <c r="B108" i="1"/>
  <c r="B107" i="1"/>
  <c r="B111" i="1"/>
  <c r="B104" i="1"/>
  <c r="B79" i="1"/>
  <c r="B92" i="1"/>
  <c r="B55" i="1"/>
  <c r="B100" i="1"/>
  <c r="B99" i="1"/>
  <c r="B65" i="1"/>
  <c r="B103" i="1"/>
  <c r="B102" i="1"/>
  <c r="B101" i="1"/>
  <c r="B98" i="1"/>
  <c r="B49" i="1"/>
  <c r="B26" i="1"/>
  <c r="AP27" i="1"/>
  <c r="AP28" i="1"/>
  <c r="AP29" i="1"/>
  <c r="AP30" i="1"/>
  <c r="AP31" i="1"/>
  <c r="AP32" i="1"/>
  <c r="AP33" i="1"/>
  <c r="AP34" i="1"/>
  <c r="AP35" i="1"/>
  <c r="B20" i="1"/>
  <c r="G9" i="1"/>
  <c r="B13" i="1"/>
  <c r="B12" i="1"/>
  <c r="B14" i="1"/>
  <c r="BB6" i="1"/>
  <c r="AZ6" i="1"/>
  <c r="BD6" i="1"/>
  <c r="AW6" i="1"/>
  <c r="GK110" i="1" l="1"/>
  <c r="HP116" i="1"/>
  <c r="GI116" i="1"/>
  <c r="CL116" i="1"/>
  <c r="CD116" i="1"/>
  <c r="AD116" i="1"/>
  <c r="HQ116" i="1"/>
  <c r="HO116" i="1"/>
  <c r="GH116" i="1"/>
  <c r="CK116" i="1"/>
  <c r="CC116" i="1"/>
  <c r="AC116" i="1"/>
  <c r="HN116" i="1"/>
  <c r="GG116" i="1"/>
  <c r="CJ116" i="1"/>
  <c r="CB116" i="1"/>
  <c r="CI116" i="1"/>
  <c r="CA116" i="1"/>
  <c r="AJ116" i="1"/>
  <c r="CH116" i="1"/>
  <c r="BZ116" i="1"/>
  <c r="AI116" i="1"/>
  <c r="CG116" i="1"/>
  <c r="Y116" i="1"/>
  <c r="GJ116" i="1"/>
  <c r="FT116" i="1"/>
  <c r="CE116" i="1"/>
  <c r="GK116" i="1"/>
  <c r="FU116" i="1"/>
  <c r="CV116" i="1"/>
  <c r="CN116" i="1"/>
  <c r="CF116" i="1"/>
  <c r="CM116" i="1"/>
  <c r="HO115" i="1"/>
  <c r="GH115" i="1"/>
  <c r="CK115" i="1"/>
  <c r="CC115" i="1"/>
  <c r="AC115" i="1"/>
  <c r="HN115" i="1"/>
  <c r="GG115" i="1"/>
  <c r="CJ115" i="1"/>
  <c r="CB115" i="1"/>
  <c r="CI115" i="1"/>
  <c r="CA115" i="1"/>
  <c r="AJ115" i="1"/>
  <c r="CH115" i="1"/>
  <c r="BZ115" i="1"/>
  <c r="AI115" i="1"/>
  <c r="CD115" i="1"/>
  <c r="CG115" i="1"/>
  <c r="Y115" i="1"/>
  <c r="CL115" i="1"/>
  <c r="GK115" i="1"/>
  <c r="FU115" i="1"/>
  <c r="CV115" i="1"/>
  <c r="CN115" i="1"/>
  <c r="CF115" i="1"/>
  <c r="HP115" i="1"/>
  <c r="HQ115" i="1"/>
  <c r="GJ115" i="1"/>
  <c r="FT115" i="1"/>
  <c r="CM115" i="1"/>
  <c r="CE115" i="1"/>
  <c r="GI115" i="1"/>
  <c r="AD115" i="1"/>
  <c r="AC118" i="1"/>
  <c r="Y118" i="1"/>
  <c r="IC118" i="1"/>
  <c r="CB118" i="1"/>
  <c r="CE118" i="1"/>
  <c r="CV118" i="1"/>
  <c r="CA118" i="1"/>
  <c r="CJ118" i="1"/>
  <c r="AJ118" i="1"/>
  <c r="FU118" i="1"/>
  <c r="CM118" i="1"/>
  <c r="CF118" i="1"/>
  <c r="BZ118" i="1"/>
  <c r="FT118" i="1"/>
  <c r="AD118" i="1"/>
  <c r="HP114" i="1"/>
  <c r="GI114" i="1"/>
  <c r="CL114" i="1"/>
  <c r="CD114" i="1"/>
  <c r="AD114" i="1"/>
  <c r="CF114" i="1"/>
  <c r="FT114" i="1"/>
  <c r="HO114" i="1"/>
  <c r="GH114" i="1"/>
  <c r="CK114" i="1"/>
  <c r="CC114" i="1"/>
  <c r="AC114" i="1"/>
  <c r="GK114" i="1"/>
  <c r="FU114" i="1"/>
  <c r="CN114" i="1"/>
  <c r="HQ114" i="1"/>
  <c r="CM114" i="1"/>
  <c r="HN114" i="1"/>
  <c r="GG114" i="1"/>
  <c r="CJ114" i="1"/>
  <c r="CB114" i="1"/>
  <c r="CI114" i="1"/>
  <c r="CA114" i="1"/>
  <c r="AJ114" i="1"/>
  <c r="CH114" i="1"/>
  <c r="BZ114" i="1"/>
  <c r="AI114" i="1"/>
  <c r="CG114" i="1"/>
  <c r="Y114" i="1"/>
  <c r="CV114" i="1"/>
  <c r="GJ114" i="1"/>
  <c r="CE114" i="1"/>
  <c r="CD118" i="1"/>
  <c r="CI118" i="1"/>
  <c r="AI118" i="1"/>
  <c r="CH118" i="1"/>
  <c r="GJ118" i="1"/>
  <c r="CC118" i="1"/>
  <c r="HO113" i="1"/>
  <c r="GH113" i="1"/>
  <c r="CK113" i="1"/>
  <c r="CC113" i="1"/>
  <c r="AC113" i="1"/>
  <c r="GJ113" i="1"/>
  <c r="FT113" i="1"/>
  <c r="GI113" i="1"/>
  <c r="CD113" i="1"/>
  <c r="HN113" i="1"/>
  <c r="GG113" i="1"/>
  <c r="CJ113" i="1"/>
  <c r="CB113" i="1"/>
  <c r="HQ113" i="1"/>
  <c r="CI113" i="1"/>
  <c r="CA113" i="1"/>
  <c r="AJ113" i="1"/>
  <c r="CM113" i="1"/>
  <c r="CH113" i="1"/>
  <c r="BZ113" i="1"/>
  <c r="AI113" i="1"/>
  <c r="CL113" i="1"/>
  <c r="CG113" i="1"/>
  <c r="Y113" i="1"/>
  <c r="GK113" i="1"/>
  <c r="FU113" i="1"/>
  <c r="CV113" i="1"/>
  <c r="CN113" i="1"/>
  <c r="CF113" i="1"/>
  <c r="CE113" i="1"/>
  <c r="HP113" i="1"/>
  <c r="AD113" i="1"/>
  <c r="CG118" i="1"/>
  <c r="GI118" i="1"/>
  <c r="GG118" i="1"/>
  <c r="CK118" i="1"/>
  <c r="HQ118" i="1"/>
  <c r="GK118" i="1"/>
  <c r="IF118" i="1"/>
  <c r="IG118" i="1"/>
  <c r="CN118" i="1"/>
  <c r="IP12" i="1"/>
  <c r="IN12" i="1"/>
  <c r="IK12" i="1"/>
  <c r="IQ12" i="1"/>
  <c r="IO12" i="1"/>
  <c r="IL12" i="1"/>
  <c r="IM12" i="1"/>
  <c r="IJ12" i="1"/>
  <c r="IO14" i="1"/>
  <c r="IO15" i="1" s="1"/>
  <c r="IP14" i="1"/>
  <c r="IP15" i="1" s="1"/>
  <c r="IL14" i="1"/>
  <c r="IL15" i="1" s="1"/>
  <c r="IM14" i="1"/>
  <c r="IM15" i="1" s="1"/>
  <c r="IJ14" i="1"/>
  <c r="IJ15" i="1" s="1"/>
  <c r="IK14" i="1"/>
  <c r="IK15" i="1" s="1"/>
  <c r="IQ14" i="1"/>
  <c r="IQ15" i="1" s="1"/>
  <c r="IN14" i="1"/>
  <c r="IN15" i="1" s="1"/>
  <c r="IN13" i="1"/>
  <c r="IQ13" i="1"/>
  <c r="IK13" i="1"/>
  <c r="IP13" i="1"/>
  <c r="IO13" i="1"/>
  <c r="IL13" i="1"/>
  <c r="IM13" i="1"/>
  <c r="IJ13" i="1"/>
  <c r="CG109" i="1"/>
  <c r="AI109" i="1"/>
  <c r="Y109" i="1"/>
  <c r="CC109" i="1"/>
  <c r="CJ109" i="1"/>
  <c r="AC109" i="1"/>
  <c r="CA109" i="1"/>
  <c r="IC109" i="1"/>
  <c r="GK109" i="1"/>
  <c r="FU109" i="1"/>
  <c r="CV109" i="1"/>
  <c r="CN109" i="1"/>
  <c r="CF109" i="1"/>
  <c r="CK109" i="1"/>
  <c r="CI109" i="1"/>
  <c r="HQ109" i="1"/>
  <c r="GJ109" i="1"/>
  <c r="FT109" i="1"/>
  <c r="CM109" i="1"/>
  <c r="CE109" i="1"/>
  <c r="AD109" i="1"/>
  <c r="GG109" i="1"/>
  <c r="BZ109" i="1"/>
  <c r="AJ109" i="1"/>
  <c r="IG109" i="1"/>
  <c r="HP109" i="1"/>
  <c r="GI109" i="1"/>
  <c r="CL109" i="1"/>
  <c r="CD109" i="1"/>
  <c r="IF109" i="1"/>
  <c r="HO109" i="1"/>
  <c r="GH109" i="1"/>
  <c r="HN109" i="1"/>
  <c r="CB109" i="1"/>
  <c r="CH109" i="1"/>
  <c r="FU55" i="1"/>
  <c r="FH92" i="1"/>
  <c r="IG12" i="1"/>
  <c r="II12" i="1"/>
  <c r="HP79" i="1"/>
  <c r="IG14" i="1"/>
  <c r="IG15" i="1" s="1"/>
  <c r="II14" i="1"/>
  <c r="II15" i="1" s="1"/>
  <c r="IG13" i="1"/>
  <c r="II13" i="1"/>
  <c r="CB104" i="1"/>
  <c r="CK117" i="1"/>
  <c r="CC117" i="1"/>
  <c r="AD117" i="1"/>
  <c r="GK117" i="1"/>
  <c r="FU117" i="1"/>
  <c r="CJ117" i="1"/>
  <c r="CB117" i="1"/>
  <c r="AC117" i="1"/>
  <c r="HQ117" i="1"/>
  <c r="GJ117" i="1"/>
  <c r="FT117" i="1"/>
  <c r="CI117" i="1"/>
  <c r="CA117" i="1"/>
  <c r="CD117" i="1"/>
  <c r="IG117" i="1"/>
  <c r="HP117" i="1"/>
  <c r="GI117" i="1"/>
  <c r="CH117" i="1"/>
  <c r="BZ117" i="1"/>
  <c r="AJ117" i="1"/>
  <c r="IF117" i="1"/>
  <c r="HO117" i="1"/>
  <c r="GH117" i="1"/>
  <c r="CG117" i="1"/>
  <c r="AI117" i="1"/>
  <c r="HN117" i="1"/>
  <c r="GG117" i="1"/>
  <c r="CV117" i="1"/>
  <c r="CN117" i="1"/>
  <c r="CF117" i="1"/>
  <c r="Y117" i="1"/>
  <c r="CM117" i="1"/>
  <c r="CE117" i="1"/>
  <c r="IC117" i="1"/>
  <c r="CL117" i="1"/>
  <c r="CL112" i="1"/>
  <c r="CD112" i="1"/>
  <c r="CE112" i="1"/>
  <c r="CK112" i="1"/>
  <c r="CC112" i="1"/>
  <c r="AD112" i="1"/>
  <c r="GK112" i="1"/>
  <c r="FU112" i="1"/>
  <c r="CJ112" i="1"/>
  <c r="CB112" i="1"/>
  <c r="AC112" i="1"/>
  <c r="HQ112" i="1"/>
  <c r="GJ112" i="1"/>
  <c r="FT112" i="1"/>
  <c r="CI112" i="1"/>
  <c r="CA112" i="1"/>
  <c r="CM112" i="1"/>
  <c r="HP112" i="1"/>
  <c r="GI112" i="1"/>
  <c r="CH112" i="1"/>
  <c r="BZ112" i="1"/>
  <c r="AJ112" i="1"/>
  <c r="HO112" i="1"/>
  <c r="GH112" i="1"/>
  <c r="CG112" i="1"/>
  <c r="AI112" i="1"/>
  <c r="HN112" i="1"/>
  <c r="GG112" i="1"/>
  <c r="CV112" i="1"/>
  <c r="CN112" i="1"/>
  <c r="CF112" i="1"/>
  <c r="Y112" i="1"/>
  <c r="CK111" i="1"/>
  <c r="CC111" i="1"/>
  <c r="AD111" i="1"/>
  <c r="HP111" i="1"/>
  <c r="GK111" i="1"/>
  <c r="FU111" i="1"/>
  <c r="CJ111" i="1"/>
  <c r="CB111" i="1"/>
  <c r="AC111" i="1"/>
  <c r="HQ111" i="1"/>
  <c r="GJ111" i="1"/>
  <c r="FT111" i="1"/>
  <c r="CI111" i="1"/>
  <c r="CA111" i="1"/>
  <c r="GI111" i="1"/>
  <c r="HO111" i="1"/>
  <c r="GH111" i="1"/>
  <c r="CG111" i="1"/>
  <c r="HN111" i="1"/>
  <c r="GG111" i="1"/>
  <c r="CF111" i="1"/>
  <c r="CH111" i="1"/>
  <c r="CE111" i="1"/>
  <c r="CD111" i="1"/>
  <c r="CL111" i="1"/>
  <c r="AI111" i="1"/>
  <c r="CN111" i="1"/>
  <c r="BZ111" i="1"/>
  <c r="Y111" i="1"/>
  <c r="CM111" i="1"/>
  <c r="AJ111" i="1"/>
  <c r="CV111" i="1"/>
  <c r="CL107" i="1"/>
  <c r="CD107" i="1"/>
  <c r="IC107" i="1"/>
  <c r="CK107" i="1"/>
  <c r="CC107" i="1"/>
  <c r="AD107" i="1"/>
  <c r="CJ107" i="1"/>
  <c r="CB107" i="1"/>
  <c r="AC107" i="1"/>
  <c r="IF107" i="1"/>
  <c r="CE107" i="1"/>
  <c r="GK107" i="1"/>
  <c r="Y107" i="1"/>
  <c r="GH107" i="1"/>
  <c r="CA107" i="1"/>
  <c r="FT107" i="1"/>
  <c r="CI107" i="1"/>
  <c r="CG107" i="1"/>
  <c r="IG107" i="1"/>
  <c r="HQ107" i="1"/>
  <c r="GJ107" i="1"/>
  <c r="CN107" i="1"/>
  <c r="BZ107" i="1"/>
  <c r="CH107" i="1"/>
  <c r="HP107" i="1"/>
  <c r="GI107" i="1"/>
  <c r="FU107" i="1"/>
  <c r="CM107" i="1"/>
  <c r="AJ107" i="1"/>
  <c r="AI107" i="1"/>
  <c r="CF107" i="1"/>
  <c r="HO107" i="1"/>
  <c r="HN107" i="1"/>
  <c r="GG107" i="1"/>
  <c r="CV107" i="1"/>
  <c r="IC108" i="1"/>
  <c r="CL108" i="1"/>
  <c r="CD108" i="1"/>
  <c r="CK108" i="1"/>
  <c r="CC108" i="1"/>
  <c r="AD108" i="1"/>
  <c r="GK108" i="1"/>
  <c r="FU108" i="1"/>
  <c r="CJ108" i="1"/>
  <c r="CB108" i="1"/>
  <c r="AC108" i="1"/>
  <c r="HP108" i="1"/>
  <c r="CF108" i="1"/>
  <c r="HO108" i="1"/>
  <c r="CE108" i="1"/>
  <c r="IG108" i="1"/>
  <c r="HQ108" i="1"/>
  <c r="HN108" i="1"/>
  <c r="CA108" i="1"/>
  <c r="GG108" i="1"/>
  <c r="CV108" i="1"/>
  <c r="GJ108" i="1"/>
  <c r="CN108" i="1"/>
  <c r="BZ108" i="1"/>
  <c r="Y108" i="1"/>
  <c r="CH108" i="1"/>
  <c r="IF108" i="1"/>
  <c r="CG108" i="1"/>
  <c r="GI108" i="1"/>
  <c r="CM108" i="1"/>
  <c r="AJ108" i="1"/>
  <c r="GH108" i="1"/>
  <c r="FT108" i="1"/>
  <c r="CI108" i="1"/>
  <c r="AI108" i="1"/>
  <c r="CA104" i="1"/>
  <c r="CJ104" i="1"/>
  <c r="CN104" i="1"/>
  <c r="AW10" i="1"/>
  <c r="AW11" i="1"/>
  <c r="BD10" i="1"/>
  <c r="BD11" i="1"/>
  <c r="AZ10" i="1"/>
  <c r="AZ11" i="1"/>
  <c r="BB10" i="1"/>
  <c r="BB11" i="1"/>
  <c r="GJ79" i="1"/>
  <c r="CE79" i="1"/>
  <c r="CV104" i="1"/>
  <c r="IF104" i="1"/>
  <c r="IC55" i="1"/>
  <c r="HO104" i="1"/>
  <c r="GG104" i="1"/>
  <c r="AJ104" i="1"/>
  <c r="FT104" i="1"/>
  <c r="GK104" i="1"/>
  <c r="HN104" i="1"/>
  <c r="BZ104" i="1"/>
  <c r="GJ104" i="1"/>
  <c r="CD104" i="1"/>
  <c r="CH104" i="1"/>
  <c r="HQ104" i="1"/>
  <c r="AD104" i="1"/>
  <c r="CM104" i="1"/>
  <c r="GI104" i="1"/>
  <c r="CC104" i="1"/>
  <c r="FU104" i="1"/>
  <c r="CE104" i="1"/>
  <c r="AI104" i="1"/>
  <c r="CL104" i="1"/>
  <c r="Y104" i="1"/>
  <c r="CG104" i="1"/>
  <c r="HP104" i="1"/>
  <c r="AC104" i="1"/>
  <c r="CK104" i="1"/>
  <c r="CI104" i="1"/>
  <c r="IC104" i="1"/>
  <c r="CF104" i="1"/>
  <c r="GH104" i="1"/>
  <c r="IG104" i="1"/>
  <c r="CV79" i="1"/>
  <c r="AI79" i="1"/>
  <c r="CD79" i="1"/>
  <c r="CG79" i="1"/>
  <c r="FT55" i="1"/>
  <c r="GK79" i="1"/>
  <c r="IF79" i="1"/>
  <c r="CF55" i="1"/>
  <c r="CK79" i="1"/>
  <c r="GH79" i="1"/>
  <c r="HP55" i="1"/>
  <c r="CA79" i="1"/>
  <c r="HO79" i="1"/>
  <c r="FT79" i="1"/>
  <c r="CM79" i="1"/>
  <c r="AJ79" i="1"/>
  <c r="AC79" i="1"/>
  <c r="CL79" i="1"/>
  <c r="IC79" i="1"/>
  <c r="BZ79" i="1"/>
  <c r="CB79" i="1"/>
  <c r="FU79" i="1"/>
  <c r="Y79" i="1"/>
  <c r="CH79" i="1"/>
  <c r="CJ79" i="1"/>
  <c r="HQ79" i="1"/>
  <c r="CF79" i="1"/>
  <c r="GG79" i="1"/>
  <c r="GI79" i="1"/>
  <c r="CC79" i="1"/>
  <c r="CI79" i="1"/>
  <c r="CN79" i="1"/>
  <c r="HN79" i="1"/>
  <c r="GK55" i="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CB105" i="1" s="1"/>
  <c r="AC103" i="1"/>
  <c r="HO103" i="1"/>
  <c r="GH103" i="1"/>
  <c r="CI103" i="1"/>
  <c r="CA103" i="1"/>
  <c r="HN103" i="1"/>
  <c r="GG103" i="1"/>
  <c r="CH103" i="1"/>
  <c r="CH105" i="1" s="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R12" i="1"/>
  <c r="GS12" i="1"/>
  <c r="DZ12" i="1"/>
  <c r="HR12" i="1"/>
  <c r="GJ12" i="1"/>
  <c r="DQ12" i="1"/>
  <c r="BY12" i="1"/>
  <c r="GY12" i="1"/>
  <c r="AI12" i="1"/>
  <c r="S12" i="1"/>
  <c r="GI12" i="1"/>
  <c r="DP12" i="1"/>
  <c r="HG12" i="1"/>
  <c r="CF12" i="1"/>
  <c r="HF12" i="1"/>
  <c r="AP12" i="1"/>
  <c r="AM12" i="1"/>
  <c r="CA12" i="1"/>
  <c r="HA12" i="1"/>
  <c r="GZ12" i="1"/>
  <c r="AK12" i="1"/>
  <c r="IS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R14" i="1"/>
  <c r="IR15" i="1" s="1"/>
  <c r="Z13" i="1"/>
  <c r="IR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S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S14" i="1"/>
  <c r="IS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A105" i="1" l="1"/>
  <c r="GG105" i="1"/>
  <c r="AI105" i="1"/>
  <c r="HN105" i="1"/>
  <c r="GI105" i="1"/>
  <c r="CJ105" i="1"/>
  <c r="CV105" i="1"/>
  <c r="CL105" i="1"/>
  <c r="AJ105" i="1"/>
  <c r="CF105" i="1"/>
  <c r="HQ105" i="1"/>
  <c r="CN105" i="1"/>
  <c r="Y105" i="1"/>
  <c r="GH105" i="1"/>
  <c r="FT105" i="1"/>
  <c r="GK105" i="1"/>
  <c r="HO105" i="1"/>
  <c r="GJ105" i="1"/>
  <c r="CG105" i="1"/>
  <c r="CM105" i="1"/>
  <c r="BZ105" i="1"/>
  <c r="AC105" i="1"/>
  <c r="HP105" i="1"/>
  <c r="CC105" i="1"/>
  <c r="CD105" i="1"/>
  <c r="FU105" i="1"/>
  <c r="CE105" i="1"/>
  <c r="CI105" i="1"/>
  <c r="CK105" i="1"/>
  <c r="CJ94" i="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21" i="1"/>
  <c r="AR121" i="1"/>
  <c r="CT121" i="1"/>
  <c r="CU121" i="1"/>
  <c r="ES121" i="1"/>
  <c r="ET121" i="1"/>
  <c r="ET6" i="1"/>
  <c r="ES6" i="1"/>
  <c r="AQ6" i="1"/>
  <c r="AR6" i="1"/>
  <c r="CT6" i="1"/>
  <c r="CT11" i="1" s="1"/>
  <c r="CU6" i="1"/>
  <c r="CU11" i="1" s="1"/>
  <c r="AR10" i="1" l="1"/>
  <c r="AR11" i="1"/>
  <c r="AQ10" i="1"/>
  <c r="AQ11" i="1"/>
  <c r="ES11" i="1"/>
  <c r="ES10" i="1"/>
  <c r="ET11" i="1"/>
  <c r="ET10" i="1"/>
  <c r="CT9" i="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21" i="1"/>
  <c r="HQ6" i="1"/>
  <c r="HW5" i="1"/>
  <c r="GF5" i="1"/>
  <c r="HQ10" i="1" l="1"/>
  <c r="HQ11" i="1"/>
  <c r="GG42" i="1"/>
  <c r="CM42" i="1"/>
  <c r="CL42" i="1"/>
  <c r="HQ9" i="1"/>
  <c r="HQ12" i="1" s="1"/>
  <c r="HW121" i="1"/>
  <c r="GF121" i="1"/>
  <c r="HW6" i="1"/>
  <c r="GB5" i="1"/>
  <c r="GA5" i="1"/>
  <c r="HW10" i="1" l="1"/>
  <c r="HW11" i="1"/>
  <c r="GG43" i="1"/>
  <c r="CM43" i="1"/>
  <c r="CL43" i="1"/>
  <c r="HQ13" i="1"/>
  <c r="HQ14" i="1"/>
  <c r="HQ15" i="1" s="1"/>
  <c r="HW9" i="1"/>
  <c r="HW12" i="1" s="1"/>
  <c r="GA121" i="1"/>
  <c r="GB121" i="1"/>
  <c r="GF9" i="1"/>
  <c r="GF12" i="1" s="1"/>
  <c r="GA6" i="1"/>
  <c r="GB6" i="1"/>
  <c r="GB10" i="1" l="1"/>
  <c r="GB11" i="1"/>
  <c r="GA10" i="1"/>
  <c r="GA11" i="1"/>
  <c r="GG44" i="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21" i="1" l="1"/>
  <c r="EX121" i="1"/>
  <c r="EX6" i="1"/>
  <c r="EX11" i="1" s="1"/>
  <c r="EW6" i="1"/>
  <c r="EW10" i="1" l="1"/>
  <c r="EW11" i="1"/>
  <c r="EX9" i="1"/>
  <c r="EX12" i="1" s="1"/>
  <c r="EX10" i="1"/>
  <c r="EW9" i="1"/>
  <c r="EW12" i="1" s="1"/>
  <c r="HA5" i="1"/>
  <c r="HA121" i="1" s="1"/>
  <c r="EA5" i="1"/>
  <c r="EX13" i="1" l="1"/>
  <c r="EW13" i="1"/>
  <c r="EX14" i="1"/>
  <c r="EW14" i="1"/>
  <c r="EW15" i="1" s="1"/>
  <c r="EA121" i="1"/>
  <c r="EA6" i="1"/>
  <c r="CM5" i="1"/>
  <c r="CL5" i="1"/>
  <c r="EA10" i="1" l="1"/>
  <c r="EA11" i="1"/>
  <c r="EX15" i="1"/>
  <c r="EA9" i="1"/>
  <c r="EA12" i="1" s="1"/>
  <c r="EA13" i="1" l="1"/>
  <c r="EA14" i="1"/>
  <c r="EA15" i="1" s="1"/>
  <c r="FQ5" i="1"/>
  <c r="FQ121" i="1" s="1"/>
  <c r="BX5" i="1" l="1"/>
  <c r="BW5" i="1"/>
  <c r="CS5" i="1"/>
  <c r="BW121" i="1" l="1"/>
  <c r="BX121" i="1"/>
  <c r="CS121" i="1"/>
  <c r="BW6" i="1"/>
  <c r="BX6" i="1"/>
  <c r="CS6" i="1"/>
  <c r="CS11" i="1" s="1"/>
  <c r="GW5" i="1"/>
  <c r="DF5" i="1"/>
  <c r="F31" i="3"/>
  <c r="E31" i="3"/>
  <c r="C31" i="3"/>
  <c r="B31" i="3"/>
  <c r="BW10" i="1" l="1"/>
  <c r="BW11" i="1"/>
  <c r="BX10" i="1"/>
  <c r="BX11" i="1"/>
  <c r="CS9" i="1"/>
  <c r="CS12" i="1" s="1"/>
  <c r="CS10" i="1"/>
  <c r="BX9" i="1"/>
  <c r="BX12" i="1" s="1"/>
  <c r="BW9" i="1"/>
  <c r="BW12" i="1" s="1"/>
  <c r="DF121" i="1"/>
  <c r="GW121" i="1"/>
  <c r="DF6" i="1"/>
  <c r="HB5" i="1"/>
  <c r="CS13" i="1" l="1"/>
  <c r="DF10" i="1"/>
  <c r="DF11" i="1"/>
  <c r="CS14" i="1"/>
  <c r="CS15" i="1" s="1"/>
  <c r="BW13" i="1"/>
  <c r="BX13" i="1"/>
  <c r="BW14" i="1"/>
  <c r="BX14" i="1"/>
  <c r="BX15" i="1" s="1"/>
  <c r="DF9" i="1"/>
  <c r="DF12" i="1" s="1"/>
  <c r="HB121" i="1"/>
  <c r="HC5" i="1"/>
  <c r="HD5" i="1"/>
  <c r="FN5" i="1"/>
  <c r="BW15" i="1" l="1"/>
  <c r="DF13" i="1"/>
  <c r="DF14" i="1"/>
  <c r="DF15" i="1" s="1"/>
  <c r="HC121" i="1"/>
  <c r="FN121" i="1"/>
  <c r="HD121" i="1"/>
  <c r="HC6" i="1"/>
  <c r="HD6" i="1"/>
  <c r="FN6" i="1"/>
  <c r="FO5" i="1"/>
  <c r="HC11" i="1" l="1"/>
  <c r="HC10" i="1"/>
  <c r="HD11" i="1"/>
  <c r="HD10" i="1"/>
  <c r="FN10" i="1"/>
  <c r="FN11" i="1"/>
  <c r="HD9" i="1"/>
  <c r="HD12" i="1" s="1"/>
  <c r="HC9" i="1"/>
  <c r="HC12" i="1" s="1"/>
  <c r="FN9" i="1"/>
  <c r="FN12" i="1" s="1"/>
  <c r="FO121" i="1"/>
  <c r="FO6" i="1"/>
  <c r="BP5" i="1"/>
  <c r="IA5" i="1"/>
  <c r="F49" i="3"/>
  <c r="F48" i="3"/>
  <c r="F47" i="3"/>
  <c r="F34" i="3"/>
  <c r="F33" i="3"/>
  <c r="F32" i="3"/>
  <c r="F30" i="3"/>
  <c r="F29" i="3"/>
  <c r="E49" i="3"/>
  <c r="E48" i="3"/>
  <c r="E47" i="3"/>
  <c r="E34" i="3"/>
  <c r="E33" i="3"/>
  <c r="E32" i="3"/>
  <c r="E30" i="3"/>
  <c r="E29" i="3"/>
  <c r="FO10" i="1" l="1"/>
  <c r="FO11" i="1"/>
  <c r="FN13" i="1"/>
  <c r="HC13" i="1"/>
  <c r="HC39" i="1" s="1"/>
  <c r="HC38" i="1"/>
  <c r="HD13" i="1"/>
  <c r="FN14" i="1"/>
  <c r="HC14" i="1"/>
  <c r="HD14" i="1"/>
  <c r="HD15" i="1" s="1"/>
  <c r="FO9" i="1"/>
  <c r="FO12" i="1" s="1"/>
  <c r="BP121" i="1"/>
  <c r="IA121" i="1"/>
  <c r="BP6" i="1"/>
  <c r="IA6" i="1"/>
  <c r="A121" i="1"/>
  <c r="A6" i="1"/>
  <c r="B7" i="1" s="1"/>
  <c r="A5" i="1"/>
  <c r="DA5" i="1"/>
  <c r="CZ5" i="1"/>
  <c r="II7" i="1" l="1"/>
  <c r="II92" i="1" s="1"/>
  <c r="IP7" i="1"/>
  <c r="IO7" i="1"/>
  <c r="IK7" i="1"/>
  <c r="IL7" i="1"/>
  <c r="IQ7" i="1"/>
  <c r="IM7" i="1"/>
  <c r="IJ7" i="1"/>
  <c r="IN7" i="1"/>
  <c r="IA10" i="1"/>
  <c r="IA11" i="1"/>
  <c r="BP10" i="1"/>
  <c r="BP11" i="1"/>
  <c r="IG98" i="1"/>
  <c r="IG92" i="1"/>
  <c r="IG103" i="1"/>
  <c r="IG105" i="1" s="1"/>
  <c r="IG49" i="1"/>
  <c r="IG55" i="1"/>
  <c r="IG99" i="1"/>
  <c r="IG101" i="1"/>
  <c r="IG102" i="1"/>
  <c r="IG20" i="1"/>
  <c r="IG26" i="1"/>
  <c r="IG65" i="1"/>
  <c r="IG100" i="1"/>
  <c r="IG79" i="1"/>
  <c r="FM7" i="1"/>
  <c r="FL7" i="1"/>
  <c r="FK7" i="1"/>
  <c r="IH7" i="1"/>
  <c r="FJ7" i="1"/>
  <c r="IB7" i="1"/>
  <c r="IE7" i="1"/>
  <c r="IE116" i="1" s="1"/>
  <c r="GV7" i="1"/>
  <c r="AF7" i="1"/>
  <c r="FI7" i="1"/>
  <c r="AE7" i="1"/>
  <c r="AG7" i="1"/>
  <c r="IR7" i="1"/>
  <c r="AR7" i="1"/>
  <c r="AQ7" i="1"/>
  <c r="Z7" i="1"/>
  <c r="AP7" i="1"/>
  <c r="AA7" i="1"/>
  <c r="AB7" i="1"/>
  <c r="W92" i="1"/>
  <c r="DD7" i="1"/>
  <c r="DC7" i="1"/>
  <c r="HC15" i="1"/>
  <c r="HC41" i="1" s="1"/>
  <c r="HC40" i="1"/>
  <c r="GE7" i="1"/>
  <c r="FN15" i="1"/>
  <c r="HC42" i="1"/>
  <c r="HC44" i="1"/>
  <c r="HC45" i="1"/>
  <c r="HC43" i="1"/>
  <c r="AL7" i="1"/>
  <c r="AM7" i="1"/>
  <c r="HE7" i="1"/>
  <c r="AO7" i="1"/>
  <c r="FB7" i="1"/>
  <c r="FO13" i="1"/>
  <c r="GT7" i="1"/>
  <c r="GS7" i="1"/>
  <c r="GR7" i="1"/>
  <c r="DL7" i="1"/>
  <c r="DK7" i="1"/>
  <c r="FX7" i="1"/>
  <c r="FY7" i="1"/>
  <c r="FZ7" i="1"/>
  <c r="GY7" i="1"/>
  <c r="FS7" i="1"/>
  <c r="HF7" i="1"/>
  <c r="GP7" i="1"/>
  <c r="HG7" i="1"/>
  <c r="GL7" i="1"/>
  <c r="HT7" i="1"/>
  <c r="HS7" i="1"/>
  <c r="HR7" i="1"/>
  <c r="EY7" i="1"/>
  <c r="GQ7" i="1"/>
  <c r="GN7" i="1"/>
  <c r="GO7" i="1"/>
  <c r="GM7" i="1"/>
  <c r="GD7" i="1"/>
  <c r="AN7" i="1"/>
  <c r="AK7" i="1"/>
  <c r="EP7" i="1"/>
  <c r="EO7" i="1"/>
  <c r="ID7" i="1"/>
  <c r="ID116" i="1" s="1"/>
  <c r="HZ7" i="1"/>
  <c r="HY7" i="1"/>
  <c r="HX7" i="1"/>
  <c r="FO14" i="1"/>
  <c r="FO15" i="1" s="1"/>
  <c r="BA7" i="1"/>
  <c r="BE7" i="1"/>
  <c r="AV7" i="1"/>
  <c r="AY7" i="1"/>
  <c r="DH7" i="1"/>
  <c r="DG7" i="1"/>
  <c r="DJ7" i="1"/>
  <c r="DI7" i="1"/>
  <c r="BY7" i="1"/>
  <c r="DS7" i="1"/>
  <c r="DR7" i="1"/>
  <c r="HK7" i="1"/>
  <c r="GX7" i="1"/>
  <c r="GC7" i="1"/>
  <c r="IS7" i="1"/>
  <c r="BS7" i="1"/>
  <c r="DQ7" i="1"/>
  <c r="CU7" i="1"/>
  <c r="CS7" i="1"/>
  <c r="CT7" i="1"/>
  <c r="DO7" i="1"/>
  <c r="DN7" i="1"/>
  <c r="BP9" i="1"/>
  <c r="IA9" i="1"/>
  <c r="IA12" i="1" s="1"/>
  <c r="FC7" i="1"/>
  <c r="FD7" i="1"/>
  <c r="DP7" i="1"/>
  <c r="HI7" i="1"/>
  <c r="HU7" i="1"/>
  <c r="HL7" i="1"/>
  <c r="GU7" i="1"/>
  <c r="GZ7" i="1"/>
  <c r="GZ36" i="1" s="1"/>
  <c r="DM7" i="1"/>
  <c r="DB7" i="1"/>
  <c r="AT7" i="1"/>
  <c r="AS7" i="1"/>
  <c r="BB7" i="1"/>
  <c r="AZ7" i="1"/>
  <c r="AW7" i="1"/>
  <c r="BD7" i="1"/>
  <c r="GB7" i="1"/>
  <c r="BP7" i="1"/>
  <c r="DZ7" i="1"/>
  <c r="GA7" i="1"/>
  <c r="EW7" i="1"/>
  <c r="ET7" i="1"/>
  <c r="DU7" i="1"/>
  <c r="HB7" i="1"/>
  <c r="HB36" i="1" s="1"/>
  <c r="FR7" i="1"/>
  <c r="DF7" i="1"/>
  <c r="GW7" i="1"/>
  <c r="BW7" i="1"/>
  <c r="HA7" i="1"/>
  <c r="HA36" i="1" s="1"/>
  <c r="ES7" i="1"/>
  <c r="BX7" i="1"/>
  <c r="HW7" i="1"/>
  <c r="HQ20" i="1"/>
  <c r="HQ60" i="1" s="1"/>
  <c r="GF7" i="1"/>
  <c r="EA7" i="1"/>
  <c r="HC7" i="1"/>
  <c r="HC36" i="1" s="1"/>
  <c r="FP7" i="1"/>
  <c r="FQ7" i="1"/>
  <c r="EX7" i="1"/>
  <c r="IA7" i="1"/>
  <c r="FN7" i="1"/>
  <c r="HD7" i="1"/>
  <c r="FO7" i="1"/>
  <c r="CZ6" i="1"/>
  <c r="DA6" i="1"/>
  <c r="DF116" i="1" l="1"/>
  <c r="DF115" i="1"/>
  <c r="EP116" i="1"/>
  <c r="EP115" i="1"/>
  <c r="BA115" i="1"/>
  <c r="BA116" i="1"/>
  <c r="IR115" i="1"/>
  <c r="IR116" i="1"/>
  <c r="BD116" i="1"/>
  <c r="BD115" i="1"/>
  <c r="BS115" i="1"/>
  <c r="BS116" i="1"/>
  <c r="DI115" i="1"/>
  <c r="DI116" i="1"/>
  <c r="AN116" i="1"/>
  <c r="AN115" i="1"/>
  <c r="FZ115" i="1"/>
  <c r="FZ116" i="1"/>
  <c r="AG116" i="1"/>
  <c r="AG115" i="1"/>
  <c r="IH115" i="1"/>
  <c r="IH116" i="1"/>
  <c r="CU116" i="1"/>
  <c r="CU115" i="1"/>
  <c r="FS116" i="1"/>
  <c r="FS115" i="1"/>
  <c r="DC116" i="1"/>
  <c r="DC115" i="1"/>
  <c r="FC116" i="1"/>
  <c r="FC115" i="1"/>
  <c r="GY115" i="1"/>
  <c r="GY116" i="1"/>
  <c r="EX115" i="1"/>
  <c r="EX116" i="1"/>
  <c r="BX116" i="1"/>
  <c r="BX115" i="1"/>
  <c r="AW116" i="1"/>
  <c r="AW115" i="1"/>
  <c r="GU115" i="1"/>
  <c r="GU116" i="1"/>
  <c r="IS115" i="1"/>
  <c r="IS116" i="1"/>
  <c r="DJ116" i="1"/>
  <c r="DJ115" i="1"/>
  <c r="HX115" i="1"/>
  <c r="HX116" i="1"/>
  <c r="GD116" i="1"/>
  <c r="GD115" i="1"/>
  <c r="FY116" i="1"/>
  <c r="FY115" i="1"/>
  <c r="FB116" i="1"/>
  <c r="FB115" i="1"/>
  <c r="AB116" i="1"/>
  <c r="AB115" i="1"/>
  <c r="FK116" i="1"/>
  <c r="FK115" i="1"/>
  <c r="DB116" i="1"/>
  <c r="DB115" i="1"/>
  <c r="EY116" i="1"/>
  <c r="EY115" i="1"/>
  <c r="AR116" i="1"/>
  <c r="AR115" i="1"/>
  <c r="DM116" i="1"/>
  <c r="DM115" i="1"/>
  <c r="ES116" i="1"/>
  <c r="ES115" i="1"/>
  <c r="DN115" i="1"/>
  <c r="DN116" i="1"/>
  <c r="GM115" i="1"/>
  <c r="GM116" i="1"/>
  <c r="GL115" i="1"/>
  <c r="GL116" i="1"/>
  <c r="FX116" i="1"/>
  <c r="FX115" i="1"/>
  <c r="AO116" i="1"/>
  <c r="AO115" i="1"/>
  <c r="AA115" i="1"/>
  <c r="AA116" i="1"/>
  <c r="FL116" i="1"/>
  <c r="FL115" i="1"/>
  <c r="GF116" i="1"/>
  <c r="GF115" i="1"/>
  <c r="FD116" i="1"/>
  <c r="FD115" i="1"/>
  <c r="IB116" i="1"/>
  <c r="IB115" i="1"/>
  <c r="FN116" i="1"/>
  <c r="FN115" i="1"/>
  <c r="BY116" i="1"/>
  <c r="BY115" i="1"/>
  <c r="DD115" i="1"/>
  <c r="DD116" i="1"/>
  <c r="AZ116" i="1"/>
  <c r="AZ115" i="1"/>
  <c r="GC115" i="1"/>
  <c r="GC116" i="1"/>
  <c r="BB116" i="1"/>
  <c r="BB115" i="1"/>
  <c r="HU115" i="1"/>
  <c r="HU116" i="1"/>
  <c r="DO116" i="1"/>
  <c r="DO115" i="1"/>
  <c r="GX116" i="1"/>
  <c r="GX115" i="1"/>
  <c r="DH116" i="1"/>
  <c r="DH115" i="1"/>
  <c r="HZ115" i="1"/>
  <c r="HZ116" i="1"/>
  <c r="GO116" i="1"/>
  <c r="GO115" i="1"/>
  <c r="HG115" i="1"/>
  <c r="HG116" i="1"/>
  <c r="DK116" i="1"/>
  <c r="DK115" i="1"/>
  <c r="GE115" i="1"/>
  <c r="GE116" i="1"/>
  <c r="AP115" i="1"/>
  <c r="AP116" i="1"/>
  <c r="FM115" i="1"/>
  <c r="FM116" i="1"/>
  <c r="BP115" i="1"/>
  <c r="BP116" i="1"/>
  <c r="BE115" i="1"/>
  <c r="BE116" i="1"/>
  <c r="DQ116" i="1"/>
  <c r="DQ115" i="1"/>
  <c r="FJ115" i="1"/>
  <c r="FJ116" i="1"/>
  <c r="IA116" i="1"/>
  <c r="IA115" i="1"/>
  <c r="HL115" i="1"/>
  <c r="HL116" i="1"/>
  <c r="DG116" i="1"/>
  <c r="DG115" i="1"/>
  <c r="BW116" i="1"/>
  <c r="BW115" i="1"/>
  <c r="GA115" i="1"/>
  <c r="GA116" i="1"/>
  <c r="AS116" i="1"/>
  <c r="AS115" i="1"/>
  <c r="HI115" i="1"/>
  <c r="HI116" i="1"/>
  <c r="CT115" i="1"/>
  <c r="CT116" i="1"/>
  <c r="HK116" i="1"/>
  <c r="HK115" i="1"/>
  <c r="AY115" i="1"/>
  <c r="AY116" i="1"/>
  <c r="ID115" i="1"/>
  <c r="GN116" i="1"/>
  <c r="GN115" i="1"/>
  <c r="GP116" i="1"/>
  <c r="GP115" i="1"/>
  <c r="DL115" i="1"/>
  <c r="DL116" i="1"/>
  <c r="AM115" i="1"/>
  <c r="AM116" i="1"/>
  <c r="Z116" i="1"/>
  <c r="Z115" i="1"/>
  <c r="GV116" i="1"/>
  <c r="GV115" i="1"/>
  <c r="DS115" i="1"/>
  <c r="DS116" i="1"/>
  <c r="GB115" i="1"/>
  <c r="GB116" i="1"/>
  <c r="HW116" i="1"/>
  <c r="HW115" i="1"/>
  <c r="ET116" i="1"/>
  <c r="ET115" i="1"/>
  <c r="HY116" i="1"/>
  <c r="HY115" i="1"/>
  <c r="EW116" i="1"/>
  <c r="EW115" i="1"/>
  <c r="FO116" i="1"/>
  <c r="FO115" i="1"/>
  <c r="EA115" i="1"/>
  <c r="EA116" i="1"/>
  <c r="GW116" i="1"/>
  <c r="GW115" i="1"/>
  <c r="AT116" i="1"/>
  <c r="AT115" i="1"/>
  <c r="DP116" i="1"/>
  <c r="DP115" i="1"/>
  <c r="CS115" i="1"/>
  <c r="CS116" i="1"/>
  <c r="DR116" i="1"/>
  <c r="DR115" i="1"/>
  <c r="AV115" i="1"/>
  <c r="AV116" i="1"/>
  <c r="EO115" i="1"/>
  <c r="EO116" i="1"/>
  <c r="HF116" i="1"/>
  <c r="HF115" i="1"/>
  <c r="AL116" i="1"/>
  <c r="AL115" i="1"/>
  <c r="AQ116" i="1"/>
  <c r="AQ115" i="1"/>
  <c r="IE115" i="1"/>
  <c r="CU110" i="1"/>
  <c r="CU113" i="1"/>
  <c r="CU114" i="1"/>
  <c r="BY110" i="1"/>
  <c r="BY113" i="1"/>
  <c r="BY114" i="1"/>
  <c r="IR113" i="1"/>
  <c r="IR114" i="1"/>
  <c r="HW110" i="1"/>
  <c r="HW114" i="1"/>
  <c r="HW113" i="1"/>
  <c r="BD110" i="1"/>
  <c r="BD114" i="1"/>
  <c r="BD113" i="1"/>
  <c r="BS110" i="1"/>
  <c r="BS113" i="1"/>
  <c r="BS114" i="1"/>
  <c r="DI110" i="1"/>
  <c r="DI113" i="1"/>
  <c r="DI114" i="1"/>
  <c r="AN110" i="1"/>
  <c r="AN113" i="1"/>
  <c r="AN114" i="1"/>
  <c r="FZ110" i="1"/>
  <c r="FZ114" i="1"/>
  <c r="FZ113" i="1"/>
  <c r="AG110" i="1"/>
  <c r="AG114" i="1"/>
  <c r="AG113" i="1"/>
  <c r="IH110" i="1"/>
  <c r="IH114" i="1"/>
  <c r="IH113" i="1"/>
  <c r="BE110" i="1"/>
  <c r="BE114" i="1"/>
  <c r="BE113" i="1"/>
  <c r="DM110" i="1"/>
  <c r="DM113" i="1"/>
  <c r="DM114" i="1"/>
  <c r="GY110" i="1"/>
  <c r="GY114" i="1"/>
  <c r="GY113" i="1"/>
  <c r="BX110" i="1"/>
  <c r="BX113" i="1"/>
  <c r="BX114" i="1"/>
  <c r="AW110" i="1"/>
  <c r="AW113" i="1"/>
  <c r="AW114" i="1"/>
  <c r="GU110" i="1"/>
  <c r="GU113" i="1"/>
  <c r="GU114" i="1"/>
  <c r="IS110" i="1"/>
  <c r="IS113" i="1"/>
  <c r="IS114" i="1"/>
  <c r="DJ110" i="1"/>
  <c r="DJ113" i="1"/>
  <c r="DJ114" i="1"/>
  <c r="HX110" i="1"/>
  <c r="HX114" i="1"/>
  <c r="HX113" i="1"/>
  <c r="GD110" i="1"/>
  <c r="GD113" i="1"/>
  <c r="GD114" i="1"/>
  <c r="FY110" i="1"/>
  <c r="FY113" i="1"/>
  <c r="FY114" i="1"/>
  <c r="FB110" i="1"/>
  <c r="FB114" i="1"/>
  <c r="FB113" i="1"/>
  <c r="AB110" i="1"/>
  <c r="AB114" i="1"/>
  <c r="AB113" i="1"/>
  <c r="FK110" i="1"/>
  <c r="FK114" i="1"/>
  <c r="FK113" i="1"/>
  <c r="DB110" i="1"/>
  <c r="DB113" i="1"/>
  <c r="DB114" i="1"/>
  <c r="EP110" i="1"/>
  <c r="EP114" i="1"/>
  <c r="EP113" i="1"/>
  <c r="DC110" i="1"/>
  <c r="DC114" i="1"/>
  <c r="DC113" i="1"/>
  <c r="DQ110" i="1"/>
  <c r="DQ114" i="1"/>
  <c r="DQ113" i="1"/>
  <c r="DD110" i="1"/>
  <c r="DD113" i="1"/>
  <c r="DD114" i="1"/>
  <c r="ET110" i="1"/>
  <c r="ET113" i="1"/>
  <c r="ET114" i="1"/>
  <c r="AZ110" i="1"/>
  <c r="AZ113" i="1"/>
  <c r="AZ114" i="1"/>
  <c r="HL110" i="1"/>
  <c r="HL114" i="1"/>
  <c r="HL113" i="1"/>
  <c r="DN110" i="1"/>
  <c r="DN113" i="1"/>
  <c r="DN114" i="1"/>
  <c r="GC110" i="1"/>
  <c r="GC114" i="1"/>
  <c r="GC113" i="1"/>
  <c r="DG110" i="1"/>
  <c r="DG114" i="1"/>
  <c r="DG113" i="1"/>
  <c r="HY110" i="1"/>
  <c r="HY114" i="1"/>
  <c r="HY113" i="1"/>
  <c r="GM110" i="1"/>
  <c r="GM113" i="1"/>
  <c r="GM114" i="1"/>
  <c r="GL110" i="1"/>
  <c r="GL113" i="1"/>
  <c r="GL114" i="1"/>
  <c r="FX110" i="1"/>
  <c r="FX114" i="1"/>
  <c r="FX113" i="1"/>
  <c r="AO110" i="1"/>
  <c r="AO113" i="1"/>
  <c r="AO114" i="1"/>
  <c r="AA110" i="1"/>
  <c r="AA113" i="1"/>
  <c r="AA114" i="1"/>
  <c r="FL110" i="1"/>
  <c r="FL113" i="1"/>
  <c r="FL114" i="1"/>
  <c r="GF110" i="1"/>
  <c r="GF114" i="1"/>
  <c r="GF113" i="1"/>
  <c r="FD110" i="1"/>
  <c r="FD113" i="1"/>
  <c r="FD114" i="1"/>
  <c r="EY110" i="1"/>
  <c r="EY114" i="1"/>
  <c r="EY113" i="1"/>
  <c r="IB110" i="1"/>
  <c r="IB113" i="1"/>
  <c r="IB114" i="1"/>
  <c r="FN110" i="1"/>
  <c r="FN114" i="1"/>
  <c r="FN113" i="1"/>
  <c r="FC110" i="1"/>
  <c r="FC114" i="1"/>
  <c r="FC113" i="1"/>
  <c r="FJ114" i="1"/>
  <c r="FJ113" i="1"/>
  <c r="IA110" i="1"/>
  <c r="IA114" i="1"/>
  <c r="IA113" i="1"/>
  <c r="EW110" i="1"/>
  <c r="EW114" i="1"/>
  <c r="EW113" i="1"/>
  <c r="BB110" i="1"/>
  <c r="BB114" i="1"/>
  <c r="BB113" i="1"/>
  <c r="HU110" i="1"/>
  <c r="HU113" i="1"/>
  <c r="HU114" i="1"/>
  <c r="DO110" i="1"/>
  <c r="DO114" i="1"/>
  <c r="DO113" i="1"/>
  <c r="GX110" i="1"/>
  <c r="GX114" i="1"/>
  <c r="GX113" i="1"/>
  <c r="DH110" i="1"/>
  <c r="DH114" i="1"/>
  <c r="DH113" i="1"/>
  <c r="HZ110" i="1"/>
  <c r="HZ114" i="1"/>
  <c r="HZ113" i="1"/>
  <c r="GO110" i="1"/>
  <c r="GO114" i="1"/>
  <c r="GO113" i="1"/>
  <c r="HG110" i="1"/>
  <c r="HG114" i="1"/>
  <c r="HG113" i="1"/>
  <c r="DK110" i="1"/>
  <c r="DK114" i="1"/>
  <c r="DK113" i="1"/>
  <c r="GE110" i="1"/>
  <c r="GE113" i="1"/>
  <c r="GE114" i="1"/>
  <c r="AP110" i="1"/>
  <c r="AP113" i="1"/>
  <c r="AP114" i="1"/>
  <c r="FM110" i="1"/>
  <c r="FM113" i="1"/>
  <c r="FM114" i="1"/>
  <c r="DF110" i="1"/>
  <c r="DF114" i="1"/>
  <c r="DF113" i="1"/>
  <c r="DS110" i="1"/>
  <c r="DS113" i="1"/>
  <c r="DS114" i="1"/>
  <c r="FS110" i="1"/>
  <c r="FS113" i="1"/>
  <c r="FS114" i="1"/>
  <c r="AR110" i="1"/>
  <c r="AR114" i="1"/>
  <c r="AR113" i="1"/>
  <c r="GB110" i="1"/>
  <c r="GB114" i="1"/>
  <c r="GB113" i="1"/>
  <c r="ES110" i="1"/>
  <c r="ES114" i="1"/>
  <c r="ES113" i="1"/>
  <c r="BW110" i="1"/>
  <c r="BW114" i="1"/>
  <c r="BW113" i="1"/>
  <c r="GA110" i="1"/>
  <c r="GA113" i="1"/>
  <c r="GA114" i="1"/>
  <c r="AS110" i="1"/>
  <c r="AS114" i="1"/>
  <c r="AS113" i="1"/>
  <c r="HI110" i="1"/>
  <c r="HI114" i="1"/>
  <c r="HI113" i="1"/>
  <c r="CT110" i="1"/>
  <c r="CT113" i="1"/>
  <c r="CT114" i="1"/>
  <c r="HK110" i="1"/>
  <c r="HK114" i="1"/>
  <c r="HK113" i="1"/>
  <c r="AY110" i="1"/>
  <c r="AY114" i="1"/>
  <c r="AY113" i="1"/>
  <c r="ID110" i="1"/>
  <c r="ID114" i="1"/>
  <c r="ID113" i="1"/>
  <c r="GN110" i="1"/>
  <c r="GN114" i="1"/>
  <c r="GN113" i="1"/>
  <c r="GP110" i="1"/>
  <c r="GP113" i="1"/>
  <c r="GP114" i="1"/>
  <c r="DL110" i="1"/>
  <c r="DL114" i="1"/>
  <c r="DL113" i="1"/>
  <c r="AM110" i="1"/>
  <c r="AM114" i="1"/>
  <c r="AM113" i="1"/>
  <c r="Z110" i="1"/>
  <c r="Z114" i="1"/>
  <c r="Z113" i="1"/>
  <c r="GV110" i="1"/>
  <c r="GV114" i="1"/>
  <c r="GV113" i="1"/>
  <c r="BP110" i="1"/>
  <c r="BP114" i="1"/>
  <c r="BP113" i="1"/>
  <c r="BA110" i="1"/>
  <c r="BA113" i="1"/>
  <c r="BA114" i="1"/>
  <c r="EX110" i="1"/>
  <c r="EX114" i="1"/>
  <c r="EX113" i="1"/>
  <c r="FO110" i="1"/>
  <c r="FO114" i="1"/>
  <c r="FO113" i="1"/>
  <c r="EA110" i="1"/>
  <c r="EA114" i="1"/>
  <c r="EA113" i="1"/>
  <c r="GW110" i="1"/>
  <c r="GW113" i="1"/>
  <c r="GW114" i="1"/>
  <c r="AT110" i="1"/>
  <c r="AT114" i="1"/>
  <c r="AT113" i="1"/>
  <c r="DP110" i="1"/>
  <c r="DP113" i="1"/>
  <c r="DP114" i="1"/>
  <c r="CS110" i="1"/>
  <c r="CS114" i="1"/>
  <c r="CS113" i="1"/>
  <c r="DR110" i="1"/>
  <c r="DR113" i="1"/>
  <c r="DR114" i="1"/>
  <c r="AV110" i="1"/>
  <c r="AV114" i="1"/>
  <c r="AV113" i="1"/>
  <c r="EO110" i="1"/>
  <c r="EO114" i="1"/>
  <c r="EO113" i="1"/>
  <c r="HF110" i="1"/>
  <c r="HF114" i="1"/>
  <c r="HF113" i="1"/>
  <c r="AL110" i="1"/>
  <c r="AL114" i="1"/>
  <c r="AL113" i="1"/>
  <c r="AQ110" i="1"/>
  <c r="AQ114" i="1"/>
  <c r="AQ113" i="1"/>
  <c r="IE110" i="1"/>
  <c r="IE113" i="1"/>
  <c r="IE114" i="1"/>
  <c r="II99" i="1"/>
  <c r="FJ109" i="1"/>
  <c r="FJ110" i="1"/>
  <c r="IR109" i="1"/>
  <c r="IR110" i="1"/>
  <c r="II100" i="1"/>
  <c r="II49" i="1"/>
  <c r="II55" i="1"/>
  <c r="II65" i="1"/>
  <c r="II102" i="1"/>
  <c r="II98" i="1"/>
  <c r="II26" i="1"/>
  <c r="II28" i="1" s="1"/>
  <c r="II38" i="1" s="1"/>
  <c r="II104" i="1"/>
  <c r="II101" i="1"/>
  <c r="II79" i="1"/>
  <c r="II103" i="1"/>
  <c r="II20" i="1"/>
  <c r="II56" i="1" s="1"/>
  <c r="BW118" i="1"/>
  <c r="BW109" i="1"/>
  <c r="HK118" i="1"/>
  <c r="HK109" i="1"/>
  <c r="AM118" i="1"/>
  <c r="AM109" i="1"/>
  <c r="GV118" i="1"/>
  <c r="GV109" i="1"/>
  <c r="EA118" i="1"/>
  <c r="EA109" i="1"/>
  <c r="GW118" i="1"/>
  <c r="GW109" i="1"/>
  <c r="AT118" i="1"/>
  <c r="AT109" i="1"/>
  <c r="DP118" i="1"/>
  <c r="DP109" i="1"/>
  <c r="CS118" i="1"/>
  <c r="CS109" i="1"/>
  <c r="DR118" i="1"/>
  <c r="DR109" i="1"/>
  <c r="AV118" i="1"/>
  <c r="AV109" i="1"/>
  <c r="EO118" i="1"/>
  <c r="EO109" i="1"/>
  <c r="HF118" i="1"/>
  <c r="HF109" i="1"/>
  <c r="AL118" i="1"/>
  <c r="AL109" i="1"/>
  <c r="AQ118" i="1"/>
  <c r="AQ109" i="1"/>
  <c r="IE118" i="1"/>
  <c r="IE109" i="1"/>
  <c r="IM26" i="1"/>
  <c r="IM101" i="1"/>
  <c r="IM49" i="1"/>
  <c r="IM102" i="1"/>
  <c r="IM99" i="1"/>
  <c r="IM98" i="1"/>
  <c r="IM103" i="1"/>
  <c r="IM65" i="1"/>
  <c r="IM20" i="1"/>
  <c r="IM100" i="1"/>
  <c r="IM104" i="1"/>
  <c r="IM55" i="1"/>
  <c r="IM92" i="1"/>
  <c r="IM79" i="1"/>
  <c r="CT118" i="1"/>
  <c r="CT109" i="1"/>
  <c r="DF118" i="1"/>
  <c r="DF109" i="1"/>
  <c r="BP118" i="1"/>
  <c r="BP109" i="1"/>
  <c r="DB118" i="1"/>
  <c r="DB109" i="1"/>
  <c r="FD118" i="1"/>
  <c r="FD109" i="1"/>
  <c r="CU118" i="1"/>
  <c r="CU109" i="1"/>
  <c r="DS118" i="1"/>
  <c r="DS109" i="1"/>
  <c r="BE118" i="1"/>
  <c r="BE109" i="1"/>
  <c r="EP118" i="1"/>
  <c r="EP109" i="1"/>
  <c r="EY118" i="1"/>
  <c r="EY109" i="1"/>
  <c r="FS118" i="1"/>
  <c r="FS109" i="1"/>
  <c r="DC118" i="1"/>
  <c r="DC109" i="1"/>
  <c r="AR118" i="1"/>
  <c r="AR109" i="1"/>
  <c r="IB118" i="1"/>
  <c r="IB109" i="1"/>
  <c r="IQ100" i="1"/>
  <c r="IQ92" i="1"/>
  <c r="IQ20" i="1"/>
  <c r="IQ79" i="1"/>
  <c r="IQ104" i="1"/>
  <c r="IQ55" i="1"/>
  <c r="IQ102" i="1"/>
  <c r="IQ103" i="1"/>
  <c r="IQ49" i="1"/>
  <c r="IQ26" i="1"/>
  <c r="IQ101" i="1"/>
  <c r="IQ98" i="1"/>
  <c r="IQ99" i="1"/>
  <c r="IQ65" i="1"/>
  <c r="GA118" i="1"/>
  <c r="GA109" i="1"/>
  <c r="DL118" i="1"/>
  <c r="DL109" i="1"/>
  <c r="GB118" i="1"/>
  <c r="GB109" i="1"/>
  <c r="DM118" i="1"/>
  <c r="DM109" i="1"/>
  <c r="FC118" i="1"/>
  <c r="FC109" i="1"/>
  <c r="DQ118" i="1"/>
  <c r="DQ109" i="1"/>
  <c r="BY118" i="1"/>
  <c r="BY109" i="1"/>
  <c r="BA118" i="1"/>
  <c r="BA109" i="1"/>
  <c r="GY118" i="1"/>
  <c r="GY109" i="1"/>
  <c r="DD118" i="1"/>
  <c r="DD109" i="1"/>
  <c r="IL99" i="1"/>
  <c r="IL103" i="1"/>
  <c r="IL26" i="1"/>
  <c r="IL65" i="1"/>
  <c r="IL92" i="1"/>
  <c r="IL100" i="1"/>
  <c r="IL104" i="1"/>
  <c r="IL98" i="1"/>
  <c r="IL101" i="1"/>
  <c r="IL79" i="1"/>
  <c r="IL55" i="1"/>
  <c r="IL20" i="1"/>
  <c r="IL49" i="1"/>
  <c r="IL102" i="1"/>
  <c r="HI118" i="1"/>
  <c r="HI109" i="1"/>
  <c r="GP118" i="1"/>
  <c r="GP109" i="1"/>
  <c r="FO118" i="1"/>
  <c r="FO109" i="1"/>
  <c r="BD118" i="1"/>
  <c r="BD109" i="1"/>
  <c r="BS118" i="1"/>
  <c r="BS109" i="1"/>
  <c r="DI118" i="1"/>
  <c r="DI109" i="1"/>
  <c r="AN118" i="1"/>
  <c r="AN109" i="1"/>
  <c r="FZ118" i="1"/>
  <c r="FZ109" i="1"/>
  <c r="AG118" i="1"/>
  <c r="AG109" i="1"/>
  <c r="IH118" i="1"/>
  <c r="IH109" i="1"/>
  <c r="IK98" i="1"/>
  <c r="IK92" i="1"/>
  <c r="IK65" i="1"/>
  <c r="IK79" i="1"/>
  <c r="IK104" i="1"/>
  <c r="IK99" i="1"/>
  <c r="IK20" i="1"/>
  <c r="IK55" i="1"/>
  <c r="IK102" i="1"/>
  <c r="IK103" i="1"/>
  <c r="IK49" i="1"/>
  <c r="IK26" i="1"/>
  <c r="IK100" i="1"/>
  <c r="IK101" i="1"/>
  <c r="AS118" i="1"/>
  <c r="AS109" i="1"/>
  <c r="GN118" i="1"/>
  <c r="GN109" i="1"/>
  <c r="Z118" i="1"/>
  <c r="Z109" i="1"/>
  <c r="IA118" i="1"/>
  <c r="IA109" i="1"/>
  <c r="EX118" i="1"/>
  <c r="EX109" i="1"/>
  <c r="BX118" i="1"/>
  <c r="BX109" i="1"/>
  <c r="AW118" i="1"/>
  <c r="AW109" i="1"/>
  <c r="GU118" i="1"/>
  <c r="GU109" i="1"/>
  <c r="IS118" i="1"/>
  <c r="IS109" i="1"/>
  <c r="DJ118" i="1"/>
  <c r="DJ109" i="1"/>
  <c r="HX118" i="1"/>
  <c r="HX109" i="1"/>
  <c r="GD118" i="1"/>
  <c r="GD109" i="1"/>
  <c r="FY118" i="1"/>
  <c r="FY109" i="1"/>
  <c r="FB118" i="1"/>
  <c r="FB109" i="1"/>
  <c r="AB118" i="1"/>
  <c r="AB109" i="1"/>
  <c r="FK118" i="1"/>
  <c r="FK109" i="1"/>
  <c r="IO79" i="1"/>
  <c r="IO104" i="1"/>
  <c r="IO102" i="1"/>
  <c r="IO103" i="1"/>
  <c r="IO55" i="1"/>
  <c r="IO20" i="1"/>
  <c r="IO98" i="1"/>
  <c r="IO26" i="1"/>
  <c r="IO101" i="1"/>
  <c r="IO49" i="1"/>
  <c r="IO100" i="1"/>
  <c r="IO92" i="1"/>
  <c r="IO99" i="1"/>
  <c r="IO65" i="1"/>
  <c r="AY118" i="1"/>
  <c r="AY109" i="1"/>
  <c r="IJ55" i="1"/>
  <c r="IJ102" i="1"/>
  <c r="IJ101" i="1"/>
  <c r="IJ49" i="1"/>
  <c r="IJ26" i="1"/>
  <c r="IJ100" i="1"/>
  <c r="IJ92" i="1"/>
  <c r="IJ104" i="1"/>
  <c r="IJ99" i="1"/>
  <c r="IJ65" i="1"/>
  <c r="IJ79" i="1"/>
  <c r="IJ98" i="1"/>
  <c r="IJ103" i="1"/>
  <c r="IJ20" i="1"/>
  <c r="FN118" i="1"/>
  <c r="FN109" i="1"/>
  <c r="HW118" i="1"/>
  <c r="HW109" i="1"/>
  <c r="ES118" i="1"/>
  <c r="ES109" i="1"/>
  <c r="ET118" i="1"/>
  <c r="ET109" i="1"/>
  <c r="AZ118" i="1"/>
  <c r="AZ109" i="1"/>
  <c r="HL118" i="1"/>
  <c r="HL109" i="1"/>
  <c r="DN118" i="1"/>
  <c r="DN109" i="1"/>
  <c r="GC118" i="1"/>
  <c r="GC109" i="1"/>
  <c r="DG118" i="1"/>
  <c r="DG109" i="1"/>
  <c r="HY118" i="1"/>
  <c r="HY109" i="1"/>
  <c r="GM118" i="1"/>
  <c r="GM109" i="1"/>
  <c r="GL118" i="1"/>
  <c r="GL109" i="1"/>
  <c r="FX118" i="1"/>
  <c r="FX109" i="1"/>
  <c r="AO118" i="1"/>
  <c r="AO109" i="1"/>
  <c r="AA118" i="1"/>
  <c r="AA109" i="1"/>
  <c r="FL118" i="1"/>
  <c r="FL109" i="1"/>
  <c r="IP65" i="1"/>
  <c r="IP98" i="1"/>
  <c r="IP20" i="1"/>
  <c r="IP100" i="1"/>
  <c r="IP55" i="1"/>
  <c r="IP92" i="1"/>
  <c r="IP79" i="1"/>
  <c r="IP26" i="1"/>
  <c r="IP104" i="1"/>
  <c r="IP49" i="1"/>
  <c r="IP99" i="1"/>
  <c r="IP102" i="1"/>
  <c r="IP103" i="1"/>
  <c r="IP101" i="1"/>
  <c r="ID118" i="1"/>
  <c r="ID109" i="1"/>
  <c r="GF118" i="1"/>
  <c r="GF109" i="1"/>
  <c r="EW118" i="1"/>
  <c r="EW109" i="1"/>
  <c r="BB118" i="1"/>
  <c r="BB109" i="1"/>
  <c r="HU118" i="1"/>
  <c r="HU109" i="1"/>
  <c r="DO118" i="1"/>
  <c r="DO109" i="1"/>
  <c r="GX118" i="1"/>
  <c r="GX109" i="1"/>
  <c r="DH118" i="1"/>
  <c r="DH109" i="1"/>
  <c r="HZ118" i="1"/>
  <c r="HZ109" i="1"/>
  <c r="GO118" i="1"/>
  <c r="GO109" i="1"/>
  <c r="HG118" i="1"/>
  <c r="HG109" i="1"/>
  <c r="DK118" i="1"/>
  <c r="DK109" i="1"/>
  <c r="GE118" i="1"/>
  <c r="GE109" i="1"/>
  <c r="AP118" i="1"/>
  <c r="AP109" i="1"/>
  <c r="FM118" i="1"/>
  <c r="FM109" i="1"/>
  <c r="IN101" i="1"/>
  <c r="IN49" i="1"/>
  <c r="IN103" i="1"/>
  <c r="IN26" i="1"/>
  <c r="IN100" i="1"/>
  <c r="IN55" i="1"/>
  <c r="IN99" i="1"/>
  <c r="IN65" i="1"/>
  <c r="IN98" i="1"/>
  <c r="IN20" i="1"/>
  <c r="IN92" i="1"/>
  <c r="IN79" i="1"/>
  <c r="IN102" i="1"/>
  <c r="IN104" i="1"/>
  <c r="FJ111" i="1"/>
  <c r="FJ118" i="1"/>
  <c r="FJ107" i="1"/>
  <c r="FJ112" i="1"/>
  <c r="FJ108" i="1"/>
  <c r="FJ117" i="1"/>
  <c r="IR118" i="1"/>
  <c r="IR107" i="1"/>
  <c r="II34" i="1"/>
  <c r="II44" i="1" s="1"/>
  <c r="DP112" i="1"/>
  <c r="DP117" i="1"/>
  <c r="HF117" i="1"/>
  <c r="HF112" i="1"/>
  <c r="GF117" i="1"/>
  <c r="GF112" i="1"/>
  <c r="DF117" i="1"/>
  <c r="DF112" i="1"/>
  <c r="BP117" i="1"/>
  <c r="BP112" i="1"/>
  <c r="DB117" i="1"/>
  <c r="DB112" i="1"/>
  <c r="FD117" i="1"/>
  <c r="FD112" i="1"/>
  <c r="CU117" i="1"/>
  <c r="CU112" i="1"/>
  <c r="DS112" i="1"/>
  <c r="DS117" i="1"/>
  <c r="BE117" i="1"/>
  <c r="BE112" i="1"/>
  <c r="EP117" i="1"/>
  <c r="EP112" i="1"/>
  <c r="EY117" i="1"/>
  <c r="EY112" i="1"/>
  <c r="FS117" i="1"/>
  <c r="FS112" i="1"/>
  <c r="DC117" i="1"/>
  <c r="DC112" i="1"/>
  <c r="AR117" i="1"/>
  <c r="AR112" i="1"/>
  <c r="IB117" i="1"/>
  <c r="IB112" i="1"/>
  <c r="FO117" i="1"/>
  <c r="FO112" i="1"/>
  <c r="DR112" i="1"/>
  <c r="DR117" i="1"/>
  <c r="AL117" i="1"/>
  <c r="AL112" i="1"/>
  <c r="GB117" i="1"/>
  <c r="GB112" i="1"/>
  <c r="DM112" i="1"/>
  <c r="DM117" i="1"/>
  <c r="FC117" i="1"/>
  <c r="FC112" i="1"/>
  <c r="DQ117" i="1"/>
  <c r="DQ112" i="1"/>
  <c r="BY117" i="1"/>
  <c r="BY112" i="1"/>
  <c r="BA117" i="1"/>
  <c r="BA112" i="1"/>
  <c r="GY112" i="1"/>
  <c r="GY117" i="1"/>
  <c r="DD112" i="1"/>
  <c r="DD117" i="1"/>
  <c r="IR117" i="1"/>
  <c r="IR112" i="1"/>
  <c r="AT112" i="1"/>
  <c r="AT117" i="1"/>
  <c r="IE117" i="1"/>
  <c r="IE112" i="1"/>
  <c r="BS117" i="1"/>
  <c r="BS112" i="1"/>
  <c r="DI112" i="1"/>
  <c r="DI117" i="1"/>
  <c r="AN112" i="1"/>
  <c r="AN117" i="1"/>
  <c r="FZ112" i="1"/>
  <c r="FZ117" i="1"/>
  <c r="AG117" i="1"/>
  <c r="AG112" i="1"/>
  <c r="IH117" i="1"/>
  <c r="IH112" i="1"/>
  <c r="EA112" i="1"/>
  <c r="EA117" i="1"/>
  <c r="AV112" i="1"/>
  <c r="AV117" i="1"/>
  <c r="EX117" i="1"/>
  <c r="EX112" i="1"/>
  <c r="AW117" i="1"/>
  <c r="AW112" i="1"/>
  <c r="GU112" i="1"/>
  <c r="GU117" i="1"/>
  <c r="IS117" i="1"/>
  <c r="IS112" i="1"/>
  <c r="DJ117" i="1"/>
  <c r="DJ112" i="1"/>
  <c r="HX117" i="1"/>
  <c r="HX112" i="1"/>
  <c r="GD112" i="1"/>
  <c r="GD117" i="1"/>
  <c r="FY117" i="1"/>
  <c r="FY112" i="1"/>
  <c r="FB117" i="1"/>
  <c r="FB112" i="1"/>
  <c r="AB117" i="1"/>
  <c r="AB112" i="1"/>
  <c r="FK117" i="1"/>
  <c r="FK112" i="1"/>
  <c r="GW117" i="1"/>
  <c r="GW112" i="1"/>
  <c r="AQ112" i="1"/>
  <c r="AQ117" i="1"/>
  <c r="FN112" i="1"/>
  <c r="FN117" i="1"/>
  <c r="IA112" i="1"/>
  <c r="IA117" i="1"/>
  <c r="BX117" i="1"/>
  <c r="BX112" i="1"/>
  <c r="ES117" i="1"/>
  <c r="ES112" i="1"/>
  <c r="ET117" i="1"/>
  <c r="ET112" i="1"/>
  <c r="AZ112" i="1"/>
  <c r="AZ117" i="1"/>
  <c r="HL112" i="1"/>
  <c r="HL117" i="1"/>
  <c r="DN117" i="1"/>
  <c r="DN112" i="1"/>
  <c r="GC112" i="1"/>
  <c r="GC117" i="1"/>
  <c r="DG117" i="1"/>
  <c r="DG112" i="1"/>
  <c r="HY117" i="1"/>
  <c r="HY112" i="1"/>
  <c r="GM112" i="1"/>
  <c r="GM117" i="1"/>
  <c r="GL117" i="1"/>
  <c r="GL112" i="1"/>
  <c r="FX112" i="1"/>
  <c r="FX117" i="1"/>
  <c r="AO117" i="1"/>
  <c r="AO112" i="1"/>
  <c r="AA117" i="1"/>
  <c r="AA112" i="1"/>
  <c r="FL117" i="1"/>
  <c r="FL112" i="1"/>
  <c r="EO117" i="1"/>
  <c r="EO112" i="1"/>
  <c r="HW117" i="1"/>
  <c r="HW112" i="1"/>
  <c r="BB117" i="1"/>
  <c r="BB112" i="1"/>
  <c r="HU117" i="1"/>
  <c r="HU112" i="1"/>
  <c r="DO117" i="1"/>
  <c r="DO112" i="1"/>
  <c r="GX117" i="1"/>
  <c r="GX112" i="1"/>
  <c r="DH117" i="1"/>
  <c r="DH112" i="1"/>
  <c r="HZ112" i="1"/>
  <c r="HZ117" i="1"/>
  <c r="GO112" i="1"/>
  <c r="GO117" i="1"/>
  <c r="HG112" i="1"/>
  <c r="HG117" i="1"/>
  <c r="DK112" i="1"/>
  <c r="DK117" i="1"/>
  <c r="GE112" i="1"/>
  <c r="GE117" i="1"/>
  <c r="AP112" i="1"/>
  <c r="AP117" i="1"/>
  <c r="FM117" i="1"/>
  <c r="FM112" i="1"/>
  <c r="CS112" i="1"/>
  <c r="CS117" i="1"/>
  <c r="BD112" i="1"/>
  <c r="BD117" i="1"/>
  <c r="EW117" i="1"/>
  <c r="EW112" i="1"/>
  <c r="BW112" i="1"/>
  <c r="BW117" i="1"/>
  <c r="GA117" i="1"/>
  <c r="GA112" i="1"/>
  <c r="AS117" i="1"/>
  <c r="AS112" i="1"/>
  <c r="HI117" i="1"/>
  <c r="HI112" i="1"/>
  <c r="CT117" i="1"/>
  <c r="CT112" i="1"/>
  <c r="HK117" i="1"/>
  <c r="HK112" i="1"/>
  <c r="AY112" i="1"/>
  <c r="AY117" i="1"/>
  <c r="ID117" i="1"/>
  <c r="ID112" i="1"/>
  <c r="GN112" i="1"/>
  <c r="GN117" i="1"/>
  <c r="GP117" i="1"/>
  <c r="GP112" i="1"/>
  <c r="DL112" i="1"/>
  <c r="DL117" i="1"/>
  <c r="AM112" i="1"/>
  <c r="AM117" i="1"/>
  <c r="Z117" i="1"/>
  <c r="Z112" i="1"/>
  <c r="GV112" i="1"/>
  <c r="GV117" i="1"/>
  <c r="EA107" i="1"/>
  <c r="EA108" i="1"/>
  <c r="EA111" i="1"/>
  <c r="DR108" i="1"/>
  <c r="DR107" i="1"/>
  <c r="DR111" i="1"/>
  <c r="IE107" i="1"/>
  <c r="IE108" i="1"/>
  <c r="IE111" i="1"/>
  <c r="GF107" i="1"/>
  <c r="GF108" i="1"/>
  <c r="GF111" i="1"/>
  <c r="DF107" i="1"/>
  <c r="DF111" i="1"/>
  <c r="DF108" i="1"/>
  <c r="BP107" i="1"/>
  <c r="BP111" i="1"/>
  <c r="BP108" i="1"/>
  <c r="DB108" i="1"/>
  <c r="DB107" i="1"/>
  <c r="DB111" i="1"/>
  <c r="FD107" i="1"/>
  <c r="FD108" i="1"/>
  <c r="FD111" i="1"/>
  <c r="CU107" i="1"/>
  <c r="CU108" i="1"/>
  <c r="CU111" i="1"/>
  <c r="DS111" i="1"/>
  <c r="DS107" i="1"/>
  <c r="DS108" i="1"/>
  <c r="BE108" i="1"/>
  <c r="BE107" i="1"/>
  <c r="BE111" i="1"/>
  <c r="EP111" i="1"/>
  <c r="EP108" i="1"/>
  <c r="EP107" i="1"/>
  <c r="EY111" i="1"/>
  <c r="EY108" i="1"/>
  <c r="EY107" i="1"/>
  <c r="FS107" i="1"/>
  <c r="FS111" i="1"/>
  <c r="FS108" i="1"/>
  <c r="DC108" i="1"/>
  <c r="DC111" i="1"/>
  <c r="DC107" i="1"/>
  <c r="AR111" i="1"/>
  <c r="AR108" i="1"/>
  <c r="AR107" i="1"/>
  <c r="IB111" i="1"/>
  <c r="IB107" i="1"/>
  <c r="IB108" i="1"/>
  <c r="CS108" i="1"/>
  <c r="CS107" i="1"/>
  <c r="CS111" i="1"/>
  <c r="AL111" i="1"/>
  <c r="AL107" i="1"/>
  <c r="AL108" i="1"/>
  <c r="DQ111" i="1"/>
  <c r="DQ107" i="1"/>
  <c r="DQ108" i="1"/>
  <c r="BY107" i="1"/>
  <c r="BY108" i="1"/>
  <c r="BY111" i="1"/>
  <c r="BA107" i="1"/>
  <c r="BA108" i="1"/>
  <c r="BA111" i="1"/>
  <c r="GY111" i="1"/>
  <c r="GY108" i="1"/>
  <c r="GY107" i="1"/>
  <c r="DD111" i="1"/>
  <c r="DD108" i="1"/>
  <c r="DD107" i="1"/>
  <c r="IR111" i="1"/>
  <c r="IR108" i="1"/>
  <c r="GW111" i="1"/>
  <c r="GW108" i="1"/>
  <c r="GW107" i="1"/>
  <c r="IA111" i="1"/>
  <c r="IA108" i="1"/>
  <c r="IA107" i="1"/>
  <c r="BD107" i="1"/>
  <c r="BD111" i="1"/>
  <c r="BD108" i="1"/>
  <c r="BS108" i="1"/>
  <c r="BS111" i="1"/>
  <c r="BS107" i="1"/>
  <c r="DI107" i="1"/>
  <c r="DI111" i="1"/>
  <c r="DI108" i="1"/>
  <c r="AN108" i="1"/>
  <c r="AN107" i="1"/>
  <c r="AN111" i="1"/>
  <c r="FZ111" i="1"/>
  <c r="FZ108" i="1"/>
  <c r="FZ107" i="1"/>
  <c r="AG107" i="1"/>
  <c r="AG111" i="1"/>
  <c r="AG108" i="1"/>
  <c r="IH107" i="1"/>
  <c r="IH111" i="1"/>
  <c r="IH108" i="1"/>
  <c r="FO107" i="1"/>
  <c r="FO108" i="1"/>
  <c r="FO111" i="1"/>
  <c r="DP107" i="1"/>
  <c r="DP111" i="1"/>
  <c r="DP108" i="1"/>
  <c r="EO111" i="1"/>
  <c r="EO108" i="1"/>
  <c r="EO107" i="1"/>
  <c r="AW108" i="1"/>
  <c r="AW107" i="1"/>
  <c r="AW111" i="1"/>
  <c r="GU111" i="1"/>
  <c r="GU107" i="1"/>
  <c r="GU108" i="1"/>
  <c r="IS111" i="1"/>
  <c r="IS107" i="1"/>
  <c r="IS108" i="1"/>
  <c r="DJ108" i="1"/>
  <c r="DJ107" i="1"/>
  <c r="DJ111" i="1"/>
  <c r="HX108" i="1"/>
  <c r="HX111" i="1"/>
  <c r="HX107" i="1"/>
  <c r="GD111" i="1"/>
  <c r="GD107" i="1"/>
  <c r="GD108" i="1"/>
  <c r="FY111" i="1"/>
  <c r="FY107" i="1"/>
  <c r="FY108" i="1"/>
  <c r="FB107" i="1"/>
  <c r="FB111" i="1"/>
  <c r="FB108" i="1"/>
  <c r="AB107" i="1"/>
  <c r="AB108" i="1"/>
  <c r="AB111" i="1"/>
  <c r="FK107" i="1"/>
  <c r="FK108" i="1"/>
  <c r="FK111" i="1"/>
  <c r="AV107" i="1"/>
  <c r="AV108" i="1"/>
  <c r="AV111" i="1"/>
  <c r="AQ111" i="1"/>
  <c r="AQ107" i="1"/>
  <c r="AQ108" i="1"/>
  <c r="FN107" i="1"/>
  <c r="FN108" i="1"/>
  <c r="FN111" i="1"/>
  <c r="FC111" i="1"/>
  <c r="FC107" i="1"/>
  <c r="FC108" i="1"/>
  <c r="ET107" i="1"/>
  <c r="ET111" i="1"/>
  <c r="ET108" i="1"/>
  <c r="AZ107" i="1"/>
  <c r="AZ111" i="1"/>
  <c r="AZ108" i="1"/>
  <c r="HL111" i="1"/>
  <c r="HL107" i="1"/>
  <c r="HL108" i="1"/>
  <c r="DN107" i="1"/>
  <c r="DN111" i="1"/>
  <c r="DN108" i="1"/>
  <c r="GC107" i="1"/>
  <c r="GC111" i="1"/>
  <c r="GC108" i="1"/>
  <c r="DG108" i="1"/>
  <c r="DG107" i="1"/>
  <c r="DG111" i="1"/>
  <c r="HY111" i="1"/>
  <c r="HY107" i="1"/>
  <c r="HY108" i="1"/>
  <c r="GM108" i="1"/>
  <c r="GM111" i="1"/>
  <c r="GM107" i="1"/>
  <c r="GL111" i="1"/>
  <c r="GL107" i="1"/>
  <c r="GL108" i="1"/>
  <c r="FX111" i="1"/>
  <c r="FX108" i="1"/>
  <c r="FX107" i="1"/>
  <c r="AO111" i="1"/>
  <c r="AO107" i="1"/>
  <c r="AO108" i="1"/>
  <c r="AA111" i="1"/>
  <c r="AA107" i="1"/>
  <c r="AA108" i="1"/>
  <c r="FL107" i="1"/>
  <c r="FL108" i="1"/>
  <c r="FL111" i="1"/>
  <c r="AT107" i="1"/>
  <c r="AT111" i="1"/>
  <c r="AT108" i="1"/>
  <c r="HF111" i="1"/>
  <c r="HF107" i="1"/>
  <c r="HF108" i="1"/>
  <c r="GB111" i="1"/>
  <c r="GB108" i="1"/>
  <c r="GB107" i="1"/>
  <c r="HW108" i="1"/>
  <c r="HW107" i="1"/>
  <c r="HW111" i="1"/>
  <c r="EX111" i="1"/>
  <c r="EX108" i="1"/>
  <c r="EX107" i="1"/>
  <c r="ES111" i="1"/>
  <c r="ES107" i="1"/>
  <c r="ES108" i="1"/>
  <c r="EW111" i="1"/>
  <c r="EW108" i="1"/>
  <c r="EW107" i="1"/>
  <c r="BB107" i="1"/>
  <c r="BB111" i="1"/>
  <c r="BB108" i="1"/>
  <c r="HU107" i="1"/>
  <c r="HU108" i="1"/>
  <c r="HU111" i="1"/>
  <c r="DO108" i="1"/>
  <c r="DO107" i="1"/>
  <c r="DO111" i="1"/>
  <c r="GX108" i="1"/>
  <c r="GX107" i="1"/>
  <c r="GX111" i="1"/>
  <c r="DH107" i="1"/>
  <c r="DH111" i="1"/>
  <c r="DH108" i="1"/>
  <c r="HZ111" i="1"/>
  <c r="HZ107" i="1"/>
  <c r="HZ108" i="1"/>
  <c r="GO108" i="1"/>
  <c r="GO111" i="1"/>
  <c r="GO107" i="1"/>
  <c r="HG108" i="1"/>
  <c r="HG111" i="1"/>
  <c r="HG107" i="1"/>
  <c r="DK111" i="1"/>
  <c r="DK108" i="1"/>
  <c r="DK107" i="1"/>
  <c r="GE107" i="1"/>
  <c r="GE108" i="1"/>
  <c r="GE111" i="1"/>
  <c r="AP107" i="1"/>
  <c r="AP111" i="1"/>
  <c r="AP108" i="1"/>
  <c r="FM111" i="1"/>
  <c r="FM108" i="1"/>
  <c r="FM107" i="1"/>
  <c r="DM107" i="1"/>
  <c r="DM111" i="1"/>
  <c r="DM108" i="1"/>
  <c r="BX107" i="1"/>
  <c r="BX111" i="1"/>
  <c r="BX108" i="1"/>
  <c r="BW108" i="1"/>
  <c r="BW111" i="1"/>
  <c r="BW107" i="1"/>
  <c r="GA111" i="1"/>
  <c r="GA108" i="1"/>
  <c r="GA107" i="1"/>
  <c r="AS108" i="1"/>
  <c r="AS111" i="1"/>
  <c r="AS107" i="1"/>
  <c r="HI108" i="1"/>
  <c r="HI111" i="1"/>
  <c r="HI107" i="1"/>
  <c r="CT108" i="1"/>
  <c r="CT107" i="1"/>
  <c r="CT111" i="1"/>
  <c r="HK111" i="1"/>
  <c r="HK107" i="1"/>
  <c r="HK108" i="1"/>
  <c r="AY111" i="1"/>
  <c r="AY107" i="1"/>
  <c r="AY108" i="1"/>
  <c r="ID108" i="1"/>
  <c r="ID111" i="1"/>
  <c r="ID107" i="1"/>
  <c r="GN108" i="1"/>
  <c r="GN111" i="1"/>
  <c r="GN107" i="1"/>
  <c r="GP111" i="1"/>
  <c r="GP107" i="1"/>
  <c r="GP108" i="1"/>
  <c r="DL108" i="1"/>
  <c r="DL111" i="1"/>
  <c r="DL107" i="1"/>
  <c r="AM108" i="1"/>
  <c r="AM107" i="1"/>
  <c r="AM111" i="1"/>
  <c r="Z111" i="1"/>
  <c r="Z107" i="1"/>
  <c r="Z108" i="1"/>
  <c r="GV107" i="1"/>
  <c r="GV108" i="1"/>
  <c r="GV111" i="1"/>
  <c r="DA10" i="1"/>
  <c r="DA11" i="1"/>
  <c r="CZ10" i="1"/>
  <c r="CZ11" i="1"/>
  <c r="GU104" i="1"/>
  <c r="FY104" i="1"/>
  <c r="ES104" i="1"/>
  <c r="ET104" i="1"/>
  <c r="AZ104" i="1"/>
  <c r="HL104" i="1"/>
  <c r="DN104" i="1"/>
  <c r="GC104" i="1"/>
  <c r="DG104" i="1"/>
  <c r="HY104" i="1"/>
  <c r="GM104" i="1"/>
  <c r="GL104" i="1"/>
  <c r="FX104" i="1"/>
  <c r="AO104" i="1"/>
  <c r="AA104" i="1"/>
  <c r="FL104" i="1"/>
  <c r="BX104" i="1"/>
  <c r="HX104" i="1"/>
  <c r="EW104" i="1"/>
  <c r="BB104" i="1"/>
  <c r="HU104" i="1"/>
  <c r="DO104" i="1"/>
  <c r="GX104" i="1"/>
  <c r="DH104" i="1"/>
  <c r="HZ104" i="1"/>
  <c r="GO104" i="1"/>
  <c r="HG104" i="1"/>
  <c r="DK104" i="1"/>
  <c r="GE104" i="1"/>
  <c r="AP104" i="1"/>
  <c r="FM104" i="1"/>
  <c r="BW104" i="1"/>
  <c r="GA104" i="1"/>
  <c r="AS104" i="1"/>
  <c r="HI104" i="1"/>
  <c r="CT104" i="1"/>
  <c r="HK104" i="1"/>
  <c r="AY104" i="1"/>
  <c r="ID104" i="1"/>
  <c r="GN104" i="1"/>
  <c r="GP104" i="1"/>
  <c r="DL104" i="1"/>
  <c r="AM104" i="1"/>
  <c r="Z104" i="1"/>
  <c r="GV104" i="1"/>
  <c r="GD104" i="1"/>
  <c r="AB104" i="1"/>
  <c r="GW104" i="1"/>
  <c r="DP104" i="1"/>
  <c r="CS104" i="1"/>
  <c r="DR104" i="1"/>
  <c r="AV104" i="1"/>
  <c r="EO104" i="1"/>
  <c r="HF104" i="1"/>
  <c r="AL104" i="1"/>
  <c r="AQ104" i="1"/>
  <c r="IE104" i="1"/>
  <c r="EX104" i="1"/>
  <c r="DJ104" i="1"/>
  <c r="FB104" i="1"/>
  <c r="AT104" i="1"/>
  <c r="GF104" i="1"/>
  <c r="DF104" i="1"/>
  <c r="BP104" i="1"/>
  <c r="DB104" i="1"/>
  <c r="FD104" i="1"/>
  <c r="FH104" i="1" s="1"/>
  <c r="CU104" i="1"/>
  <c r="DS104" i="1"/>
  <c r="BE104" i="1"/>
  <c r="EP104" i="1"/>
  <c r="EY104" i="1"/>
  <c r="FS104" i="1"/>
  <c r="DC104" i="1"/>
  <c r="AR104" i="1"/>
  <c r="IB104" i="1"/>
  <c r="IS104" i="1"/>
  <c r="FK104" i="1"/>
  <c r="FO104" i="1"/>
  <c r="FN104" i="1"/>
  <c r="GB104" i="1"/>
  <c r="DM104" i="1"/>
  <c r="FC104" i="1"/>
  <c r="DQ104" i="1"/>
  <c r="BY104" i="1"/>
  <c r="BA104" i="1"/>
  <c r="GY104" i="1"/>
  <c r="DD104" i="1"/>
  <c r="IR104" i="1"/>
  <c r="FJ104" i="1"/>
  <c r="AW104" i="1"/>
  <c r="EA104" i="1"/>
  <c r="IA104" i="1"/>
  <c r="HW104" i="1"/>
  <c r="BD104" i="1"/>
  <c r="BS104" i="1"/>
  <c r="DI104" i="1"/>
  <c r="AN104" i="1"/>
  <c r="FZ104" i="1"/>
  <c r="AG104" i="1"/>
  <c r="IH79" i="1"/>
  <c r="IH82" i="1"/>
  <c r="IH83" i="1"/>
  <c r="IH80" i="1"/>
  <c r="IH81" i="1"/>
  <c r="IH92" i="1"/>
  <c r="IH104"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R79" i="1"/>
  <c r="IR92" i="1"/>
  <c r="FO79" i="1"/>
  <c r="FO92" i="1"/>
  <c r="DR79" i="1"/>
  <c r="DR92" i="1"/>
  <c r="AL79" i="1"/>
  <c r="AL92" i="1"/>
  <c r="IA79" i="1"/>
  <c r="IA92" i="1"/>
  <c r="BS79" i="1"/>
  <c r="BS92" i="1"/>
  <c r="EX79" i="1"/>
  <c r="EX92" i="1"/>
  <c r="BX79" i="1"/>
  <c r="BX92" i="1"/>
  <c r="AW79" i="1"/>
  <c r="AW92" i="1"/>
  <c r="GU79" i="1"/>
  <c r="GU92" i="1"/>
  <c r="IS79" i="1"/>
  <c r="IS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R55" i="1"/>
  <c r="IR100" i="1"/>
  <c r="IR99" i="1"/>
  <c r="EA55" i="1"/>
  <c r="EA100" i="1"/>
  <c r="EA99" i="1"/>
  <c r="AV55" i="1"/>
  <c r="AV100" i="1"/>
  <c r="AV99" i="1"/>
  <c r="AQ55" i="1"/>
  <c r="AQ99" i="1"/>
  <c r="AQ100" i="1"/>
  <c r="EX55" i="1"/>
  <c r="EX100" i="1"/>
  <c r="EX99" i="1"/>
  <c r="BX55" i="1"/>
  <c r="BX99" i="1"/>
  <c r="BX100" i="1"/>
  <c r="AW55" i="1"/>
  <c r="AW99" i="1"/>
  <c r="AW100" i="1"/>
  <c r="GU55" i="1"/>
  <c r="GU100" i="1"/>
  <c r="GU99" i="1"/>
  <c r="IS55" i="1"/>
  <c r="IS100" i="1"/>
  <c r="IS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105" i="1" s="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5" i="1" s="1"/>
  <c r="AD101" i="1"/>
  <c r="AD98" i="1"/>
  <c r="IE103" i="1"/>
  <c r="IE102" i="1"/>
  <c r="IE98" i="1"/>
  <c r="IE101" i="1"/>
  <c r="HK65" i="1"/>
  <c r="HK103" i="1"/>
  <c r="HK102" i="1"/>
  <c r="HK98" i="1"/>
  <c r="HK101" i="1"/>
  <c r="EA65" i="1"/>
  <c r="EA98" i="1"/>
  <c r="EA101" i="1"/>
  <c r="EA103" i="1"/>
  <c r="EA105" i="1" s="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R98" i="1"/>
  <c r="IR102" i="1"/>
  <c r="IR103" i="1"/>
  <c r="IR101" i="1"/>
  <c r="IF98" i="1"/>
  <c r="IF103" i="1"/>
  <c r="IF105" i="1" s="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S65" i="1"/>
  <c r="IS101" i="1"/>
  <c r="IS102" i="1"/>
  <c r="IS103" i="1"/>
  <c r="IS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AZ105" i="1" s="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5" i="1" s="1"/>
  <c r="IC101" i="1"/>
  <c r="IE65" i="1"/>
  <c r="IE26" i="1"/>
  <c r="IE49" i="1"/>
  <c r="IE20" i="1"/>
  <c r="IE60" i="1" s="1"/>
  <c r="IF65" i="1"/>
  <c r="IF26" i="1"/>
  <c r="IF20" i="1"/>
  <c r="IF60" i="1" s="1"/>
  <c r="IF49" i="1"/>
  <c r="GF49" i="1"/>
  <c r="GF65" i="1"/>
  <c r="DB49" i="1"/>
  <c r="DB65" i="1"/>
  <c r="W49" i="1"/>
  <c r="IR49" i="1"/>
  <c r="IR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S49" i="1"/>
  <c r="DF49" i="1"/>
  <c r="BP49" i="1"/>
  <c r="FD49" i="1"/>
  <c r="CU49" i="1"/>
  <c r="DS49" i="1"/>
  <c r="BE49" i="1"/>
  <c r="EP49" i="1"/>
  <c r="AI49" i="1"/>
  <c r="AL49" i="1"/>
  <c r="AR26" i="1"/>
  <c r="GD20" i="1"/>
  <c r="GD60" i="1" s="1"/>
  <c r="IR26" i="1"/>
  <c r="IR33" i="1" s="1"/>
  <c r="IR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IR20" i="1"/>
  <c r="IR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S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S20" i="1"/>
  <c r="IS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DA7" i="1"/>
  <c r="B29" i="3"/>
  <c r="BO5" i="1"/>
  <c r="II27" i="1" l="1"/>
  <c r="II37" i="1" s="1"/>
  <c r="DA115" i="1"/>
  <c r="DA116" i="1"/>
  <c r="CZ116" i="1"/>
  <c r="CZ115" i="1"/>
  <c r="DA110" i="1"/>
  <c r="DA114" i="1"/>
  <c r="DA113" i="1"/>
  <c r="CZ110" i="1"/>
  <c r="CZ114" i="1"/>
  <c r="CZ113" i="1"/>
  <c r="II36" i="1"/>
  <c r="II35" i="1"/>
  <c r="II45" i="1" s="1"/>
  <c r="II87" i="1"/>
  <c r="II21" i="1"/>
  <c r="II82" i="1"/>
  <c r="II22" i="1"/>
  <c r="II85" i="1"/>
  <c r="II50" i="1"/>
  <c r="II88" i="1"/>
  <c r="II94" i="1"/>
  <c r="II58" i="1"/>
  <c r="II71" i="1"/>
  <c r="II95" i="1"/>
  <c r="II83" i="1"/>
  <c r="II52" i="1"/>
  <c r="II67" i="1"/>
  <c r="II105" i="1"/>
  <c r="II33" i="1"/>
  <c r="II43" i="1" s="1"/>
  <c r="II32" i="1"/>
  <c r="II42" i="1" s="1"/>
  <c r="II31" i="1"/>
  <c r="II41" i="1" s="1"/>
  <c r="II30" i="1"/>
  <c r="II40" i="1" s="1"/>
  <c r="II29" i="1"/>
  <c r="II39" i="1" s="1"/>
  <c r="II59" i="1"/>
  <c r="II73" i="1"/>
  <c r="II76" i="1"/>
  <c r="II66" i="1"/>
  <c r="II69" i="1"/>
  <c r="II62" i="1"/>
  <c r="II86" i="1"/>
  <c r="II57" i="1"/>
  <c r="II74" i="1"/>
  <c r="II84" i="1"/>
  <c r="II54" i="1"/>
  <c r="II51" i="1"/>
  <c r="II80" i="1"/>
  <c r="II68" i="1"/>
  <c r="II70" i="1"/>
  <c r="II53" i="1"/>
  <c r="II75" i="1"/>
  <c r="II93" i="1"/>
  <c r="II60" i="1"/>
  <c r="II81" i="1"/>
  <c r="II72" i="1"/>
  <c r="II61" i="1"/>
  <c r="IN105" i="1"/>
  <c r="IQ105" i="1"/>
  <c r="IJ105" i="1"/>
  <c r="IL105" i="1"/>
  <c r="IO105" i="1"/>
  <c r="IL36" i="1"/>
  <c r="IL27" i="1"/>
  <c r="IL37" i="1" s="1"/>
  <c r="IL28" i="1"/>
  <c r="IL38" i="1" s="1"/>
  <c r="IL29" i="1"/>
  <c r="IL39" i="1" s="1"/>
  <c r="IL30" i="1"/>
  <c r="IL40" i="1" s="1"/>
  <c r="IL31" i="1"/>
  <c r="IL41" i="1" s="1"/>
  <c r="IL32" i="1"/>
  <c r="IL42" i="1" s="1"/>
  <c r="IL33" i="1"/>
  <c r="IL43" i="1" s="1"/>
  <c r="IL34" i="1"/>
  <c r="IL44" i="1" s="1"/>
  <c r="IL35" i="1"/>
  <c r="IL45" i="1" s="1"/>
  <c r="IP60" i="1"/>
  <c r="IP50" i="1"/>
  <c r="IP22" i="1"/>
  <c r="IP71" i="1"/>
  <c r="IP82" i="1"/>
  <c r="IP52" i="1"/>
  <c r="IP94" i="1"/>
  <c r="IP93" i="1"/>
  <c r="IP70" i="1"/>
  <c r="IP59" i="1"/>
  <c r="IP69" i="1"/>
  <c r="IP80" i="1"/>
  <c r="IP81" i="1"/>
  <c r="IP58" i="1"/>
  <c r="IP51" i="1"/>
  <c r="IP88" i="1"/>
  <c r="IP53" i="1"/>
  <c r="IP95" i="1"/>
  <c r="IP21" i="1"/>
  <c r="IP57" i="1"/>
  <c r="IP72" i="1"/>
  <c r="IP74" i="1"/>
  <c r="IP68" i="1"/>
  <c r="IP76" i="1"/>
  <c r="IP67" i="1"/>
  <c r="IP75" i="1"/>
  <c r="IP86" i="1"/>
  <c r="IP61" i="1"/>
  <c r="IP83" i="1"/>
  <c r="IP85" i="1"/>
  <c r="IP62" i="1"/>
  <c r="IP87" i="1"/>
  <c r="IP54" i="1"/>
  <c r="IP56" i="1"/>
  <c r="IP66" i="1"/>
  <c r="IP73" i="1"/>
  <c r="IP84" i="1"/>
  <c r="IK60" i="1"/>
  <c r="IK53" i="1"/>
  <c r="IK72" i="1"/>
  <c r="IK84" i="1"/>
  <c r="IK74" i="1"/>
  <c r="IK83" i="1"/>
  <c r="IK73" i="1"/>
  <c r="IK51" i="1"/>
  <c r="IK62" i="1"/>
  <c r="IK95" i="1"/>
  <c r="IK82" i="1"/>
  <c r="IK61" i="1"/>
  <c r="IK52" i="1"/>
  <c r="IK71" i="1"/>
  <c r="IK54" i="1"/>
  <c r="IK93" i="1"/>
  <c r="IK70" i="1"/>
  <c r="IK59" i="1"/>
  <c r="IK85" i="1"/>
  <c r="IK94" i="1"/>
  <c r="IK50" i="1"/>
  <c r="IK69" i="1"/>
  <c r="IK81" i="1"/>
  <c r="IK57" i="1"/>
  <c r="IK58" i="1"/>
  <c r="IK88" i="1"/>
  <c r="IK75" i="1"/>
  <c r="IK80" i="1"/>
  <c r="IK66" i="1"/>
  <c r="IK22" i="1"/>
  <c r="IK86" i="1"/>
  <c r="IK68" i="1"/>
  <c r="IK76" i="1"/>
  <c r="IK67" i="1"/>
  <c r="IK87" i="1"/>
  <c r="IK21" i="1"/>
  <c r="IK56" i="1"/>
  <c r="IQ60" i="1"/>
  <c r="IQ68" i="1"/>
  <c r="IQ76" i="1"/>
  <c r="IQ75" i="1"/>
  <c r="IQ87" i="1"/>
  <c r="IQ66" i="1"/>
  <c r="IQ21" i="1"/>
  <c r="IQ86" i="1"/>
  <c r="IQ54" i="1"/>
  <c r="IQ56" i="1"/>
  <c r="IQ85" i="1"/>
  <c r="IQ61" i="1"/>
  <c r="IQ67" i="1"/>
  <c r="IQ69" i="1"/>
  <c r="IQ57" i="1"/>
  <c r="IQ50" i="1"/>
  <c r="IQ72" i="1"/>
  <c r="IQ62" i="1"/>
  <c r="IQ74" i="1"/>
  <c r="IQ83" i="1"/>
  <c r="IQ52" i="1"/>
  <c r="IQ58" i="1"/>
  <c r="IQ73" i="1"/>
  <c r="IQ88" i="1"/>
  <c r="IQ95" i="1"/>
  <c r="IQ22" i="1"/>
  <c r="IQ84" i="1"/>
  <c r="IQ53" i="1"/>
  <c r="IQ93" i="1"/>
  <c r="IQ70" i="1"/>
  <c r="IQ81" i="1"/>
  <c r="IQ59" i="1"/>
  <c r="IQ71" i="1"/>
  <c r="IQ82" i="1"/>
  <c r="IQ94" i="1"/>
  <c r="IQ51" i="1"/>
  <c r="IQ80" i="1"/>
  <c r="DA118" i="1"/>
  <c r="DA109" i="1"/>
  <c r="CZ118" i="1"/>
  <c r="CZ109" i="1"/>
  <c r="IO36" i="1"/>
  <c r="IO27" i="1"/>
  <c r="IO37" i="1" s="1"/>
  <c r="IO28" i="1"/>
  <c r="IO38" i="1" s="1"/>
  <c r="IO29" i="1"/>
  <c r="IO39" i="1" s="1"/>
  <c r="IO30" i="1"/>
  <c r="IO40" i="1" s="1"/>
  <c r="IO31" i="1"/>
  <c r="IO41" i="1" s="1"/>
  <c r="IO32" i="1"/>
  <c r="IO42" i="1" s="1"/>
  <c r="IO33" i="1"/>
  <c r="IO43" i="1" s="1"/>
  <c r="IO34" i="1"/>
  <c r="IO44" i="1" s="1"/>
  <c r="IO35" i="1"/>
  <c r="IO45" i="1" s="1"/>
  <c r="IQ36" i="1"/>
  <c r="IQ27" i="1"/>
  <c r="IQ37" i="1" s="1"/>
  <c r="IQ28" i="1"/>
  <c r="IQ38" i="1" s="1"/>
  <c r="IQ29" i="1"/>
  <c r="IQ39" i="1" s="1"/>
  <c r="IQ30" i="1"/>
  <c r="IQ40" i="1" s="1"/>
  <c r="IQ31" i="1"/>
  <c r="IQ41" i="1" s="1"/>
  <c r="IQ32" i="1"/>
  <c r="IQ42" i="1" s="1"/>
  <c r="IQ33" i="1"/>
  <c r="IQ43" i="1" s="1"/>
  <c r="IQ34" i="1"/>
  <c r="IQ44" i="1" s="1"/>
  <c r="IQ35" i="1"/>
  <c r="IQ45" i="1" s="1"/>
  <c r="IL60" i="1"/>
  <c r="IL51" i="1"/>
  <c r="IL88" i="1"/>
  <c r="IL67" i="1"/>
  <c r="IL62" i="1"/>
  <c r="IL81" i="1"/>
  <c r="IL95" i="1"/>
  <c r="IL57" i="1"/>
  <c r="IL61" i="1"/>
  <c r="IL58" i="1"/>
  <c r="IL94" i="1"/>
  <c r="IL66" i="1"/>
  <c r="IL71" i="1"/>
  <c r="IL52" i="1"/>
  <c r="IL53" i="1"/>
  <c r="IL87" i="1"/>
  <c r="IL93" i="1"/>
  <c r="IL86" i="1"/>
  <c r="IL83" i="1"/>
  <c r="IL56" i="1"/>
  <c r="IL73" i="1"/>
  <c r="IL22" i="1"/>
  <c r="IL69" i="1"/>
  <c r="IL84" i="1"/>
  <c r="IL54" i="1"/>
  <c r="IL74" i="1"/>
  <c r="IL85" i="1"/>
  <c r="IL80" i="1"/>
  <c r="IL68" i="1"/>
  <c r="IL76" i="1"/>
  <c r="IL72" i="1"/>
  <c r="IL70" i="1"/>
  <c r="IL21" i="1"/>
  <c r="IL59" i="1"/>
  <c r="IL82" i="1"/>
  <c r="IL75" i="1"/>
  <c r="IL50" i="1"/>
  <c r="IP105" i="1"/>
  <c r="IK105" i="1"/>
  <c r="IM105" i="1"/>
  <c r="IN60" i="1"/>
  <c r="IN82" i="1"/>
  <c r="IN94" i="1"/>
  <c r="IN68" i="1"/>
  <c r="IN76" i="1"/>
  <c r="IN75" i="1"/>
  <c r="IN87" i="1"/>
  <c r="IN66" i="1"/>
  <c r="IN21" i="1"/>
  <c r="IN86" i="1"/>
  <c r="IN54" i="1"/>
  <c r="IN57" i="1"/>
  <c r="IN56" i="1"/>
  <c r="IN85" i="1"/>
  <c r="IN50" i="1"/>
  <c r="IN70" i="1"/>
  <c r="IN59" i="1"/>
  <c r="IN88" i="1"/>
  <c r="IN67" i="1"/>
  <c r="IN58" i="1"/>
  <c r="IN80" i="1"/>
  <c r="IN22" i="1"/>
  <c r="IN73" i="1"/>
  <c r="IN53" i="1"/>
  <c r="IN72" i="1"/>
  <c r="IN62" i="1"/>
  <c r="IN74" i="1"/>
  <c r="IN83" i="1"/>
  <c r="IN71" i="1"/>
  <c r="IN51" i="1"/>
  <c r="IN95" i="1"/>
  <c r="IN84" i="1"/>
  <c r="IN93" i="1"/>
  <c r="IN81" i="1"/>
  <c r="IN69" i="1"/>
  <c r="IN61" i="1"/>
  <c r="IN52" i="1"/>
  <c r="IN36" i="1"/>
  <c r="IN27" i="1"/>
  <c r="IN37" i="1" s="1"/>
  <c r="IN28" i="1"/>
  <c r="IN38" i="1" s="1"/>
  <c r="IN29" i="1"/>
  <c r="IN39" i="1" s="1"/>
  <c r="IN30" i="1"/>
  <c r="IN40" i="1" s="1"/>
  <c r="IN31" i="1"/>
  <c r="IN41" i="1" s="1"/>
  <c r="IN32" i="1"/>
  <c r="IN42" i="1" s="1"/>
  <c r="IN33" i="1"/>
  <c r="IN43" i="1" s="1"/>
  <c r="IN34" i="1"/>
  <c r="IN44" i="1" s="1"/>
  <c r="IN35" i="1"/>
  <c r="IN45" i="1" s="1"/>
  <c r="IP36" i="1"/>
  <c r="IP27" i="1"/>
  <c r="IP37" i="1" s="1"/>
  <c r="IP28" i="1"/>
  <c r="IP38" i="1" s="1"/>
  <c r="IP29" i="1"/>
  <c r="IP39" i="1" s="1"/>
  <c r="IP30" i="1"/>
  <c r="IP40" i="1" s="1"/>
  <c r="IP31" i="1"/>
  <c r="IP41" i="1" s="1"/>
  <c r="IP32" i="1"/>
  <c r="IP42" i="1" s="1"/>
  <c r="IP33" i="1"/>
  <c r="IP43" i="1" s="1"/>
  <c r="IP34" i="1"/>
  <c r="IP44" i="1" s="1"/>
  <c r="IP35" i="1"/>
  <c r="IP45" i="1" s="1"/>
  <c r="IJ60" i="1"/>
  <c r="IJ93" i="1"/>
  <c r="IJ70" i="1"/>
  <c r="IJ59" i="1"/>
  <c r="IJ88" i="1"/>
  <c r="IJ50" i="1"/>
  <c r="IJ69" i="1"/>
  <c r="IJ80" i="1"/>
  <c r="IJ81" i="1"/>
  <c r="IJ22" i="1"/>
  <c r="IJ58" i="1"/>
  <c r="IJ94" i="1"/>
  <c r="IJ68" i="1"/>
  <c r="IJ57" i="1"/>
  <c r="IJ76" i="1"/>
  <c r="IJ67" i="1"/>
  <c r="IJ75" i="1"/>
  <c r="IJ86" i="1"/>
  <c r="IJ56" i="1"/>
  <c r="IJ85" i="1"/>
  <c r="IJ73" i="1"/>
  <c r="IJ87" i="1"/>
  <c r="IJ66" i="1"/>
  <c r="IJ21" i="1"/>
  <c r="IJ82" i="1"/>
  <c r="IJ54" i="1"/>
  <c r="IJ61" i="1"/>
  <c r="IJ71" i="1"/>
  <c r="IJ51" i="1"/>
  <c r="IJ53" i="1"/>
  <c r="IJ72" i="1"/>
  <c r="IJ62" i="1"/>
  <c r="IJ84" i="1"/>
  <c r="IJ74" i="1"/>
  <c r="IJ83" i="1"/>
  <c r="IJ95" i="1"/>
  <c r="IJ52" i="1"/>
  <c r="IO60" i="1"/>
  <c r="IO73" i="1"/>
  <c r="IO67" i="1"/>
  <c r="IO21" i="1"/>
  <c r="IO56" i="1"/>
  <c r="IO53" i="1"/>
  <c r="IO72" i="1"/>
  <c r="IO84" i="1"/>
  <c r="IO74" i="1"/>
  <c r="IO83" i="1"/>
  <c r="IO76" i="1"/>
  <c r="IO51" i="1"/>
  <c r="IO66" i="1"/>
  <c r="IO62" i="1"/>
  <c r="IO95" i="1"/>
  <c r="IO82" i="1"/>
  <c r="IO61" i="1"/>
  <c r="IO52" i="1"/>
  <c r="IO58" i="1"/>
  <c r="IO68" i="1"/>
  <c r="IO71" i="1"/>
  <c r="IO93" i="1"/>
  <c r="IO70" i="1"/>
  <c r="IO59" i="1"/>
  <c r="IO94" i="1"/>
  <c r="IO87" i="1"/>
  <c r="IO50" i="1"/>
  <c r="IO69" i="1"/>
  <c r="IO81" i="1"/>
  <c r="IO57" i="1"/>
  <c r="IO54" i="1"/>
  <c r="IO88" i="1"/>
  <c r="IO75" i="1"/>
  <c r="IO80" i="1"/>
  <c r="IO22" i="1"/>
  <c r="IO86" i="1"/>
  <c r="IO85" i="1"/>
  <c r="IK36" i="1"/>
  <c r="IK27" i="1"/>
  <c r="IK37" i="1" s="1"/>
  <c r="IK28" i="1"/>
  <c r="IK38" i="1" s="1"/>
  <c r="IK29" i="1"/>
  <c r="IK39" i="1" s="1"/>
  <c r="IK30" i="1"/>
  <c r="IK40" i="1" s="1"/>
  <c r="IK31" i="1"/>
  <c r="IK41" i="1" s="1"/>
  <c r="IK32" i="1"/>
  <c r="IK42" i="1" s="1"/>
  <c r="IK33" i="1"/>
  <c r="IK43" i="1" s="1"/>
  <c r="IK34" i="1"/>
  <c r="IK44" i="1" s="1"/>
  <c r="IK35" i="1"/>
  <c r="IK45" i="1" s="1"/>
  <c r="IJ36" i="1"/>
  <c r="IJ27" i="1"/>
  <c r="IJ37" i="1" s="1"/>
  <c r="IJ28" i="1"/>
  <c r="IJ38" i="1" s="1"/>
  <c r="IJ29" i="1"/>
  <c r="IJ39" i="1" s="1"/>
  <c r="IJ30" i="1"/>
  <c r="IJ40" i="1" s="1"/>
  <c r="IJ31" i="1"/>
  <c r="IJ41" i="1" s="1"/>
  <c r="IJ32" i="1"/>
  <c r="IJ42" i="1" s="1"/>
  <c r="IJ33" i="1"/>
  <c r="IJ43" i="1" s="1"/>
  <c r="IJ34" i="1"/>
  <c r="IJ44" i="1" s="1"/>
  <c r="IJ35" i="1"/>
  <c r="IJ45" i="1" s="1"/>
  <c r="IM60" i="1"/>
  <c r="IM69" i="1"/>
  <c r="IM80" i="1"/>
  <c r="IM83" i="1"/>
  <c r="IM76" i="1"/>
  <c r="IM75" i="1"/>
  <c r="IM50" i="1"/>
  <c r="IM72" i="1"/>
  <c r="IM70" i="1"/>
  <c r="IM21" i="1"/>
  <c r="IM22" i="1"/>
  <c r="IM59" i="1"/>
  <c r="IM84" i="1"/>
  <c r="IM74" i="1"/>
  <c r="IM85" i="1"/>
  <c r="IM68" i="1"/>
  <c r="IM87" i="1"/>
  <c r="IM66" i="1"/>
  <c r="IM81" i="1"/>
  <c r="IM82" i="1"/>
  <c r="IM61" i="1"/>
  <c r="IM88" i="1"/>
  <c r="IM86" i="1"/>
  <c r="IM51" i="1"/>
  <c r="IM71" i="1"/>
  <c r="IM56" i="1"/>
  <c r="IM52" i="1"/>
  <c r="IM53" i="1"/>
  <c r="IM67" i="1"/>
  <c r="IM93" i="1"/>
  <c r="IM62" i="1"/>
  <c r="IM94" i="1"/>
  <c r="IM73" i="1"/>
  <c r="IM95" i="1"/>
  <c r="IM54" i="1"/>
  <c r="IM57" i="1"/>
  <c r="IM58" i="1"/>
  <c r="IM36" i="1"/>
  <c r="IM27" i="1"/>
  <c r="IM37" i="1" s="1"/>
  <c r="IM28" i="1"/>
  <c r="IM38" i="1" s="1"/>
  <c r="IM29" i="1"/>
  <c r="IM39" i="1" s="1"/>
  <c r="IM30" i="1"/>
  <c r="IM40" i="1" s="1"/>
  <c r="IM31" i="1"/>
  <c r="IM41" i="1" s="1"/>
  <c r="IM32" i="1"/>
  <c r="IM42" i="1" s="1"/>
  <c r="IM33" i="1"/>
  <c r="IM43" i="1" s="1"/>
  <c r="IM34" i="1"/>
  <c r="IM44" i="1" s="1"/>
  <c r="IM35" i="1"/>
  <c r="IM45" i="1" s="1"/>
  <c r="AT105" i="1"/>
  <c r="HK105" i="1"/>
  <c r="HW105" i="1"/>
  <c r="GV105" i="1"/>
  <c r="BX105" i="1"/>
  <c r="DA112" i="1"/>
  <c r="DA117" i="1"/>
  <c r="CZ117" i="1"/>
  <c r="CZ112" i="1"/>
  <c r="BW105" i="1"/>
  <c r="DI105" i="1"/>
  <c r="AA105" i="1"/>
  <c r="DF105" i="1"/>
  <c r="DA108" i="1"/>
  <c r="DA107" i="1"/>
  <c r="DA111" i="1"/>
  <c r="CZ107" i="1"/>
  <c r="CZ111" i="1"/>
  <c r="CZ108" i="1"/>
  <c r="FB105" i="1"/>
  <c r="FK105" i="1"/>
  <c r="DB105" i="1"/>
  <c r="FJ105" i="1"/>
  <c r="GP105" i="1"/>
  <c r="IE105" i="1"/>
  <c r="GA105" i="1"/>
  <c r="DM105" i="1"/>
  <c r="HZ105" i="1"/>
  <c r="GU105" i="1"/>
  <c r="DG105" i="1"/>
  <c r="AN105" i="1"/>
  <c r="DC105" i="1"/>
  <c r="DP105" i="1"/>
  <c r="EX105" i="1"/>
  <c r="HX105" i="1"/>
  <c r="FM105" i="1"/>
  <c r="AB105" i="1"/>
  <c r="IA105" i="1"/>
  <c r="AL105" i="1"/>
  <c r="DK105" i="1"/>
  <c r="DN105" i="1"/>
  <c r="Z105" i="1"/>
  <c r="BS105" i="1"/>
  <c r="GX105" i="1"/>
  <c r="ET105" i="1"/>
  <c r="BY105" i="1"/>
  <c r="DD105" i="1"/>
  <c r="BB105" i="1"/>
  <c r="GL105" i="1"/>
  <c r="CT105" i="1"/>
  <c r="EY105" i="1"/>
  <c r="DS105" i="1"/>
  <c r="FN105" i="1"/>
  <c r="ID105" i="1"/>
  <c r="AV105" i="1"/>
  <c r="HU105" i="1"/>
  <c r="IS105" i="1"/>
  <c r="BA105" i="1"/>
  <c r="BE105" i="1"/>
  <c r="GE105" i="1"/>
  <c r="FX105" i="1"/>
  <c r="EO105" i="1"/>
  <c r="AW105" i="1"/>
  <c r="FY105" i="1"/>
  <c r="FC105" i="1"/>
  <c r="GC105" i="1"/>
  <c r="GB105" i="1"/>
  <c r="FL105" i="1"/>
  <c r="IR105" i="1"/>
  <c r="AQ105" i="1"/>
  <c r="GN105" i="1"/>
  <c r="BP105" i="1"/>
  <c r="DH105" i="1"/>
  <c r="GW105" i="1"/>
  <c r="FS105" i="1"/>
  <c r="CU105" i="1"/>
  <c r="DO105" i="1"/>
  <c r="EW105" i="1"/>
  <c r="ES105" i="1"/>
  <c r="AM105" i="1"/>
  <c r="EP105" i="1"/>
  <c r="GY105" i="1"/>
  <c r="GO105" i="1"/>
  <c r="HY105" i="1"/>
  <c r="AG105" i="1"/>
  <c r="DR105" i="1"/>
  <c r="IB105" i="1"/>
  <c r="HI105" i="1"/>
  <c r="FD105" i="1"/>
  <c r="HG105" i="1"/>
  <c r="DJ105" i="1"/>
  <c r="DL105" i="1"/>
  <c r="GM105" i="1"/>
  <c r="FZ105" i="1"/>
  <c r="AR105" i="1"/>
  <c r="CS105" i="1"/>
  <c r="AS105" i="1"/>
  <c r="DA104" i="1"/>
  <c r="CZ104" i="1"/>
  <c r="AO105" i="1"/>
  <c r="BD105" i="1"/>
  <c r="AY105" i="1"/>
  <c r="HF105" i="1"/>
  <c r="AP105" i="1"/>
  <c r="HL105" i="1"/>
  <c r="GD105" i="1"/>
  <c r="GF105" i="1"/>
  <c r="FO105" i="1"/>
  <c r="IH105" i="1"/>
  <c r="FH103" i="1"/>
  <c r="FH105" i="1" s="1"/>
  <c r="FI81" i="1"/>
  <c r="FH93" i="1"/>
  <c r="FH94" i="1"/>
  <c r="FH95" i="1"/>
  <c r="FH71" i="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S94" i="1"/>
  <c r="IS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R94" i="1"/>
  <c r="IR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S84" i="1"/>
  <c r="IS95" i="1"/>
  <c r="IS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R84" i="1"/>
  <c r="IR95" i="1"/>
  <c r="IR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S85" i="1"/>
  <c r="IS86" i="1"/>
  <c r="IS87" i="1"/>
  <c r="IS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R86" i="1"/>
  <c r="IR87" i="1"/>
  <c r="IR85" i="1"/>
  <c r="IR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S82" i="1"/>
  <c r="IS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R83" i="1"/>
  <c r="IR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R81" i="1"/>
  <c r="IR80" i="1"/>
  <c r="BE81" i="1"/>
  <c r="BE80" i="1"/>
  <c r="DP80" i="1"/>
  <c r="DP81" i="1"/>
  <c r="EO81" i="1"/>
  <c r="EO80" i="1"/>
  <c r="AJ81" i="1"/>
  <c r="AJ80" i="1"/>
  <c r="IS81" i="1"/>
  <c r="IS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R75" i="1"/>
  <c r="IR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S76" i="1"/>
  <c r="IS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S71" i="1"/>
  <c r="IS74" i="1"/>
  <c r="IS73" i="1"/>
  <c r="IS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R73" i="1"/>
  <c r="IR71" i="1"/>
  <c r="IR74" i="1"/>
  <c r="IR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S69" i="1"/>
  <c r="IS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R70" i="1"/>
  <c r="IR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R68" i="1"/>
  <c r="IR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S68" i="1"/>
  <c r="IS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S57" i="1"/>
  <c r="IS58" i="1"/>
  <c r="IS62" i="1"/>
  <c r="IS59" i="1"/>
  <c r="IS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R62" i="1"/>
  <c r="IR59" i="1"/>
  <c r="IR57" i="1"/>
  <c r="IR58" i="1"/>
  <c r="IR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S50" i="1"/>
  <c r="IS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R50" i="1"/>
  <c r="IR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R51" i="1"/>
  <c r="IR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S51" i="1"/>
  <c r="IS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S54" i="1"/>
  <c r="IS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R54" i="1"/>
  <c r="IR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R32" i="1"/>
  <c r="IR42" i="1" s="1"/>
  <c r="AP21" i="1"/>
  <c r="IR30" i="1"/>
  <c r="IR40" i="1" s="1"/>
  <c r="HF21" i="1"/>
  <c r="IR29" i="1"/>
  <c r="IR39" i="1" s="1"/>
  <c r="FZ21" i="1"/>
  <c r="DC22" i="1"/>
  <c r="IR31" i="1"/>
  <c r="IR41" i="1" s="1"/>
  <c r="GL22" i="1"/>
  <c r="FS22" i="1"/>
  <c r="FY21" i="1"/>
  <c r="IR28" i="1"/>
  <c r="IR38" i="1" s="1"/>
  <c r="GE21" i="1"/>
  <c r="IR35" i="1"/>
  <c r="IR45" i="1" s="1"/>
  <c r="IR36" i="1"/>
  <c r="GE22" i="1"/>
  <c r="DB22" i="1"/>
  <c r="DD22" i="1"/>
  <c r="IR34" i="1"/>
  <c r="IR44" i="1" s="1"/>
  <c r="IR27" i="1"/>
  <c r="IR37" i="1" s="1"/>
  <c r="FX21" i="1"/>
  <c r="GC22" i="1"/>
  <c r="IR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R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S32" i="1"/>
  <c r="IS30" i="1"/>
  <c r="IS34" i="1"/>
  <c r="IS31" i="1"/>
  <c r="IS27" i="1"/>
  <c r="IS35" i="1"/>
  <c r="IS28" i="1"/>
  <c r="IS33" i="1"/>
  <c r="IS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S21" i="1"/>
  <c r="GN22" i="1"/>
  <c r="HI21" i="1"/>
  <c r="DN22" i="1"/>
  <c r="BE22" i="1"/>
  <c r="HU21" i="1"/>
  <c r="HZ22" i="1"/>
  <c r="HW22" i="1"/>
  <c r="HL22" i="1"/>
  <c r="HK22" i="1"/>
  <c r="EO22" i="1"/>
  <c r="FO22" i="1"/>
  <c r="DS22" i="1"/>
  <c r="EW22" i="1"/>
  <c r="EP21" i="1"/>
  <c r="GU22" i="1"/>
  <c r="GN21" i="1"/>
  <c r="BA22" i="1"/>
  <c r="AI22" i="1"/>
  <c r="IS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21" i="1"/>
  <c r="BO6" i="1"/>
  <c r="BO10" i="1" l="1"/>
  <c r="BO11" i="1"/>
  <c r="CZ105" i="1"/>
  <c r="DA105" i="1"/>
  <c r="DA94" i="1"/>
  <c r="DA56" i="1"/>
  <c r="CZ94" i="1"/>
  <c r="CZ5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S36" i="1"/>
  <c r="IS37" i="1" s="1"/>
  <c r="IS38" i="1" s="1"/>
  <c r="IS39" i="1" s="1"/>
  <c r="IS40" i="1" s="1"/>
  <c r="IS41" i="1" s="1"/>
  <c r="IS42" i="1" s="1"/>
  <c r="IS43" i="1" s="1"/>
  <c r="IS44" i="1" s="1"/>
  <c r="IS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N5" i="1"/>
  <c r="BO116" i="1" l="1"/>
  <c r="BO115" i="1"/>
  <c r="BO110" i="1"/>
  <c r="BO113" i="1"/>
  <c r="BO114" i="1"/>
  <c r="BO118" i="1"/>
  <c r="BO109" i="1"/>
  <c r="BO117" i="1"/>
  <c r="BO112" i="1"/>
  <c r="BO107" i="1"/>
  <c r="BO108" i="1"/>
  <c r="BO111" i="1"/>
  <c r="BO104" i="1"/>
  <c r="BO79" i="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21" i="1"/>
  <c r="BN6" i="1"/>
  <c r="BN10" i="1" l="1"/>
  <c r="BN11" i="1"/>
  <c r="BO105" i="1"/>
  <c r="BO94" i="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M5" i="1"/>
  <c r="BL5" i="1"/>
  <c r="BK5" i="1"/>
  <c r="BJ5" i="1"/>
  <c r="BN116" i="1" l="1"/>
  <c r="BN115" i="1"/>
  <c r="BN110" i="1"/>
  <c r="BN114" i="1"/>
  <c r="BN113" i="1"/>
  <c r="BN118" i="1"/>
  <c r="BN109" i="1"/>
  <c r="BN117" i="1"/>
  <c r="BN112" i="1"/>
  <c r="BN107" i="1"/>
  <c r="BN111" i="1"/>
  <c r="BN108" i="1"/>
  <c r="BN104" i="1"/>
  <c r="BN79" i="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21" i="1"/>
  <c r="BJ121" i="1"/>
  <c r="BM121" i="1"/>
  <c r="BK121" i="1"/>
  <c r="BK6" i="1"/>
  <c r="BJ6" i="1"/>
  <c r="BL6" i="1"/>
  <c r="BM6" i="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M10" i="1" l="1"/>
  <c r="BM11" i="1"/>
  <c r="BL10" i="1"/>
  <c r="BL11" i="1"/>
  <c r="BJ10" i="1"/>
  <c r="BJ11" i="1"/>
  <c r="BK10" i="1"/>
  <c r="BK11" i="1"/>
  <c r="BN105" i="1"/>
  <c r="BN94" i="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L9" i="1"/>
  <c r="BL7" i="1"/>
  <c r="BM9" i="1"/>
  <c r="BM7" i="1"/>
  <c r="BJ9" i="1"/>
  <c r="BJ7" i="1"/>
  <c r="BI6" i="1"/>
  <c r="BU121" i="1"/>
  <c r="BG6" i="1"/>
  <c r="BR121" i="1"/>
  <c r="BH6" i="1"/>
  <c r="EJ121" i="1"/>
  <c r="EI6" i="1"/>
  <c r="EK121" i="1"/>
  <c r="DE121" i="1"/>
  <c r="EL6" i="1"/>
  <c r="BT121" i="1"/>
  <c r="BV6" i="1"/>
  <c r="EJ6" i="1"/>
  <c r="EK6" i="1"/>
  <c r="BT6" i="1"/>
  <c r="BU6" i="1"/>
  <c r="BU11" i="1" s="1"/>
  <c r="DE6" i="1"/>
  <c r="BR6" i="1"/>
  <c r="BV121" i="1"/>
  <c r="BI121" i="1"/>
  <c r="CM121" i="1"/>
  <c r="CL121" i="1"/>
  <c r="BJ116" i="1" l="1"/>
  <c r="BJ115" i="1"/>
  <c r="BM115" i="1"/>
  <c r="BM116" i="1"/>
  <c r="BK116" i="1"/>
  <c r="BK115" i="1"/>
  <c r="BL116" i="1"/>
  <c r="BL115" i="1"/>
  <c r="BK110" i="1"/>
  <c r="BK113" i="1"/>
  <c r="BK114" i="1"/>
  <c r="BJ110" i="1"/>
  <c r="BJ113" i="1"/>
  <c r="BJ114" i="1"/>
  <c r="BM110" i="1"/>
  <c r="BM113" i="1"/>
  <c r="BM114" i="1"/>
  <c r="BL110" i="1"/>
  <c r="BL114" i="1"/>
  <c r="BL113" i="1"/>
  <c r="BJ118" i="1"/>
  <c r="BJ109" i="1"/>
  <c r="BK118" i="1"/>
  <c r="BK109" i="1"/>
  <c r="BM118" i="1"/>
  <c r="BM109" i="1"/>
  <c r="BL118" i="1"/>
  <c r="BL109" i="1"/>
  <c r="BJ117" i="1"/>
  <c r="BJ112" i="1"/>
  <c r="BM112" i="1"/>
  <c r="BM117" i="1"/>
  <c r="BK112" i="1"/>
  <c r="BK117" i="1"/>
  <c r="BL117" i="1"/>
  <c r="BL112" i="1"/>
  <c r="BK111" i="1"/>
  <c r="BK108" i="1"/>
  <c r="BK107" i="1"/>
  <c r="BJ107" i="1"/>
  <c r="BJ111" i="1"/>
  <c r="BJ108" i="1"/>
  <c r="BM107" i="1"/>
  <c r="BM111" i="1"/>
  <c r="BM108" i="1"/>
  <c r="BL111" i="1"/>
  <c r="BL108" i="1"/>
  <c r="BL107" i="1"/>
  <c r="EL10" i="1"/>
  <c r="EL11" i="1"/>
  <c r="BT10" i="1"/>
  <c r="BT11" i="1"/>
  <c r="EI10" i="1"/>
  <c r="EI11" i="1"/>
  <c r="BG10" i="1"/>
  <c r="BG11" i="1"/>
  <c r="DE10" i="1"/>
  <c r="DE11" i="1"/>
  <c r="EK10" i="1"/>
  <c r="EK11" i="1"/>
  <c r="BI10" i="1"/>
  <c r="BI11" i="1"/>
  <c r="EJ10" i="1"/>
  <c r="EJ11" i="1"/>
  <c r="BH10" i="1"/>
  <c r="BH11" i="1"/>
  <c r="BR10" i="1"/>
  <c r="BR11" i="1"/>
  <c r="BV10" i="1"/>
  <c r="BV11" i="1"/>
  <c r="BL104" i="1"/>
  <c r="BK104" i="1"/>
  <c r="BJ104" i="1"/>
  <c r="BM104" i="1"/>
  <c r="BU9" i="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T9" i="1"/>
  <c r="BT12" i="1" s="1"/>
  <c r="BT7" i="1"/>
  <c r="EJ9" i="1"/>
  <c r="EJ12" i="1" s="1"/>
  <c r="EJ7" i="1"/>
  <c r="EK9" i="1"/>
  <c r="EK12" i="1" s="1"/>
  <c r="EK7" i="1"/>
  <c r="BV9" i="1"/>
  <c r="BV12" i="1" s="1"/>
  <c r="BV7" i="1"/>
  <c r="BG9" i="1"/>
  <c r="BG7" i="1"/>
  <c r="BH9" i="1"/>
  <c r="BH7" i="1"/>
  <c r="DE9" i="1"/>
  <c r="DE12" i="1" s="1"/>
  <c r="DE7" i="1"/>
  <c r="BU7" i="1"/>
  <c r="BR9" i="1"/>
  <c r="BR12" i="1" s="1"/>
  <c r="BR7" i="1"/>
  <c r="EL9" i="1"/>
  <c r="EL12" i="1" s="1"/>
  <c r="EL7" i="1"/>
  <c r="EI9" i="1"/>
  <c r="EI12" i="1" s="1"/>
  <c r="EI7" i="1"/>
  <c r="BH121" i="1"/>
  <c r="BG121" i="1"/>
  <c r="BU116" i="1" l="1"/>
  <c r="BU115" i="1"/>
  <c r="BV115" i="1"/>
  <c r="BV116" i="1"/>
  <c r="DE116" i="1"/>
  <c r="DE115" i="1"/>
  <c r="EK116" i="1"/>
  <c r="EK115" i="1"/>
  <c r="EI116" i="1"/>
  <c r="EI115" i="1"/>
  <c r="BH116" i="1"/>
  <c r="BH115" i="1"/>
  <c r="EJ115" i="1"/>
  <c r="EJ116" i="1"/>
  <c r="EL116" i="1"/>
  <c r="EL115" i="1"/>
  <c r="BR115" i="1"/>
  <c r="BR116" i="1"/>
  <c r="BI115" i="1"/>
  <c r="BI116" i="1"/>
  <c r="BG116" i="1"/>
  <c r="BG115" i="1"/>
  <c r="BT116" i="1"/>
  <c r="BT115" i="1"/>
  <c r="BV110" i="1"/>
  <c r="BV114" i="1"/>
  <c r="BV113" i="1"/>
  <c r="BI110" i="1"/>
  <c r="BI113" i="1"/>
  <c r="BI114" i="1"/>
  <c r="BR110" i="1"/>
  <c r="BR113" i="1"/>
  <c r="BR114" i="1"/>
  <c r="EK110" i="1"/>
  <c r="EK113" i="1"/>
  <c r="EK114" i="1"/>
  <c r="DE110" i="1"/>
  <c r="DE113" i="1"/>
  <c r="DE114" i="1"/>
  <c r="EI110" i="1"/>
  <c r="EI113" i="1"/>
  <c r="EI114" i="1"/>
  <c r="EL110" i="1"/>
  <c r="EL113" i="1"/>
  <c r="EL114" i="1"/>
  <c r="BU110" i="1"/>
  <c r="BU114" i="1"/>
  <c r="BU113" i="1"/>
  <c r="BH110" i="1"/>
  <c r="BH113" i="1"/>
  <c r="BH114" i="1"/>
  <c r="EJ110" i="1"/>
  <c r="EJ113" i="1"/>
  <c r="EJ114" i="1"/>
  <c r="BG110" i="1"/>
  <c r="BG114" i="1"/>
  <c r="BG113" i="1"/>
  <c r="BT110" i="1"/>
  <c r="BT114" i="1"/>
  <c r="BT113" i="1"/>
  <c r="BH118" i="1"/>
  <c r="BH109" i="1"/>
  <c r="EJ118" i="1"/>
  <c r="EJ109" i="1"/>
  <c r="EI118" i="1"/>
  <c r="EI109" i="1"/>
  <c r="BI118" i="1"/>
  <c r="BI109" i="1"/>
  <c r="EL118" i="1"/>
  <c r="EL109" i="1"/>
  <c r="BT118" i="1"/>
  <c r="BT109" i="1"/>
  <c r="BR118" i="1"/>
  <c r="BR109" i="1"/>
  <c r="BU118" i="1"/>
  <c r="BU109" i="1"/>
  <c r="BG118" i="1"/>
  <c r="BG109" i="1"/>
  <c r="BV118" i="1"/>
  <c r="BV109" i="1"/>
  <c r="DE118" i="1"/>
  <c r="DE109" i="1"/>
  <c r="EK118" i="1"/>
  <c r="EK109" i="1"/>
  <c r="BH117" i="1"/>
  <c r="BH112" i="1"/>
  <c r="EJ112" i="1"/>
  <c r="EJ117" i="1"/>
  <c r="EK117" i="1"/>
  <c r="EK112" i="1"/>
  <c r="BG117" i="1"/>
  <c r="BG112" i="1"/>
  <c r="BT112" i="1"/>
  <c r="BT117" i="1"/>
  <c r="BU117" i="1"/>
  <c r="BU112" i="1"/>
  <c r="DE112" i="1"/>
  <c r="DE117" i="1"/>
  <c r="EL117" i="1"/>
  <c r="EL112" i="1"/>
  <c r="EI112" i="1"/>
  <c r="EI117" i="1"/>
  <c r="BR112" i="1"/>
  <c r="BR117" i="1"/>
  <c r="BV112" i="1"/>
  <c r="BV117" i="1"/>
  <c r="BI112" i="1"/>
  <c r="BI117" i="1"/>
  <c r="EI111" i="1"/>
  <c r="EI107" i="1"/>
  <c r="EI108" i="1"/>
  <c r="EJ111" i="1"/>
  <c r="EJ108" i="1"/>
  <c r="EJ107" i="1"/>
  <c r="EL111" i="1"/>
  <c r="EL107" i="1"/>
  <c r="EL108" i="1"/>
  <c r="BG111" i="1"/>
  <c r="BG107" i="1"/>
  <c r="BG108" i="1"/>
  <c r="BH111" i="1"/>
  <c r="BH108" i="1"/>
  <c r="BH107" i="1"/>
  <c r="BT111" i="1"/>
  <c r="BT108" i="1"/>
  <c r="BT107" i="1"/>
  <c r="BV111" i="1"/>
  <c r="BV107" i="1"/>
  <c r="BV108" i="1"/>
  <c r="BU111" i="1"/>
  <c r="BU108" i="1"/>
  <c r="BU107" i="1"/>
  <c r="BR111" i="1"/>
  <c r="BR107" i="1"/>
  <c r="BR108" i="1"/>
  <c r="BI107" i="1"/>
  <c r="BI108" i="1"/>
  <c r="BI111" i="1"/>
  <c r="DE108" i="1"/>
  <c r="DE111" i="1"/>
  <c r="DE107" i="1"/>
  <c r="EK107" i="1"/>
  <c r="EK111" i="1"/>
  <c r="EK108" i="1"/>
  <c r="BM105" i="1"/>
  <c r="BL105" i="1"/>
  <c r="BK105" i="1"/>
  <c r="BJ105" i="1"/>
  <c r="DE104" i="1"/>
  <c r="EK104" i="1"/>
  <c r="EJ104" i="1"/>
  <c r="BT104" i="1"/>
  <c r="EI104" i="1"/>
  <c r="BH104" i="1"/>
  <c r="BR104" i="1"/>
  <c r="BU104" i="1"/>
  <c r="EL104" i="1"/>
  <c r="BG104" i="1"/>
  <c r="BV104" i="1"/>
  <c r="BI104" i="1"/>
  <c r="BK94" i="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BG105" i="1" l="1"/>
  <c r="BH105" i="1"/>
  <c r="O107" i="1"/>
  <c r="DE105" i="1"/>
  <c r="EL105" i="1"/>
  <c r="EI105" i="1"/>
  <c r="BT105" i="1"/>
  <c r="BI105" i="1"/>
  <c r="EK105" i="1"/>
  <c r="EJ105" i="1"/>
  <c r="BR105" i="1"/>
  <c r="BU105" i="1"/>
  <c r="BV105" i="1"/>
  <c r="O98" i="1"/>
  <c r="O99" i="1" s="1"/>
  <c r="O100" i="1" s="1"/>
  <c r="O101" i="1" s="1"/>
  <c r="O102" i="1" s="1"/>
  <c r="O103" i="1" s="1"/>
  <c r="O104" i="1" s="1"/>
  <c r="O92" i="1"/>
  <c r="O49" i="1"/>
  <c r="O79" i="1"/>
  <c r="BR60" i="1"/>
  <c r="O20" i="1"/>
  <c r="EI94" i="1"/>
  <c r="EI56" i="1"/>
  <c r="BU94" i="1"/>
  <c r="BU56" i="1"/>
  <c r="EJ94" i="1"/>
  <c r="EJ56" i="1"/>
  <c r="BT94" i="1"/>
  <c r="BT56" i="1"/>
  <c r="BH94" i="1"/>
  <c r="BH56" i="1"/>
  <c r="EK94" i="1"/>
  <c r="EK56" i="1"/>
  <c r="DE94" i="1"/>
  <c r="DE56" i="1"/>
  <c r="BG94" i="1"/>
  <c r="BG56" i="1"/>
  <c r="BV94" i="1"/>
  <c r="BV56" i="1"/>
  <c r="EL94" i="1"/>
  <c r="EL56" i="1"/>
  <c r="BI94" i="1"/>
  <c r="BI56" i="1"/>
  <c r="BR94" i="1"/>
  <c r="BR56" i="1"/>
  <c r="BV84" i="1"/>
  <c r="BV93" i="1"/>
  <c r="BV95" i="1"/>
  <c r="EL84" i="1"/>
  <c r="EL95" i="1"/>
  <c r="EL93" i="1"/>
  <c r="EJ84" i="1"/>
  <c r="EJ93" i="1"/>
  <c r="EJ95" i="1"/>
  <c r="EI84" i="1"/>
  <c r="EI93" i="1"/>
  <c r="EI95" i="1"/>
  <c r="BU84" i="1"/>
  <c r="BU95" i="1"/>
  <c r="BU93" i="1"/>
  <c r="BT84" i="1"/>
  <c r="BT95" i="1"/>
  <c r="BT93" i="1"/>
  <c r="BH84" i="1"/>
  <c r="BH95" i="1"/>
  <c r="BH93"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21" i="1"/>
  <c r="EV121" i="1"/>
  <c r="C49" i="3"/>
  <c r="C48" i="3"/>
  <c r="C47" i="3"/>
  <c r="C34" i="3"/>
  <c r="C33" i="3"/>
  <c r="C32" i="3"/>
  <c r="C30" i="3"/>
  <c r="C29" i="3"/>
  <c r="O108" i="1" l="1"/>
  <c r="O109" i="1" s="1"/>
  <c r="O110" i="1" s="1"/>
  <c r="O66" i="1"/>
  <c r="O67" i="1" s="1"/>
  <c r="O68" i="1" s="1"/>
  <c r="O69" i="1" s="1"/>
  <c r="O70" i="1" s="1"/>
  <c r="O71" i="1" s="1"/>
  <c r="O72" i="1" s="1"/>
  <c r="O73" i="1" s="1"/>
  <c r="O74" i="1" s="1"/>
  <c r="O75" i="1" s="1"/>
  <c r="O76" i="1" s="1"/>
  <c r="O93" i="1"/>
  <c r="O94" i="1" s="1"/>
  <c r="O95" i="1" s="1"/>
  <c r="O21" i="1"/>
  <c r="O80" i="1"/>
  <c r="O81" i="1" s="1"/>
  <c r="O82" i="1" s="1"/>
  <c r="O83" i="1" s="1"/>
  <c r="O84" i="1" s="1"/>
  <c r="O85" i="1" s="1"/>
  <c r="O86" i="1" s="1"/>
  <c r="O87" i="1" s="1"/>
  <c r="O88" i="1" s="1"/>
  <c r="O50" i="1"/>
  <c r="O51" i="1" s="1"/>
  <c r="O52" i="1" s="1"/>
  <c r="O53" i="1" s="1"/>
  <c r="O54" i="1" s="1"/>
  <c r="O55" i="1" s="1"/>
  <c r="O56" i="1" s="1"/>
  <c r="O57" i="1" s="1"/>
  <c r="O58" i="1" s="1"/>
  <c r="O59" i="1" s="1"/>
  <c r="O60" i="1" s="1"/>
  <c r="O61" i="1" s="1"/>
  <c r="O62" i="1" s="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V6" i="1"/>
  <c r="B30" i="3"/>
  <c r="B49" i="3"/>
  <c r="B48" i="3"/>
  <c r="B47" i="3"/>
  <c r="B34" i="3"/>
  <c r="B32" i="3"/>
  <c r="B33" i="3"/>
  <c r="V121" i="1"/>
  <c r="O111" i="1" l="1"/>
  <c r="O112" i="1" s="1"/>
  <c r="O113" i="1" s="1"/>
  <c r="EV10" i="1"/>
  <c r="EV11" i="1"/>
  <c r="EB10" i="1"/>
  <c r="EB11" i="1"/>
  <c r="BS44" i="1"/>
  <c r="BR38" i="1"/>
  <c r="P18" i="1"/>
  <c r="P16" i="1"/>
  <c r="P17" i="1"/>
  <c r="P19" i="1"/>
  <c r="EB9" i="1"/>
  <c r="EB12" i="1" s="1"/>
  <c r="EB7" i="1"/>
  <c r="EV9" i="1"/>
  <c r="EV12" i="1" s="1"/>
  <c r="EV7" i="1"/>
  <c r="V6" i="1"/>
  <c r="EV115" i="1" l="1"/>
  <c r="EV116" i="1"/>
  <c r="EB115" i="1"/>
  <c r="EB116" i="1"/>
  <c r="EV110" i="1"/>
  <c r="EV113" i="1"/>
  <c r="EV114" i="1"/>
  <c r="EB110" i="1"/>
  <c r="EB114" i="1"/>
  <c r="EB113" i="1"/>
  <c r="O114" i="1"/>
  <c r="O115" i="1" s="1"/>
  <c r="EV118" i="1"/>
  <c r="EV109" i="1"/>
  <c r="EB118" i="1"/>
  <c r="EB109" i="1"/>
  <c r="EV112" i="1"/>
  <c r="EV117" i="1"/>
  <c r="EB112" i="1"/>
  <c r="EB117" i="1"/>
  <c r="EB111" i="1"/>
  <c r="EB107" i="1"/>
  <c r="EB108" i="1"/>
  <c r="EV111" i="1"/>
  <c r="EV107" i="1"/>
  <c r="EV108" i="1"/>
  <c r="EV104" i="1"/>
  <c r="EB104" i="1"/>
  <c r="EV79" i="1"/>
  <c r="EV92" i="1"/>
  <c r="EB79" i="1"/>
  <c r="EB92" i="1"/>
  <c r="EV55" i="1"/>
  <c r="EV100" i="1"/>
  <c r="EV99" i="1"/>
  <c r="EB55" i="1"/>
  <c r="EB99" i="1"/>
  <c r="EB100"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O116" i="1" l="1"/>
  <c r="O117" i="1" s="1"/>
  <c r="O118" i="1" s="1"/>
  <c r="EV105" i="1"/>
  <c r="EB105" i="1"/>
  <c r="EV94" i="1"/>
  <c r="EV56" i="1"/>
  <c r="EB94" i="1"/>
  <c r="EB56" i="1"/>
  <c r="EB84" i="1"/>
  <c r="EB95" i="1"/>
  <c r="EB93" i="1"/>
  <c r="EV84" i="1"/>
  <c r="EV93" i="1"/>
  <c r="EV95" i="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21" i="1"/>
  <c r="CQ121" i="1"/>
  <c r="FV121" i="1"/>
  <c r="FW121" i="1"/>
  <c r="V94" i="1" l="1"/>
  <c r="V56" i="1"/>
  <c r="V84" i="1"/>
  <c r="V93" i="1"/>
  <c r="V95" i="1"/>
  <c r="V86" i="1"/>
  <c r="V87" i="1"/>
  <c r="V85" i="1"/>
  <c r="V88" i="1"/>
  <c r="V82" i="1"/>
  <c r="V83" i="1"/>
  <c r="V81" i="1"/>
  <c r="V80" i="1"/>
  <c r="V75" i="1"/>
  <c r="V76" i="1"/>
  <c r="V71" i="1"/>
  <c r="V73" i="1"/>
  <c r="V74" i="1"/>
  <c r="V72" i="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Q11" i="1" s="1"/>
  <c r="CR6" i="1"/>
  <c r="CR11" i="1" s="1"/>
  <c r="FV6" i="1"/>
  <c r="FW6" i="1"/>
  <c r="FW11" i="1" l="1"/>
  <c r="FW10" i="1"/>
  <c r="FV10" i="1"/>
  <c r="FV11" i="1"/>
  <c r="CR9" i="1"/>
  <c r="CR12" i="1" s="1"/>
  <c r="CR10" i="1"/>
  <c r="CQ9" i="1"/>
  <c r="CQ12" i="1" s="1"/>
  <c r="CQ10" i="1"/>
  <c r="BR42" i="1"/>
  <c r="V36" i="1"/>
  <c r="V37" i="1" s="1"/>
  <c r="V38" i="1" s="1"/>
  <c r="V39" i="1" s="1"/>
  <c r="V40" i="1" s="1"/>
  <c r="V41" i="1" s="1"/>
  <c r="V42" i="1" s="1"/>
  <c r="V43" i="1" s="1"/>
  <c r="V44" i="1" s="1"/>
  <c r="V45" i="1" s="1"/>
  <c r="FW9" i="1"/>
  <c r="FW12" i="1" s="1"/>
  <c r="CR7" i="1"/>
  <c r="CQ7" i="1"/>
  <c r="FV9" i="1"/>
  <c r="FV12" i="1" s="1"/>
  <c r="FV7" i="1"/>
  <c r="FW7" i="1"/>
  <c r="CY6" i="1"/>
  <c r="FV116" i="1" l="1"/>
  <c r="FV115" i="1"/>
  <c r="FW116" i="1"/>
  <c r="FW115" i="1"/>
  <c r="CQ115" i="1"/>
  <c r="CQ116" i="1"/>
  <c r="CR116" i="1"/>
  <c r="CR115" i="1"/>
  <c r="FV110" i="1"/>
  <c r="FV114" i="1"/>
  <c r="FV113" i="1"/>
  <c r="FW110" i="1"/>
  <c r="FW114" i="1"/>
  <c r="FW113" i="1"/>
  <c r="CR110" i="1"/>
  <c r="CR113" i="1"/>
  <c r="CR114" i="1"/>
  <c r="CQ110" i="1"/>
  <c r="CQ113" i="1"/>
  <c r="CQ114" i="1"/>
  <c r="FW118" i="1"/>
  <c r="FW109" i="1"/>
  <c r="CQ118" i="1"/>
  <c r="CQ109" i="1"/>
  <c r="FV118" i="1"/>
  <c r="FV109" i="1"/>
  <c r="CR118" i="1"/>
  <c r="CR109" i="1"/>
  <c r="CQ117" i="1"/>
  <c r="CQ112" i="1"/>
  <c r="FW112" i="1"/>
  <c r="FW117" i="1"/>
  <c r="CR117" i="1"/>
  <c r="CR112" i="1"/>
  <c r="FV112" i="1"/>
  <c r="FV117" i="1"/>
  <c r="CQ107" i="1"/>
  <c r="CQ108" i="1"/>
  <c r="CQ111" i="1"/>
  <c r="FW107" i="1"/>
  <c r="FW108" i="1"/>
  <c r="FW111" i="1"/>
  <c r="FV107" i="1"/>
  <c r="FV108" i="1"/>
  <c r="FV111" i="1"/>
  <c r="CR111" i="1"/>
  <c r="CR108" i="1"/>
  <c r="CR107" i="1"/>
  <c r="CQ13" i="1"/>
  <c r="CY10" i="1"/>
  <c r="CY11" i="1"/>
  <c r="CQ14" i="1"/>
  <c r="CR13" i="1"/>
  <c r="CR14" i="1"/>
  <c r="CR15" i="1" s="1"/>
  <c r="FW104" i="1"/>
  <c r="CR104" i="1"/>
  <c r="FV104" i="1"/>
  <c r="CQ104" i="1"/>
  <c r="CR79" i="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Y9" i="1"/>
  <c r="CY12" i="1" s="1"/>
  <c r="CY7" i="1"/>
  <c r="CY116" i="1" l="1"/>
  <c r="CY115" i="1"/>
  <c r="CY110" i="1"/>
  <c r="CY114" i="1"/>
  <c r="CY113" i="1"/>
  <c r="CY118" i="1"/>
  <c r="CY109" i="1"/>
  <c r="CY117" i="1"/>
  <c r="CY112" i="1"/>
  <c r="FV105" i="1"/>
  <c r="CY108" i="1"/>
  <c r="CY107" i="1"/>
  <c r="CY111" i="1"/>
  <c r="CQ105" i="1"/>
  <c r="FW105" i="1"/>
  <c r="CR105" i="1"/>
  <c r="CY104" i="1"/>
  <c r="CQ94" i="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21" i="1"/>
  <c r="CY105" i="1" l="1"/>
  <c r="CY94" i="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21" i="1"/>
  <c r="AX121" i="1"/>
  <c r="CY37" i="1" l="1"/>
  <c r="CY38" i="1"/>
  <c r="CY39" i="1" s="1"/>
  <c r="CY40" i="1" s="1"/>
  <c r="CY41" i="1" s="1"/>
  <c r="CY42" i="1" s="1"/>
  <c r="CY43" i="1" s="1"/>
  <c r="CY44" i="1" s="1"/>
  <c r="CY45" i="1" s="1"/>
  <c r="U7" i="1"/>
  <c r="U92" i="1" s="1"/>
  <c r="HO6" i="1"/>
  <c r="AX6" i="1"/>
  <c r="HO10" i="1" l="1"/>
  <c r="HO11" i="1"/>
  <c r="AX10" i="1"/>
  <c r="AX11" i="1"/>
  <c r="U55" i="1"/>
  <c r="U79" i="1"/>
  <c r="U49" i="1"/>
  <c r="U20" i="1"/>
  <c r="U60" i="1" s="1"/>
  <c r="HO9" i="1"/>
  <c r="HO12" i="1" s="1"/>
  <c r="AX9" i="1"/>
  <c r="AX7" i="1"/>
  <c r="HP6" i="1"/>
  <c r="HN6" i="1"/>
  <c r="EH5" i="1"/>
  <c r="T121" i="1"/>
  <c r="S121" i="1"/>
  <c r="R121" i="1"/>
  <c r="BC6" i="1"/>
  <c r="AX116" i="1" l="1"/>
  <c r="AX115" i="1"/>
  <c r="AX110" i="1"/>
  <c r="AX113" i="1"/>
  <c r="AX114" i="1"/>
  <c r="AX118" i="1"/>
  <c r="AX109" i="1"/>
  <c r="AX112" i="1"/>
  <c r="AX117" i="1"/>
  <c r="AX111" i="1"/>
  <c r="AX108" i="1"/>
  <c r="AX107" i="1"/>
  <c r="HP10" i="1"/>
  <c r="HP11" i="1"/>
  <c r="BC10" i="1"/>
  <c r="BC11" i="1"/>
  <c r="HN10" i="1"/>
  <c r="HN11" i="1"/>
  <c r="AX104" i="1"/>
  <c r="U94" i="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DU9" i="1"/>
  <c r="DU12" i="1" s="1"/>
  <c r="BC116" i="1" l="1"/>
  <c r="BC115" i="1"/>
  <c r="BC110" i="1"/>
  <c r="BC113" i="1"/>
  <c r="BC114" i="1"/>
  <c r="BC118" i="1"/>
  <c r="BC109" i="1"/>
  <c r="AX105" i="1"/>
  <c r="BC112" i="1"/>
  <c r="BC117" i="1"/>
  <c r="BC111" i="1"/>
  <c r="BC108" i="1"/>
  <c r="BC107" i="1"/>
  <c r="BC104" i="1"/>
  <c r="AX94" i="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21" i="1"/>
  <c r="EM121" i="1"/>
  <c r="EM6" i="1"/>
  <c r="EN10" i="1" l="1"/>
  <c r="EN11" i="1"/>
  <c r="EM10" i="1"/>
  <c r="EM11" i="1"/>
  <c r="BC105" i="1"/>
  <c r="HP94" i="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M9" i="1"/>
  <c r="EM12" i="1" s="1"/>
  <c r="EM7" i="1"/>
  <c r="CX6" i="1"/>
  <c r="CW6" i="1"/>
  <c r="CV6" i="1"/>
  <c r="CV11" i="1" s="1"/>
  <c r="EN115" i="1" l="1"/>
  <c r="EN116" i="1"/>
  <c r="EM115" i="1"/>
  <c r="EM116" i="1"/>
  <c r="EM110" i="1"/>
  <c r="EM114" i="1"/>
  <c r="EM113" i="1"/>
  <c r="EN110" i="1"/>
  <c r="EN113" i="1"/>
  <c r="EN114" i="1"/>
  <c r="EM118" i="1"/>
  <c r="EM109" i="1"/>
  <c r="EN118" i="1"/>
  <c r="EN109" i="1"/>
  <c r="EM112" i="1"/>
  <c r="EM117" i="1"/>
  <c r="EN112" i="1"/>
  <c r="EN117" i="1"/>
  <c r="EM107" i="1"/>
  <c r="EM108" i="1"/>
  <c r="EM111" i="1"/>
  <c r="EN111" i="1"/>
  <c r="EN107" i="1"/>
  <c r="EN108" i="1"/>
  <c r="CX10" i="1"/>
  <c r="CX11" i="1"/>
  <c r="CW10" i="1"/>
  <c r="CW11" i="1"/>
  <c r="EN104" i="1"/>
  <c r="EM104" i="1"/>
  <c r="CV9" i="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W9" i="1"/>
  <c r="CW12" i="1" s="1"/>
  <c r="CW7" i="1"/>
  <c r="CO121" i="1"/>
  <c r="CX116" i="1" l="1"/>
  <c r="CX115" i="1"/>
  <c r="CW116" i="1"/>
  <c r="CW115" i="1"/>
  <c r="CW110" i="1"/>
  <c r="CW113" i="1"/>
  <c r="CW114" i="1"/>
  <c r="CX110" i="1"/>
  <c r="CX114" i="1"/>
  <c r="CX113" i="1"/>
  <c r="CW118" i="1"/>
  <c r="CW109" i="1"/>
  <c r="CV14" i="1"/>
  <c r="CX118" i="1"/>
  <c r="CX109" i="1"/>
  <c r="CX117" i="1"/>
  <c r="CX112" i="1"/>
  <c r="CW112" i="1"/>
  <c r="CW117" i="1"/>
  <c r="CW108" i="1"/>
  <c r="CW111" i="1"/>
  <c r="CW107" i="1"/>
  <c r="CX108" i="1"/>
  <c r="CX111" i="1"/>
  <c r="CX107" i="1"/>
  <c r="EM105" i="1"/>
  <c r="EN105" i="1"/>
  <c r="CW104" i="1"/>
  <c r="CX104" i="1"/>
  <c r="EM94" i="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21" i="1"/>
  <c r="CN6" i="1"/>
  <c r="CN11" i="1" s="1"/>
  <c r="CP121" i="1"/>
  <c r="CP6" i="1"/>
  <c r="CP11" i="1" s="1"/>
  <c r="CO6" i="1"/>
  <c r="DW6" i="1"/>
  <c r="CW105" i="1" l="1"/>
  <c r="DW10" i="1"/>
  <c r="DW11" i="1"/>
  <c r="CO10" i="1"/>
  <c r="CO11" i="1"/>
  <c r="CX105" i="1"/>
  <c r="CN9" i="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P7" i="1"/>
  <c r="DW9" i="1"/>
  <c r="DW12" i="1" s="1"/>
  <c r="DW7" i="1"/>
  <c r="DV6" i="1"/>
  <c r="DU121" i="1"/>
  <c r="DV121" i="1"/>
  <c r="DW121" i="1"/>
  <c r="CO116" i="1" l="1"/>
  <c r="CO115" i="1"/>
  <c r="DW115" i="1"/>
  <c r="DW116" i="1"/>
  <c r="CP116" i="1"/>
  <c r="CP115" i="1"/>
  <c r="CO110" i="1"/>
  <c r="CO114" i="1"/>
  <c r="CO113" i="1"/>
  <c r="DW110" i="1"/>
  <c r="DW113" i="1"/>
  <c r="DW114" i="1"/>
  <c r="CP110" i="1"/>
  <c r="CP114" i="1"/>
  <c r="CP113" i="1"/>
  <c r="DW118" i="1"/>
  <c r="DW109" i="1"/>
  <c r="CO118" i="1"/>
  <c r="CO109" i="1"/>
  <c r="CP118" i="1"/>
  <c r="CP109" i="1"/>
  <c r="CO117" i="1"/>
  <c r="CO112" i="1"/>
  <c r="DW117" i="1"/>
  <c r="DW112" i="1"/>
  <c r="CP117" i="1"/>
  <c r="CP112" i="1"/>
  <c r="CP111" i="1"/>
  <c r="CP108" i="1"/>
  <c r="CP107" i="1"/>
  <c r="CO107" i="1"/>
  <c r="CO108" i="1"/>
  <c r="CO111" i="1"/>
  <c r="DW108" i="1"/>
  <c r="DW107" i="1"/>
  <c r="DW111" i="1"/>
  <c r="CP14" i="1"/>
  <c r="CP15" i="1" s="1"/>
  <c r="CP13" i="1"/>
  <c r="CN13" i="1"/>
  <c r="DV10" i="1"/>
  <c r="DV11" i="1"/>
  <c r="CO104" i="1"/>
  <c r="DW104" i="1"/>
  <c r="CP104" i="1"/>
  <c r="DW79" i="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DV9" i="1"/>
  <c r="DV12" i="1" s="1"/>
  <c r="DV7" i="1"/>
  <c r="BC121" i="1"/>
  <c r="EU121" i="1"/>
  <c r="EU6" i="1"/>
  <c r="EH121" i="1"/>
  <c r="EH6" i="1"/>
  <c r="EE121" i="1"/>
  <c r="EE6" i="1"/>
  <c r="ED121" i="1"/>
  <c r="ED6" i="1"/>
  <c r="EF121" i="1"/>
  <c r="EF6" i="1"/>
  <c r="ER121" i="1"/>
  <c r="ER6" i="1"/>
  <c r="EC121" i="1"/>
  <c r="EC6" i="1"/>
  <c r="EQ121" i="1"/>
  <c r="EQ6" i="1"/>
  <c r="EG121" i="1"/>
  <c r="EG6" i="1"/>
  <c r="DV115" i="1" l="1"/>
  <c r="DV116" i="1"/>
  <c r="DV110" i="1"/>
  <c r="DV113" i="1"/>
  <c r="DV114" i="1"/>
  <c r="DV118" i="1"/>
  <c r="DV109" i="1"/>
  <c r="DV117" i="1"/>
  <c r="DV112" i="1"/>
  <c r="DV108" i="1"/>
  <c r="DV111" i="1"/>
  <c r="DV107" i="1"/>
  <c r="CO105" i="1"/>
  <c r="ED11" i="1"/>
  <c r="ED10" i="1"/>
  <c r="EC10" i="1"/>
  <c r="EC11" i="1"/>
  <c r="EQ10" i="1"/>
  <c r="EQ11" i="1"/>
  <c r="EE11" i="1"/>
  <c r="EE10" i="1"/>
  <c r="EH10" i="1"/>
  <c r="EH11" i="1"/>
  <c r="EG10" i="1"/>
  <c r="EG11" i="1"/>
  <c r="EF10" i="1"/>
  <c r="EF11" i="1"/>
  <c r="EU10" i="1"/>
  <c r="EU11" i="1"/>
  <c r="ER10" i="1"/>
  <c r="ER11" i="1"/>
  <c r="DW105" i="1"/>
  <c r="CP105" i="1"/>
  <c r="DV104" i="1"/>
  <c r="CN94" i="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U9" i="1"/>
  <c r="EU12" i="1" s="1"/>
  <c r="EU7" i="1"/>
  <c r="EF9" i="1"/>
  <c r="EF12" i="1" s="1"/>
  <c r="EF7" i="1"/>
  <c r="ED9" i="1"/>
  <c r="ED12" i="1" s="1"/>
  <c r="ED7" i="1"/>
  <c r="EC9" i="1"/>
  <c r="EC12" i="1" s="1"/>
  <c r="EC7" i="1"/>
  <c r="EE9" i="1"/>
  <c r="EE12" i="1" s="1"/>
  <c r="EE7" i="1"/>
  <c r="EQ9" i="1"/>
  <c r="EQ12" i="1" s="1"/>
  <c r="EQ7" i="1"/>
  <c r="EG9" i="1"/>
  <c r="EG12" i="1" s="1"/>
  <c r="EG7" i="1"/>
  <c r="EH9" i="1"/>
  <c r="EH12" i="1" s="1"/>
  <c r="EH7" i="1"/>
  <c r="EE115" i="1" l="1"/>
  <c r="EE116" i="1"/>
  <c r="EU116" i="1"/>
  <c r="EU115" i="1"/>
  <c r="EF115" i="1"/>
  <c r="EF116" i="1"/>
  <c r="EH116" i="1"/>
  <c r="EH115" i="1"/>
  <c r="EC115" i="1"/>
  <c r="EC116" i="1"/>
  <c r="ER116" i="1"/>
  <c r="ER115" i="1"/>
  <c r="EG116" i="1"/>
  <c r="EG115" i="1"/>
  <c r="ED115" i="1"/>
  <c r="ED116" i="1"/>
  <c r="EQ116" i="1"/>
  <c r="EQ115" i="1"/>
  <c r="EG110" i="1"/>
  <c r="EG113" i="1"/>
  <c r="EG114" i="1"/>
  <c r="EE110" i="1"/>
  <c r="EE114" i="1"/>
  <c r="EE113" i="1"/>
  <c r="EU110" i="1"/>
  <c r="EU114" i="1"/>
  <c r="EU113" i="1"/>
  <c r="ED110" i="1"/>
  <c r="ED113" i="1"/>
  <c r="ED114" i="1"/>
  <c r="EF110" i="1"/>
  <c r="EF113" i="1"/>
  <c r="EF114" i="1"/>
  <c r="EQ110" i="1"/>
  <c r="EQ113" i="1"/>
  <c r="EQ114" i="1"/>
  <c r="EH110" i="1"/>
  <c r="EH114" i="1"/>
  <c r="EH113" i="1"/>
  <c r="EC110" i="1"/>
  <c r="EC114" i="1"/>
  <c r="EC113" i="1"/>
  <c r="ER110" i="1"/>
  <c r="ER114" i="1"/>
  <c r="ER113" i="1"/>
  <c r="ER118" i="1"/>
  <c r="ER109" i="1"/>
  <c r="EC118" i="1"/>
  <c r="EC109" i="1"/>
  <c r="EH118" i="1"/>
  <c r="EH109" i="1"/>
  <c r="ED118" i="1"/>
  <c r="ED109" i="1"/>
  <c r="EF118" i="1"/>
  <c r="EF109" i="1"/>
  <c r="EG118" i="1"/>
  <c r="EG109" i="1"/>
  <c r="EQ118" i="1"/>
  <c r="EQ109" i="1"/>
  <c r="EE118" i="1"/>
  <c r="EE109" i="1"/>
  <c r="EU118" i="1"/>
  <c r="EU109" i="1"/>
  <c r="EU112" i="1"/>
  <c r="EU117" i="1"/>
  <c r="EC117" i="1"/>
  <c r="EC112" i="1"/>
  <c r="ER117" i="1"/>
  <c r="ER112" i="1"/>
  <c r="EE112" i="1"/>
  <c r="EE117" i="1"/>
  <c r="EG112" i="1"/>
  <c r="EG117" i="1"/>
  <c r="ED117" i="1"/>
  <c r="ED112" i="1"/>
  <c r="EH117" i="1"/>
  <c r="EH112" i="1"/>
  <c r="EQ117" i="1"/>
  <c r="EQ112" i="1"/>
  <c r="EF117" i="1"/>
  <c r="EF112" i="1"/>
  <c r="EQ111" i="1"/>
  <c r="EQ108" i="1"/>
  <c r="EQ107" i="1"/>
  <c r="EF111" i="1"/>
  <c r="EF108" i="1"/>
  <c r="EF107" i="1"/>
  <c r="EC111" i="1"/>
  <c r="EC107" i="1"/>
  <c r="EC108" i="1"/>
  <c r="ER107" i="1"/>
  <c r="ER111" i="1"/>
  <c r="ER108" i="1"/>
  <c r="EE107" i="1"/>
  <c r="EE108" i="1"/>
  <c r="EE111" i="1"/>
  <c r="EU108" i="1"/>
  <c r="EU111" i="1"/>
  <c r="EU107" i="1"/>
  <c r="EH111" i="1"/>
  <c r="EH108" i="1"/>
  <c r="EH107" i="1"/>
  <c r="EG111" i="1"/>
  <c r="EG108" i="1"/>
  <c r="EG107" i="1"/>
  <c r="ED108" i="1"/>
  <c r="ED111" i="1"/>
  <c r="ED107" i="1"/>
  <c r="DV105" i="1"/>
  <c r="EC104" i="1"/>
  <c r="EU104" i="1"/>
  <c r="EE104" i="1"/>
  <c r="EG104" i="1"/>
  <c r="EH104" i="1"/>
  <c r="ER104" i="1"/>
  <c r="ED104" i="1"/>
  <c r="EQ104" i="1"/>
  <c r="EF104" i="1"/>
  <c r="DV94" i="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5" i="1" s="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105" i="1" l="1"/>
  <c r="ED105" i="1"/>
  <c r="EH105" i="1"/>
  <c r="EF105" i="1"/>
  <c r="EG105" i="1"/>
  <c r="EU105" i="1"/>
  <c r="EQ105" i="1"/>
  <c r="EE105" i="1"/>
  <c r="EC94" i="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21"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21" i="1"/>
  <c r="FG6" i="1"/>
  <c r="FF6" i="1"/>
  <c r="FF10" i="1" l="1"/>
  <c r="FF11" i="1"/>
  <c r="FG10" i="1"/>
  <c r="FG11" i="1"/>
  <c r="R94" i="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21" i="1"/>
  <c r="FF121" i="1"/>
  <c r="FG104" i="1" l="1"/>
  <c r="FF104" i="1"/>
  <c r="FG79" i="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F14" i="1"/>
  <c r="FF15" i="1" s="1"/>
  <c r="FG14" i="1"/>
  <c r="FG15" i="1" s="1"/>
  <c r="HN121" i="1"/>
  <c r="FG105" i="1" l="1"/>
  <c r="FF105" i="1"/>
  <c r="FG60" i="1"/>
  <c r="FG94" i="1"/>
  <c r="FG95" i="1"/>
  <c r="FG93" i="1"/>
  <c r="FF94" i="1"/>
  <c r="FF56" i="1"/>
  <c r="FG56" i="1"/>
  <c r="FG84"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l="1"/>
  <c r="BF11" i="1"/>
  <c r="FF37" i="1"/>
  <c r="FF38" i="1" s="1"/>
  <c r="FF39" i="1" s="1"/>
  <c r="FF40" i="1" s="1"/>
  <c r="FF41" i="1"/>
  <c r="FF42" i="1" s="1"/>
  <c r="FG37" i="1"/>
  <c r="FG38" i="1" s="1"/>
  <c r="FG39" i="1" s="1"/>
  <c r="FG40" i="1" s="1"/>
  <c r="FG41" i="1" s="1"/>
  <c r="FG42" i="1" s="1"/>
  <c r="FG43" i="1" s="1"/>
  <c r="FG44" i="1" s="1"/>
  <c r="FG45" i="1" s="1"/>
  <c r="FF43" i="1"/>
  <c r="FF44" i="1" s="1"/>
  <c r="FF45" i="1" s="1"/>
  <c r="CN45" i="1"/>
  <c r="BF9" i="1"/>
  <c r="BF7" i="1"/>
  <c r="BF121" i="1"/>
  <c r="DX6" i="1"/>
  <c r="DY6" i="1"/>
  <c r="HJ6" i="1"/>
  <c r="HM6" i="1"/>
  <c r="Y6" i="1"/>
  <c r="BF115" i="1" l="1"/>
  <c r="BF116" i="1"/>
  <c r="BF110" i="1"/>
  <c r="BF113" i="1"/>
  <c r="BF114" i="1"/>
  <c r="BF118" i="1"/>
  <c r="BF109" i="1"/>
  <c r="BF112" i="1"/>
  <c r="BF117" i="1"/>
  <c r="BF107" i="1"/>
  <c r="BF111" i="1"/>
  <c r="BF108" i="1"/>
  <c r="DY10" i="1"/>
  <c r="DY11" i="1"/>
  <c r="HM10" i="1"/>
  <c r="HM11" i="1"/>
  <c r="HJ10" i="1"/>
  <c r="HJ11" i="1"/>
  <c r="DX10" i="1"/>
  <c r="DX11" i="1"/>
  <c r="BF104" i="1"/>
  <c r="BF79" i="1"/>
  <c r="BF92" i="1"/>
  <c r="BF55" i="1"/>
  <c r="BF99" i="1"/>
  <c r="BF100" i="1"/>
  <c r="BF65" i="1"/>
  <c r="BF101" i="1"/>
  <c r="BF98" i="1"/>
  <c r="BF102" i="1"/>
  <c r="BF103" i="1"/>
  <c r="BF49" i="1"/>
  <c r="BF26" i="1"/>
  <c r="BF12" i="1"/>
  <c r="BF13" i="1"/>
  <c r="BF20" i="1"/>
  <c r="BF60" i="1" s="1"/>
  <c r="BF14" i="1"/>
  <c r="BF15" i="1" s="1"/>
  <c r="HM9" i="1"/>
  <c r="HM12" i="1" s="1"/>
  <c r="HM7" i="1"/>
  <c r="DX9" i="1"/>
  <c r="DX12" i="1" s="1"/>
  <c r="DX7" i="1"/>
  <c r="DY9" i="1"/>
  <c r="DY12" i="1" s="1"/>
  <c r="DY7" i="1"/>
  <c r="HJ9" i="1"/>
  <c r="HJ12" i="1" s="1"/>
  <c r="HJ7" i="1"/>
  <c r="DX121" i="1"/>
  <c r="HM121" i="1"/>
  <c r="DY121" i="1"/>
  <c r="HJ121" i="1"/>
  <c r="HP121" i="1"/>
  <c r="DZ121" i="1"/>
  <c r="FR121" i="1"/>
  <c r="Y121" i="1"/>
  <c r="HJ116" i="1" l="1"/>
  <c r="HJ115" i="1"/>
  <c r="HM115" i="1"/>
  <c r="HM116" i="1"/>
  <c r="DY116" i="1"/>
  <c r="DY115" i="1"/>
  <c r="DX116" i="1"/>
  <c r="DX115" i="1"/>
  <c r="DX110" i="1"/>
  <c r="DX114" i="1"/>
  <c r="DX113" i="1"/>
  <c r="HJ110" i="1"/>
  <c r="HJ114" i="1"/>
  <c r="HJ113" i="1"/>
  <c r="HM110" i="1"/>
  <c r="HM113" i="1"/>
  <c r="HM114" i="1"/>
  <c r="DY110" i="1"/>
  <c r="DY113" i="1"/>
  <c r="DY114" i="1"/>
  <c r="DY118" i="1"/>
  <c r="DY109" i="1"/>
  <c r="HJ118" i="1"/>
  <c r="HJ109" i="1"/>
  <c r="HM118" i="1"/>
  <c r="HM109" i="1"/>
  <c r="DX118" i="1"/>
  <c r="DX109" i="1"/>
  <c r="DY112" i="1"/>
  <c r="DY117" i="1"/>
  <c r="HM112" i="1"/>
  <c r="HM117" i="1"/>
  <c r="DX117" i="1"/>
  <c r="DX112" i="1"/>
  <c r="HJ112" i="1"/>
  <c r="HJ117" i="1"/>
  <c r="HJ107" i="1"/>
  <c r="HJ111" i="1"/>
  <c r="HJ108" i="1"/>
  <c r="DX108" i="1"/>
  <c r="DX111" i="1"/>
  <c r="DX107" i="1"/>
  <c r="HM107" i="1"/>
  <c r="HM111" i="1"/>
  <c r="HM108" i="1"/>
  <c r="DY111" i="1"/>
  <c r="DY108" i="1"/>
  <c r="DY107" i="1"/>
  <c r="BF105" i="1"/>
  <c r="DX104" i="1"/>
  <c r="HM104" i="1"/>
  <c r="HJ104" i="1"/>
  <c r="DY104" i="1"/>
  <c r="BF94" i="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105" i="1" l="1"/>
  <c r="DY105" i="1"/>
  <c r="DX105" i="1"/>
  <c r="HJ105" i="1"/>
  <c r="HM94" i="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116" i="1" l="1"/>
  <c r="FA115" i="1"/>
  <c r="FA110" i="1"/>
  <c r="FA114" i="1"/>
  <c r="FA113" i="1"/>
  <c r="FA118" i="1"/>
  <c r="FA109" i="1"/>
  <c r="FA117" i="1"/>
  <c r="FA112" i="1"/>
  <c r="FA111" i="1"/>
  <c r="FA108" i="1"/>
  <c r="FA107" i="1"/>
  <c r="FA104" i="1"/>
  <c r="FA79" i="1"/>
  <c r="FA92" i="1"/>
  <c r="FA55" i="1"/>
  <c r="FA100" i="1"/>
  <c r="FA99" i="1"/>
  <c r="FA65" i="1"/>
  <c r="FA98" i="1"/>
  <c r="FA102" i="1"/>
  <c r="FA101" i="1"/>
  <c r="FA103" i="1"/>
  <c r="FA49" i="1"/>
  <c r="FA26" i="1"/>
  <c r="FA20" i="1"/>
  <c r="FA60" i="1" s="1"/>
  <c r="FA13" i="1"/>
  <c r="FA14" i="1"/>
  <c r="FA15" i="1" s="1"/>
  <c r="EZ7" i="1"/>
  <c r="EZ9" i="1"/>
  <c r="EZ12" i="1" s="1"/>
  <c r="EZ116" i="1" l="1"/>
  <c r="EZ115" i="1"/>
  <c r="EZ110" i="1"/>
  <c r="EZ113" i="1"/>
  <c r="EZ114" i="1"/>
  <c r="EZ118" i="1"/>
  <c r="EZ109" i="1"/>
  <c r="EZ117" i="1"/>
  <c r="EZ112" i="1"/>
  <c r="EZ107" i="1"/>
  <c r="EZ108" i="1"/>
  <c r="EZ111" i="1"/>
  <c r="FA105" i="1"/>
  <c r="EZ104" i="1"/>
  <c r="FA94" i="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105" i="1" l="1"/>
  <c r="EZ94" i="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FQ22" i="1"/>
  <c r="FR22" i="1"/>
  <c r="FP22" i="1"/>
  <c r="P115" i="1" l="1"/>
  <c r="P116" i="1"/>
  <c r="P110" i="1"/>
  <c r="P113" i="1"/>
  <c r="P114" i="1"/>
  <c r="P118" i="1"/>
  <c r="P109" i="1"/>
  <c r="P112" i="1"/>
  <c r="P117" i="1"/>
  <c r="P107" i="1"/>
  <c r="P108" i="1"/>
  <c r="P106" i="1"/>
  <c r="P111" i="1"/>
  <c r="P60" i="1"/>
  <c r="P104" i="1"/>
  <c r="P94" i="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5" i="1"/>
  <c r="P48" i="1"/>
  <c r="P49" i="1"/>
  <c r="P53" i="1"/>
  <c r="P52" i="1"/>
  <c r="P51" i="1"/>
  <c r="P119"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21" i="1"/>
  <c r="P45" i="1"/>
  <c r="P40" i="1"/>
  <c r="P44" i="1"/>
  <c r="P120"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R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S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G104" authorId="2" shapeId="0" xr:uid="{1F917B50-0F31-45AF-ACD4-CA64DA8316DB}">
      <text>
        <r>
          <rPr>
            <b/>
            <sz val="9"/>
            <color indexed="81"/>
            <rFont val="Tahoma"/>
            <family val="2"/>
          </rPr>
          <t>John:</t>
        </r>
        <r>
          <rPr>
            <sz val="9"/>
            <color indexed="81"/>
            <rFont val="Tahoma"/>
            <family val="2"/>
          </rPr>
          <t xml:space="preserve">
Manually entered options</t>
        </r>
      </text>
    </comment>
    <comment ref="O106" authorId="2" shapeId="0" xr:uid="{DCE2CFFC-1814-4DCD-B82D-8528AD1D4C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07" authorId="2" shapeId="0" xr:uid="{6FC9C11E-46BB-4306-8260-465756CDA2E6}">
      <text>
        <r>
          <rPr>
            <b/>
            <sz val="9"/>
            <color indexed="81"/>
            <rFont val="Tahoma"/>
            <family val="2"/>
          </rPr>
          <t>John:</t>
        </r>
        <r>
          <rPr>
            <sz val="9"/>
            <color indexed="81"/>
            <rFont val="Tahoma"/>
            <family val="2"/>
          </rPr>
          <t xml:space="preserve">
Manually entered options</t>
        </r>
      </text>
    </comment>
    <comment ref="G108" authorId="2" shapeId="0" xr:uid="{6C15C164-AC8A-4B31-9C16-DA7506AC63C2}">
      <text>
        <r>
          <rPr>
            <b/>
            <sz val="9"/>
            <color indexed="81"/>
            <rFont val="Tahoma"/>
            <family val="2"/>
          </rPr>
          <t>John:</t>
        </r>
        <r>
          <rPr>
            <sz val="9"/>
            <color indexed="81"/>
            <rFont val="Tahoma"/>
            <family val="2"/>
          </rPr>
          <t xml:space="preserve">
Manually entered options</t>
        </r>
      </text>
    </comment>
    <comment ref="G109" authorId="2" shapeId="0" xr:uid="{AEB6938E-06D7-432D-A88B-382058028CE1}">
      <text>
        <r>
          <rPr>
            <b/>
            <sz val="9"/>
            <color indexed="81"/>
            <rFont val="Tahoma"/>
            <family val="2"/>
          </rPr>
          <t>John:</t>
        </r>
        <r>
          <rPr>
            <sz val="9"/>
            <color indexed="81"/>
            <rFont val="Tahoma"/>
            <family val="2"/>
          </rPr>
          <t xml:space="preserve">
Manually entered options</t>
        </r>
      </text>
    </comment>
    <comment ref="G110" authorId="2" shapeId="0" xr:uid="{D5184D62-80B2-42BC-9D01-A2E56D3A6CA9}">
      <text>
        <r>
          <rPr>
            <b/>
            <sz val="9"/>
            <color indexed="81"/>
            <rFont val="Tahoma"/>
            <family val="2"/>
          </rPr>
          <t>John:</t>
        </r>
        <r>
          <rPr>
            <sz val="9"/>
            <color indexed="81"/>
            <rFont val="Tahoma"/>
            <family val="2"/>
          </rPr>
          <t xml:space="preserve">
Manually entered options</t>
        </r>
      </text>
    </comment>
    <comment ref="G111" authorId="2" shapeId="0" xr:uid="{D6BFA286-D831-4C4A-BEC6-93447F2499A3}">
      <text>
        <r>
          <rPr>
            <b/>
            <sz val="9"/>
            <color indexed="81"/>
            <rFont val="Tahoma"/>
            <family val="2"/>
          </rPr>
          <t>John:</t>
        </r>
        <r>
          <rPr>
            <sz val="9"/>
            <color indexed="81"/>
            <rFont val="Tahoma"/>
            <family val="2"/>
          </rPr>
          <t xml:space="preserve">
Manually entered options</t>
        </r>
      </text>
    </comment>
    <comment ref="G112" authorId="2" shapeId="0" xr:uid="{4E7F6E20-F3B2-431E-B79E-51A01C2BEFED}">
      <text>
        <r>
          <rPr>
            <b/>
            <sz val="9"/>
            <color indexed="81"/>
            <rFont val="Tahoma"/>
            <family val="2"/>
          </rPr>
          <t>John:</t>
        </r>
        <r>
          <rPr>
            <sz val="9"/>
            <color indexed="81"/>
            <rFont val="Tahoma"/>
            <family val="2"/>
          </rPr>
          <t xml:space="preserve">
Manually entered options</t>
        </r>
      </text>
    </comment>
    <comment ref="G113" authorId="2" shapeId="0" xr:uid="{EA2734CD-5F4F-4D95-999B-8DC9AB2396C7}">
      <text>
        <r>
          <rPr>
            <b/>
            <sz val="9"/>
            <color indexed="81"/>
            <rFont val="Tahoma"/>
            <family val="2"/>
          </rPr>
          <t>John:</t>
        </r>
        <r>
          <rPr>
            <sz val="9"/>
            <color indexed="81"/>
            <rFont val="Tahoma"/>
            <family val="2"/>
          </rPr>
          <t xml:space="preserve">
Manually entered options</t>
        </r>
      </text>
    </comment>
    <comment ref="G114" authorId="2" shapeId="0" xr:uid="{3A4E1865-A373-4B96-AB06-38B7B4C3AA88}">
      <text>
        <r>
          <rPr>
            <b/>
            <sz val="9"/>
            <color indexed="81"/>
            <rFont val="Tahoma"/>
            <family val="2"/>
          </rPr>
          <t>John:</t>
        </r>
        <r>
          <rPr>
            <sz val="9"/>
            <color indexed="81"/>
            <rFont val="Tahoma"/>
            <family val="2"/>
          </rPr>
          <t xml:space="preserve">
Manually entered options</t>
        </r>
      </text>
    </comment>
    <comment ref="G115" authorId="2" shapeId="0" xr:uid="{B51AA66A-5772-4615-A60F-A630B15B1B06}">
      <text>
        <r>
          <rPr>
            <b/>
            <sz val="9"/>
            <color indexed="81"/>
            <rFont val="Tahoma"/>
            <family val="2"/>
          </rPr>
          <t>John:</t>
        </r>
        <r>
          <rPr>
            <sz val="9"/>
            <color indexed="81"/>
            <rFont val="Tahoma"/>
            <family val="2"/>
          </rPr>
          <t xml:space="preserve">
Manually entered options</t>
        </r>
      </text>
    </comment>
    <comment ref="G116" authorId="2" shapeId="0" xr:uid="{A0D4524C-FA80-46AF-AED2-FCDE9D19E730}">
      <text>
        <r>
          <rPr>
            <b/>
            <sz val="9"/>
            <color indexed="81"/>
            <rFont val="Tahoma"/>
            <family val="2"/>
          </rPr>
          <t>John:</t>
        </r>
        <r>
          <rPr>
            <sz val="9"/>
            <color indexed="81"/>
            <rFont val="Tahoma"/>
            <family val="2"/>
          </rPr>
          <t xml:space="preserve">
Manually entered options</t>
        </r>
      </text>
    </comment>
    <comment ref="G117" authorId="2" shapeId="0" xr:uid="{2C000B6C-8345-4A4B-ABCA-65446D643098}">
      <text>
        <r>
          <rPr>
            <b/>
            <sz val="9"/>
            <color indexed="81"/>
            <rFont val="Tahoma"/>
            <family val="2"/>
          </rPr>
          <t>John:</t>
        </r>
        <r>
          <rPr>
            <sz val="9"/>
            <color indexed="81"/>
            <rFont val="Tahoma"/>
            <family val="2"/>
          </rPr>
          <t xml:space="preserve">
Manually entered options</t>
        </r>
      </text>
    </comment>
    <comment ref="G118" authorId="2" shapeId="0" xr:uid="{164A27FF-E66F-4C64-893B-37040686826C}">
      <text>
        <r>
          <rPr>
            <b/>
            <sz val="9"/>
            <color indexed="81"/>
            <rFont val="Tahoma"/>
            <family val="2"/>
          </rPr>
          <t>John:</t>
        </r>
        <r>
          <rPr>
            <sz val="9"/>
            <color indexed="81"/>
            <rFont val="Tahoma"/>
            <family val="2"/>
          </rPr>
          <t xml:space="preserve">
Manually entered options</t>
        </r>
      </text>
    </comment>
    <comment ref="O120"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20"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<sst xmlns="http://schemas.openxmlformats.org/spreadsheetml/2006/main" count="7620" uniqueCount="1693">
  <si>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</si>
  <si>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</si>
  <si>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</si>
  <si>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</si>
  <si>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</si>
  <si>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</si>
  <si>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</si>
  <si>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</si>
  <si>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</si>
  <si>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</si>
  <si>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</si>
  <si>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</si>
  <si>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</si>
  <si>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</si>
  <si>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</si>
  <si>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</si>
  <si>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</si>
  <si>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</si>
  <si>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</si>
  <si>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</si>
  <si>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</si>
  <si>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</si>
  <si>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</si>
  <si>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</si>
  <si>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</si>
  <si>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</si>
  <si>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</si>
  <si>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</si>
  <si>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</si>
  <si>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</si>
  <si>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</si>
  <si>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</si>
  <si>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</si>
  <si>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</si>
  <si>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</si>
  <si>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</si>
  <si>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</si>
  <si>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</si>
  <si>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</si>
  <si>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</si>
  <si>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</si>
  <si>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</si>
  <si>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</si>
  <si>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</si>
  <si>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</si>
  <si>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</si>
  <si>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</si>
  <si>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</si>
  <si>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</si>
  <si>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</si>
  <si>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</si>
  <si>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</si>
  <si>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</si>
  <si>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</si>
  <si>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</si>
  <si>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</si>
  <si>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</si>
  <si>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</si>
  <si>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</si>
  <si>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</si>
  <si>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</si>
  <si>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</si>
  <si>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</si>
  <si>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</si>
  <si>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</si>
  <si>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</si>
  <si>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</si>
  <si>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</si>
  <si>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</si>
  <si>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</si>
  <si>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</si>
  <si>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</si>
  <si>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</si>
  <si>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</si>
  <si>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</si>
  <si>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</si>
  <si>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</si>
  <si>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</si>
  <si>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</si>
  <si>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</si>
  <si>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</si>
  <si>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</si>
  <si>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</si>
  <si>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</si>
  <si>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</si>
  <si>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</si>
  <si>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</si>
  <si>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</si>
  <si>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</si>
  <si>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</si>
  <si>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</si>
  <si>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</si>
  <si>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</si>
  <si>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</si>
  <si>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</si>
  <si>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</si>
  <si>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</si>
  <si>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</si>
  <si>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</si>
  <si>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</si>
  <si>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</si>
  <si>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</si>
  <si>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</si>
  <si>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</si>
  <si>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</si>
  <si>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</si>
  <si>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</si>
  <si>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</si>
  <si>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</si>
  <si>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</si>
  <si>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</si>
  <si>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</si>
  <si>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</si>
  <si>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</si>
  <si>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</si>
  <si>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</si>
  <si>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</si>
  <si>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</si>
  <si>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</si>
  <si>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</si>
  <si>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</si>
  <si>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</si>
  <si>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</si>
  <si>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</si>
  <si>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</si>
  <si>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</si>
  <si>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</si>
  <si>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</si>
  <si>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</si>
  <si>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</si>
  <si>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</si>
  <si>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</si>
  <si>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</si>
  <si>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</si>
  <si>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</si>
  <si>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</si>
  <si>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</si>
  <si>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</si>
  <si>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</si>
  <si>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</si>
  <si>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</si>
  <si>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</si>
  <si>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</si>
  <si>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</si>
  <si>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</si>
  <si>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</si>
  <si>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</si>
  <si>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</si>
  <si>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</si>
  <si>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</si>
  <si>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</si>
  <si>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</si>
  <si>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</si>
  <si>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</si>
  <si>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</si>
  <si>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</si>
  <si>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</si>
  <si>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</si>
  <si>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</si>
  <si>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</si>
  <si>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</si>
  <si>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</si>
  <si>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</si>
  <si>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</si>
  <si>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</si>
  <si>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</si>
  <si>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</si>
  <si>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</si>
  <si>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</si>
  <si>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</si>
  <si>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</si>
  <si>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</si>
  <si>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</si>
  <si>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</si>
  <si>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</si>
  <si>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</si>
  <si>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</si>
  <si>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</si>
  <si>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</si>
  <si>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</si>
  <si>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</si>
  <si>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</si>
  <si>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</si>
  <si>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</si>
  <si>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</si>
  <si>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</si>
  <si>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</si>
  <si>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</si>
  <si>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</si>
  <si>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</si>
  <si>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</si>
  <si>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</si>
  <si>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</si>
  <si>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</si>
  <si>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</si>
  <si>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</si>
  <si>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</si>
  <si>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</si>
  <si>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</si>
  <si>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</si>
  <si>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</si>
  <si>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</si>
  <si>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</si>
  <si>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</si>
  <si>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</si>
  <si>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</si>
  <si>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</si>
  <si>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</si>
  <si>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</si>
  <si>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</si>
  <si>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</si>
  <si>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</si>
  <si>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</si>
  <si>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</si>
  <si>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</si>
  <si>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</si>
  <si>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</si>
  <si>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</si>
  <si>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</si>
  <si>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</si>
  <si>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</si>
  <si>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</si>
  <si>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</si>
  <si>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</si>
  <si>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</si>
  <si>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</si>
  <si>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</si>
  <si>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</si>
  <si>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</si>
  <si>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</si>
  <si>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</si>
  <si>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</si>
  <si>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</si>
  <si>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</si>
  <si>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</si>
  <si>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</si>
  <si>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</si>
  <si>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</si>
  <si>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</si>
  <si>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</si>
  <si>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</si>
  <si>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</si>
  <si>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</si>
  <si>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</si>
  <si>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</si>
  <si>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</si>
  <si>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</si>
  <si>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</si>
  <si>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</si>
  <si>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</si>
  <si>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</si>
  <si>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</si>
  <si>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</si>
  <si>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</si>
  <si>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</si>
  <si>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</si>
  <si>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</si>
  <si>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</si>
  <si>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</si>
  <si>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</si>
  <si>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</si>
  <si>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</si>
  <si>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</si>
  <si>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</si>
  <si>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</si>
  <si>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</si>
  <si>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</si>
  <si>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</si>
  <si>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</si>
  <si>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</si>
  <si>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</si>
  <si>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</si>
  <si>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</si>
  <si>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</si>
  <si>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</si>
  <si>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</si>
  <si>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</si>
  <si>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</si>
  <si>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</si>
  <si>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</si>
  <si>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</si>
  <si>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</si>
  <si>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</si>
  <si>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</si>
  <si>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</si>
  <si>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</si>
  <si>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</si>
  <si>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</si>
  <si>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</si>
  <si>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</si>
  <si>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</si>
  <si>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</si>
  <si>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</si>
  <si>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</si>
  <si>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</si>
  <si>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</si>
  <si>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</si>
  <si>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</si>
  <si>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</si>
  <si>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</si>
  <si>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</si>
  <si>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</si>
  <si>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</si>
  <si>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</si>
  <si>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</si>
  <si>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</si>
  <si>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</si>
  <si>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</si>
  <si>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</si>
  <si>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</si>
  <si>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</si>
  <si>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</si>
  <si>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</si>
  <si>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</si>
  <si>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</si>
  <si>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</si>
  <si>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</si>
  <si>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</si>
  <si>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</si>
  <si>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</si>
  <si>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</si>
  <si>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</si>
  <si>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</si>
  <si>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</si>
  <si>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</si>
  <si>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</si>
  <si>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</si>
  <si>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</si>
  <si>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</si>
  <si>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</si>
  <si>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</si>
  <si>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</si>
  <si>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</si>
  <si>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</si>
  <si>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</si>
  <si>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</si>
  <si>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</si>
  <si>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</si>
  <si>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</si>
  <si>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</si>
  <si>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</si>
  <si>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</si>
  <si>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</si>
  <si>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</si>
  <si>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</si>
  <si>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</si>
  <si>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</si>
  <si>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</si>
  <si>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</si>
  <si>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</si>
  <si>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</si>
  <si>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</si>
  <si>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</si>
  <si>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</si>
  <si>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</si>
  <si>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</si>
  <si>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</si>
  <si>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</si>
  <si>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</si>
  <si>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</si>
  <si>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</si>
  <si>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</si>
  <si>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</si>
  <si>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</si>
  <si>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</si>
  <si>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</si>
  <si>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</si>
  <si>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</si>
  <si>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</si>
  <si>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</si>
  <si>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</si>
  <si>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</si>
  <si>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</si>
  <si>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</si>
  <si>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</si>
  <si>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</si>
  <si>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</si>
  <si>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</si>
  <si>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</si>
  <si>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</si>
  <si>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</si>
  <si>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</si>
  <si>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</si>
  <si>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</si>
  <si>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</si>
  <si>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</si>
  <si>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</si>
  <si>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</si>
  <si>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</si>
  <si>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</si>
  <si>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</si>
  <si>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</si>
  <si>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</si>
  <si>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</si>
  <si>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</si>
  <si>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</si>
  <si>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</si>
  <si>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</si>
  <si>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</si>
  <si>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</si>
  <si>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</si>
  <si>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</si>
  <si>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</si>
  <si>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</si>
  <si>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</si>
  <si>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</si>
  <si>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</si>
  <si>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</si>
  <si>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</si>
  <si>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</si>
  <si>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</si>
  <si>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</si>
  <si>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</si>
  <si>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</si>
  <si>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</si>
  <si>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</si>
  <si>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</si>
  <si>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</si>
  <si>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</si>
  <si>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</si>
  <si>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</si>
  <si>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</si>
  <si>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</si>
  <si>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</si>
  <si>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</si>
  <si>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</si>
  <si>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</si>
  <si>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</si>
  <si>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</si>
  <si>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</si>
  <si>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</si>
  <si>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</si>
  <si>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</si>
  <si>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</si>
  <si>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</si>
  <si>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</si>
  <si>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</si>
  <si>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</si>
  <si>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</si>
  <si>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</si>
  <si>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</si>
  <si>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</si>
  <si>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</si>
  <si>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</si>
  <si>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</si>
  <si>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</si>
  <si>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</si>
  <si>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</si>
  <si>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</si>
  <si>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</si>
  <si>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</si>
  <si>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</si>
  <si>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</si>
  <si>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</si>
  <si>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</si>
  <si>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</si>
  <si>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</si>
  <si>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</si>
  <si>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</si>
  <si>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</si>
  <si>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</si>
  <si>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</si>
  <si>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</si>
  <si>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</si>
  <si>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</si>
  <si>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</si>
  <si>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</si>
  <si>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</si>
  <si>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</si>
  <si>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</si>
  <si>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</si>
  <si>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</si>
  <si>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</si>
  <si>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</si>
  <si>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</si>
  <si>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</si>
  <si>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</si>
  <si>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</si>
  <si>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</si>
  <si>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</si>
  <si>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</si>
  <si>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</si>
  <si>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</si>
  <si>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</si>
  <si>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</si>
  <si>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</si>
  <si>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</si>
  <si>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</si>
  <si>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</si>
  <si>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</si>
  <si>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</si>
  <si>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</si>
  <si>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</si>
  <si>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</si>
  <si>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</si>
  <si>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</si>
  <si>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</si>
  <si>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</si>
  <si>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</si>
  <si>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</si>
  <si>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</si>
  <si>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</si>
  <si>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</si>
  <si>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</si>
  <si>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</si>
  <si>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</si>
  <si>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</si>
  <si>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</si>
  <si>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</si>
  <si>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</si>
  <si>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</si>
  <si>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</si>
  <si>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</si>
  <si>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</si>
  <si>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</si>
  <si>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</si>
  <si>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</si>
  <si>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</si>
  <si>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</si>
  <si>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</si>
  <si>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</si>
  <si>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</si>
  <si>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</si>
  <si>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</si>
  <si>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</si>
  <si>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</si>
  <si>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</si>
  <si>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</si>
  <si>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</si>
  <si>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</si>
  <si>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</si>
  <si>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</si>
  <si>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</si>
  <si>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</si>
  <si>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</si>
  <si>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</si>
  <si>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</si>
  <si>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</si>
  <si>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</si>
  <si>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</si>
  <si>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</si>
  <si>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</si>
  <si>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</si>
  <si>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</si>
  <si>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</si>
  <si>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</si>
  <si>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</si>
  <si>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</si>
  <si>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</si>
  <si>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</si>
  <si>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</si>
  <si>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</si>
  <si>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</si>
  <si>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</si>
  <si>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</si>
  <si>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</si>
  <si>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</si>
  <si>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</si>
  <si>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</si>
  <si>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</si>
  <si>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</si>
  <si>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</si>
  <si>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</si>
  <si>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</si>
  <si>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</si>
  <si>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</si>
  <si>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</si>
  <si>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</si>
  <si>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</si>
  <si>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</si>
  <si>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</si>
  <si>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</si>
  <si>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</si>
  <si>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</si>
  <si>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</si>
  <si>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</si>
  <si>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</si>
  <si>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</si>
  <si>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</si>
  <si>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</si>
  <si>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</si>
  <si>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</si>
  <si>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</si>
  <si>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</si>
  <si>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</si>
  <si>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</si>
  <si>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</si>
  <si>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</si>
  <si>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</si>
  <si>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</si>
  <si>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</si>
  <si>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</si>
  <si>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</si>
  <si>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</si>
  <si>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</si>
  <si>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</si>
  <si>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</si>
  <si>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</si>
  <si>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</si>
  <si>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</si>
  <si>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</si>
  <si>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</si>
  <si>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</si>
  <si>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</si>
  <si>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</si>
  <si>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</si>
  <si>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</si>
  <si>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</si>
  <si>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</si>
  <si>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</si>
  <si>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</si>
  <si>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</si>
  <si>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</si>
  <si>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</si>
  <si>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</si>
  <si>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</si>
  <si>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</si>
  <si>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</si>
  <si>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</si>
  <si>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</si>
  <si>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</si>
  <si>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</si>
  <si>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</si>
  <si>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</si>
  <si>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</si>
  <si>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</si>
  <si>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</si>
  <si>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</si>
  <si>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</si>
  <si>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</si>
  <si>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</si>
  <si>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</si>
  <si>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</si>
  <si>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</si>
  <si>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</si>
  <si>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</si>
  <si>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</si>
  <si>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</si>
  <si>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</si>
  <si>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</si>
  <si>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</si>
  <si>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</si>
  <si>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</si>
  <si>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</si>
  <si>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</si>
  <si>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</si>
  <si>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</si>
  <si>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</si>
  <si>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</si>
  <si>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</si>
  <si>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</si>
  <si>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</si>
  <si>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</si>
  <si>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</si>
  <si>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</si>
  <si>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</si>
  <si>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</si>
  <si>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</si>
  <si>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</si>
  <si>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</si>
  <si>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</si>
  <si>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</si>
  <si>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</si>
  <si>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</si>
  <si>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</si>
  <si>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</si>
  <si>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</si>
  <si>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</si>
  <si>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</si>
  <si>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</si>
  <si>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</si>
  <si>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</si>
  <si>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</si>
  <si>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</si>
  <si>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</si>
  <si>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</si>
  <si>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</si>
  <si>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</si>
  <si>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</si>
  <si>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</si>
  <si>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</si>
  <si>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</si>
  <si>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</si>
  <si>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</si>
  <si>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</si>
  <si>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</si>
  <si>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</si>
  <si>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</si>
  <si>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</si>
  <si>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</si>
  <si>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</si>
  <si>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</si>
  <si>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</si>
  <si>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</si>
  <si>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</si>
  <si>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</si>
  <si>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</si>
  <si>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</si>
  <si>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</si>
  <si>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</si>
  <si>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</si>
  <si>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</si>
  <si>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</si>
  <si>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</si>
  <si>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</si>
  <si>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</si>
  <si>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</si>
  <si>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</si>
  <si>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</si>
  <si>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</si>
  <si>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</si>
  <si>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</si>
  <si>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</si>
  <si>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</si>
  <si>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</si>
  <si>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</si>
  <si>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</si>
  <si>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</si>
  <si>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</si>
  <si>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</si>
  <si>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</si>
  <si>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</si>
  <si>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</si>
  <si>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</si>
  <si>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</si>
  <si>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</si>
  <si>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</si>
  <si>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</si>
  <si>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</si>
  <si>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</si>
  <si>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</si>
  <si>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</si>
  <si>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</si>
  <si>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</si>
  <si>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</si>
  <si>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</si>
  <si>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</si>
  <si>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</si>
  <si>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</si>
  <si>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</si>
  <si>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</si>
  <si>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</si>
  <si>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</si>
  <si>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</si>
  <si>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</si>
  <si>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</si>
  <si>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</si>
  <si>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</si>
  <si>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</si>
  <si>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</si>
  <si>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</si>
  <si>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</si>
  <si>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</si>
  <si>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</si>
  <si>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</si>
  <si>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</si>
  <si>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</si>
  <si>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</si>
  <si>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</si>
  <si>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</si>
  <si>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</si>
  <si>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</si>
  <si>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</si>
  <si>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</si>
  <si>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</si>
  <si>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</si>
  <si>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</si>
  <si>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</si>
  <si>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</si>
  <si>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</si>
  <si>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</si>
  <si>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</si>
  <si>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</si>
  <si>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</si>
  <si>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</si>
  <si>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</si>
  <si>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</si>
  <si>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</si>
  <si>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</si>
  <si>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</si>
  <si>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</si>
  <si>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</si>
  <si>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</si>
  <si>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</si>
  <si>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</si>
  <si>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</si>
  <si>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</si>
  <si>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</si>
  <si>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</si>
  <si>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</si>
  <si>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</si>
  <si>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</si>
  <si>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</si>
  <si>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</si>
  <si>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</si>
  <si>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</si>
  <si>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</si>
  <si>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</si>
  <si>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</si>
  <si>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</si>
  <si>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</si>
  <si>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</si>
  <si>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</si>
  <si>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</si>
  <si>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</si>
  <si>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</si>
  <si>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</si>
  <si>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</si>
  <si>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</si>
  <si>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</si>
  <si>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</si>
  <si>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</si>
  <si>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</si>
  <si>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</si>
  <si>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</si>
  <si>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</si>
  <si>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</si>
  <si>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</si>
  <si>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</si>
  <si>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</si>
  <si>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</si>
  <si>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</si>
  <si>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</si>
  <si>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</si>
  <si>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</si>
  <si>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</si>
  <si>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</si>
  <si>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</si>
  <si>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</si>
  <si>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</si>
  <si>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</si>
  <si>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</si>
  <si>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</si>
  <si>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</si>
  <si>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</si>
  <si>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</si>
  <si>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</si>
  <si>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</si>
  <si>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</si>
  <si>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</si>
  <si>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</si>
  <si>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</si>
  <si>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</si>
  <si>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</si>
  <si>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</si>
  <si>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</si>
  <si>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</si>
  <si>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</si>
  <si>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</si>
  <si>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</si>
  <si>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</si>
  <si>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</si>
  <si>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</si>
  <si>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</si>
  <si>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</si>
  <si>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</si>
  <si>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</si>
  <si>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</si>
  <si>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</si>
  <si>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</si>
  <si>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</si>
  <si>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</si>
  <si>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</si>
  <si>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</si>
  <si>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</si>
  <si>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</si>
  <si>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</si>
  <si>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</si>
  <si>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</si>
  <si>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</si>
  <si>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</si>
  <si>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</si>
  <si>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</si>
  <si>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</si>
  <si>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</si>
  <si>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</si>
  <si>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</si>
  <si>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</si>
  <si>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</si>
  <si>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</si>
  <si>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</si>
  <si>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</si>
  <si>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</si>
  <si>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</si>
  <si>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</si>
  <si>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</si>
  <si>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</si>
  <si>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</si>
  <si>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</si>
  <si>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</si>
  <si>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</si>
  <si>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</si>
  <si>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</si>
  <si>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</si>
  <si>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</si>
  <si>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</si>
  <si>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</si>
  <si>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</si>
  <si>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</si>
  <si>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</si>
  <si>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</si>
  <si>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</si>
  <si>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</si>
  <si>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</si>
  <si>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</si>
  <si>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</si>
  <si>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</si>
  <si>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</si>
  <si>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</si>
  <si>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</si>
  <si>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</si>
  <si>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</si>
  <si>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</si>
  <si>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</si>
  <si>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</si>
  <si>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</si>
  <si>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</si>
  <si>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</si>
  <si>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</si>
  <si>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</si>
  <si>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</si>
  <si>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</si>
  <si>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</si>
  <si>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</si>
  <si>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</si>
  <si>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</si>
  <si>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</si>
  <si>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</si>
  <si>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</si>
  <si>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</si>
  <si>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</si>
  <si>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</si>
  <si>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</si>
  <si>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</si>
  <si>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</si>
  <si>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</si>
  <si>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</si>
  <si>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</si>
  <si>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</si>
  <si>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</si>
  <si>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</si>
  <si>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</si>
  <si>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</si>
  <si>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</si>
  <si>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</si>
  <si>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</si>
  <si>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</si>
  <si>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</si>
  <si>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</si>
  <si>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</si>
  <si>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</si>
  <si>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</si>
  <si>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</si>
  <si>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</si>
  <si>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</si>
  <si>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</si>
  <si>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</si>
  <si>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</si>
  <si>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</si>
  <si>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</si>
  <si>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</si>
  <si>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</si>
  <si>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</si>
  <si>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</si>
  <si>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</si>
  <si>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</si>
  <si>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</si>
  <si>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</si>
  <si>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</si>
  <si>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</si>
  <si>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</si>
  <si>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</si>
  <si>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</si>
  <si>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</si>
  <si>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</si>
  <si>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</si>
  <si>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</si>
  <si>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</si>
  <si>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</si>
  <si>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</si>
  <si>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</si>
  <si>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</si>
  <si>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</si>
  <si>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</si>
  <si>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</si>
  <si>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</si>
  <si>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</si>
  <si>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</si>
  <si>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</si>
  <si>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</si>
  <si>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</si>
  <si>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</si>
  <si>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</si>
  <si>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</si>
  <si>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</si>
  <si>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</si>
  <si>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</si>
  <si>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</si>
  <si>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</si>
  <si>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</si>
  <si>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</si>
  <si>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</si>
  <si>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</si>
  <si>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</si>
  <si>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</si>
  <si>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</si>
  <si>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</si>
  <si>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</si>
  <si>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</si>
  <si>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</si>
  <si>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</si>
  <si>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</si>
  <si>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</si>
  <si>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</si>
  <si>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</si>
  <si>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</si>
  <si>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</si>
  <si>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</si>
  <si>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</si>
  <si>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</si>
  <si>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</si>
  <si>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</si>
  <si>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</si>
  <si>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</si>
  <si>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</si>
  <si>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</si>
  <si>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</si>
  <si>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</si>
  <si>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</si>
  <si>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</si>
  <si>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</si>
  <si>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</si>
  <si>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</si>
  <si>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</si>
  <si>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</si>
  <si>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</si>
  <si>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</si>
  <si>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</si>
  <si>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</si>
  <si>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</si>
  <si>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</si>
  <si>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</si>
  <si>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</si>
  <si>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</si>
  <si>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</si>
  <si>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</si>
  <si>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</si>
  <si>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</si>
  <si>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</si>
  <si>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</si>
  <si>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</si>
  <si>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</si>
  <si>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</si>
  <si>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</si>
  <si>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</si>
  <si>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</si>
  <si>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</si>
  <si>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</si>
  <si>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</si>
  <si>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</si>
  <si>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</si>
  <si>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</si>
  <si>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</si>
  <si>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</si>
  <si>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</si>
  <si>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</si>
  <si>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</si>
  <si>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</si>
  <si>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</si>
  <si>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</si>
  <si>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</si>
  <si>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</si>
  <si>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</si>
  <si>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</si>
  <si>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</si>
  <si>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</si>
  <si>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</si>
  <si>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</si>
  <si>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</si>
  <si>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</si>
  <si>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</si>
  <si>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</si>
  <si>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</si>
  <si>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</si>
  <si>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</si>
  <si>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</si>
  <si>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</si>
  <si>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</si>
  <si>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</si>
  <si>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</si>
  <si>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</si>
  <si>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</si>
  <si>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</si>
  <si>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</si>
  <si>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</si>
  <si>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</si>
  <si>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</si>
  <si>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</si>
  <si>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</si>
  <si>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</si>
  <si>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</si>
  <si>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</si>
  <si>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</si>
  <si>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</si>
  <si>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</si>
  <si>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</si>
  <si>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</si>
  <si>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</si>
  <si>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</si>
  <si>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</si>
  <si>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</si>
  <si>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</si>
  <si>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</si>
  <si>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</si>
  <si>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</si>
  <si>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</si>
  <si>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</si>
  <si>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</si>
  <si>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</si>
  <si>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</si>
  <si>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</si>
  <si>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</si>
  <si>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</si>
  <si>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</si>
  <si>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</si>
  <si>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</si>
  <si>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</si>
  <si>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</si>
  <si>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</si>
  <si>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</si>
  <si>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</si>
  <si>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</si>
  <si>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</si>
  <si>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</si>
  <si>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</si>
  <si>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</si>
  <si>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</si>
  <si>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</si>
  <si>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</si>
  <si>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</si>
  <si>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</si>
  <si>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</si>
  <si>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</si>
  <si>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</si>
  <si>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</si>
  <si>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</si>
  <si>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</si>
  <si>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</si>
  <si>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</si>
  <si>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</si>
  <si>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</si>
  <si>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</si>
  <si>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</si>
  <si>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</si>
  <si>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</si>
  <si>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</si>
  <si>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</si>
  <si>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</si>
  <si>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</si>
  <si>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</si>
  <si>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</si>
  <si>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</si>
  <si>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</si>
  <si>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</si>
  <si>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</si>
  <si>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</si>
  <si>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</si>
  <si>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</si>
  <si>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</si>
  <si>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</si>
  <si>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</si>
  <si>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</si>
  <si>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</si>
  <si>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</si>
  <si>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</si>
  <si>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</si>
  <si>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</si>
  <si>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</si>
  <si>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</si>
  <si>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</si>
  <si>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</si>
  <si>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</si>
  <si>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</si>
  <si>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</si>
  <si>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</si>
  <si>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</si>
  <si>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</si>
  <si>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</si>
  <si>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</si>
  <si>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</si>
  <si>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</si>
  <si>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</si>
  <si>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</si>
  <si>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</si>
  <si>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</si>
  <si>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</si>
  <si>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</si>
  <si>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</si>
  <si>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</si>
  <si>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</si>
  <si>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</si>
  <si>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</si>
  <si>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</si>
  <si>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</si>
  <si>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</si>
  <si>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</si>
  <si>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</si>
  <si>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</si>
  <si>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</si>
  <si>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</si>
  <si>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</si>
  <si>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</si>
  <si>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</si>
  <si>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</si>
  <si>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</si>
  <si>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</si>
  <si>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</si>
  <si>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</si>
  <si>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</si>
  <si>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</si>
  <si>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</si>
  <si>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</si>
  <si>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</si>
  <si>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</si>
  <si>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</si>
  <si>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</si>
  <si>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</si>
  <si>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</si>
  <si>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</si>
  <si>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</si>
  <si>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</si>
  <si>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</si>
  <si>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</si>
  <si>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</si>
  <si>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</si>
  <si>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</si>
  <si>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</si>
  <si>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</si>
  <si>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</si>
  <si>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</si>
  <si>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</si>
  <si>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</si>
  <si>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</si>
  <si>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</si>
  <si>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</si>
  <si>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</si>
  <si>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</si>
  <si>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</si>
  <si>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</si>
  <si>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</si>
  <si>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</si>
  <si>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</si>
  <si>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</si>
  <si>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</si>
  <si>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</si>
  <si>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</si>
  <si>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</si>
  <si>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</si>
  <si>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</si>
  <si>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</si>
  <si>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</si>
  <si>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</si>
  <si>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</si>
  <si>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</si>
  <si>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</si>
  <si>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</si>
  <si>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</si>
  <si>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</si>
  <si>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</si>
  <si>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</si>
  <si>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</si>
  <si>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</si>
  <si>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</si>
  <si>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</si>
  <si>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</si>
  <si>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</si>
  <si>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</si>
  <si>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</si>
  <si>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</si>
  <si>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</si>
  <si>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</si>
  <si>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</si>
  <si>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</si>
  <si>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</si>
  <si>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</si>
  <si>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</si>
  <si>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</si>
  <si>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</si>
  <si>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</si>
  <si>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</si>
  <si>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</si>
  <si>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</si>
  <si>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</si>
  <si>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</si>
  <si>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</si>
  <si>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</si>
  <si>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</si>
  <si>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</si>
  <si>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</si>
  <si>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</si>
  <si>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</si>
  <si>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</si>
  <si>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</si>
  <si>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</si>
  <si>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</si>
  <si>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</si>
  <si>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</si>
  <si>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</si>
  <si>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</si>
  <si>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</si>
  <si>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</si>
  <si>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</si>
  <si>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</si>
  <si>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</si>
  <si>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</si>
  <si>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</si>
  <si>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</si>
  <si>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</si>
  <si>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</si>
  <si>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</si>
  <si>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</si>
  <si>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</si>
  <si>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</si>
  <si>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</si>
  <si>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</si>
  <si>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</si>
  <si>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</si>
  <si>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</si>
  <si>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</si>
  <si>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</si>
  <si>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</si>
  <si>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</si>
  <si>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</si>
  <si>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</si>
  <si>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</si>
  <si>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</si>
  <si>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</si>
  <si>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</si>
  <si>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</si>
  <si>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</si>
  <si>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</si>
  <si>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</si>
  <si>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</si>
  <si>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</si>
  <si>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</si>
  <si>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</si>
  <si>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</si>
  <si>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</si>
  <si>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</si>
  <si>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</si>
  <si>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</si>
  <si>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</si>
  <si>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</si>
  <si>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</si>
  <si>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</si>
  <si>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</si>
  <si>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</si>
  <si>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</si>
  <si>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</si>
  <si>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</si>
  <si>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</si>
  <si>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</si>
  <si>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</si>
  <si>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</si>
  <si>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</si>
  <si>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</si>
  <si>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</si>
  <si>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</si>
  <si>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</si>
  <si>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</si>
  <si>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</si>
  <si>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</si>
  <si>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</si>
  <si>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</si>
  <si>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</si>
  <si>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</si>
  <si>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</si>
  <si>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</si>
  <si>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</si>
  <si>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</si>
  <si>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</si>
  <si>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</si>
  <si>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</si>
  <si>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</si>
  <si>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</si>
  <si>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</si>
  <si>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</si>
  <si>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</si>
  <si>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</si>
  <si>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</si>
  <si>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</si>
  <si>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</si>
  <si>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</si>
  <si>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</si>
  <si>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</si>
  <si>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</si>
  <si>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</si>
  <si>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</si>
  <si>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</si>
  <si>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</si>
  <si>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</si>
  <si>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</si>
  <si>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</si>
  <si>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</si>
  <si>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</si>
  <si>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</si>
  <si>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</si>
  <si>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</si>
  <si>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</si>
  <si>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</si>
  <si>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</si>
  <si>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</si>
  <si>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</si>
  <si>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</si>
  <si>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</si>
  <si>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</si>
  <si>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</si>
  <si>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</si>
  <si>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</si>
  <si>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</si>
  <si>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</si>
  <si>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</si>
  <si>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</si>
  <si>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</si>
  <si>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</si>
  <si>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</si>
  <si>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</si>
  <si>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</si>
  <si>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</si>
  <si>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</si>
  <si>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</si>
  <si>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</si>
  <si>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</si>
  <si>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</si>
  <si>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</si>
  <si>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</si>
  <si>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</si>
  <si>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</si>
  <si>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</si>
  <si>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</si>
  <si>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</si>
  <si>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</si>
  <si>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</si>
  <si>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</si>
  <si>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</si>
  <si>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</si>
  <si>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</si>
  <si>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</si>
  <si>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</si>
  <si>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</si>
  <si>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</si>
  <si>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</si>
  <si>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</si>
  <si>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</si>
  <si>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</si>
  <si>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</si>
  <si>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</si>
  <si>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</si>
  <si>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</si>
  <si>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</si>
  <si>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</si>
  <si>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</si>
  <si>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</si>
  <si>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</si>
  <si>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</si>
  <si>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</si>
  <si>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</si>
  <si>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</si>
  <si>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</si>
  <si>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</si>
  <si>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</si>
  <si>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</si>
  <si>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</si>
  <si>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</si>
  <si>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</si>
  <si>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</si>
  <si>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</si>
  <si>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</si>
  <si>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</si>
  <si>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</si>
  <si>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</si>
  <si>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</si>
  <si>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</si>
  <si>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</si>
  <si>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</si>
  <si>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</si>
  <si>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</si>
  <si>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</si>
  <si>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</si>
  <si>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</si>
  <si>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</si>
  <si>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</si>
  <si>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</si>
  <si>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</si>
  <si>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</si>
  <si>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</si>
  <si>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</si>
  <si>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</si>
  <si>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</si>
  <si>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</si>
  <si>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</si>
  <si>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</si>
  <si>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</si>
  <si>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</si>
  <si>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</si>
  <si>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</si>
  <si>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</si>
  <si>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</si>
  <si>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</si>
  <si>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</si>
  <si>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</si>
  <si>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</si>
  <si>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</si>
  <si>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</si>
  <si>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</si>
  <si>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</si>
  <si>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</si>
  <si>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</si>
  <si>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</si>
  <si>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</si>
  <si>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</si>
  <si>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</si>
  <si>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</si>
  <si>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</si>
  <si>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</si>
  <si>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</si>
  <si>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</si>
  <si>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</si>
  <si>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</si>
  <si>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</si>
  <si>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</si>
  <si>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</si>
  <si>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</si>
  <si>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</si>
  <si>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</si>
  <si>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</si>
  <si>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</si>
  <si>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</si>
  <si>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</si>
  <si>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</si>
  <si>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</si>
  <si>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</si>
  <si>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</si>
  <si>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</si>
  <si>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</si>
  <si>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</si>
  <si>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</si>
  <si>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</si>
  <si>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</si>
  <si>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</si>
  <si>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</si>
  <si>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</si>
  <si>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</si>
  <si>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</si>
  <si>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</si>
  <si>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</si>
  <si>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</si>
  <si>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</si>
  <si>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</si>
  <si>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</si>
  <si>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</si>
  <si>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</si>
  <si>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</si>
  <si>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</si>
  <si>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</si>
  <si>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</si>
  <si>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</si>
  <si>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</si>
  <si>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</si>
  <si>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</si>
  <si>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</si>
  <si>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</si>
  <si>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</si>
  <si>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</si>
  <si>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</si>
  <si>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</si>
  <si>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</si>
  <si>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</si>
  <si>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</si>
  <si>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</si>
  <si>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</si>
  <si>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</si>
  <si>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</si>
  <si>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</si>
  <si>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</si>
  <si>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</si>
  <si>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</si>
  <si>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</si>
  <si>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</si>
  <si>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</si>
  <si>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</si>
  <si>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</si>
  <si>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</si>
  <si>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</si>
  <si>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</si>
  <si>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</si>
  <si>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</si>
  <si>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</si>
  <si>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</si>
  <si>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</si>
  <si>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</si>
  <si>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</si>
  <si>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</si>
  <si>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</si>
  <si>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</si>
  <si>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</si>
  <si>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</si>
  <si>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</si>
  <si>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</si>
  <si>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</si>
  <si>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</si>
  <si>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</si>
  <si>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</si>
  <si>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</si>
  <si>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</si>
  <si>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</si>
  <si>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</si>
  <si>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</si>
  <si>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</si>
  <si>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</si>
  <si>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</si>
  <si>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</si>
  <si>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</si>
  <si>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</si>
  <si>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</si>
  <si>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</si>
  <si>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</si>
  <si>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</si>
  <si>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</si>
  <si>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</si>
  <si>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</si>
  <si>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</si>
  <si>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</si>
  <si>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</si>
  <si>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</si>
  <si>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</si>
  <si>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</si>
  <si>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</si>
  <si>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</si>
  <si>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</si>
  <si>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</si>
  <si>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</si>
  <si>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</si>
  <si>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</si>
  <si>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</si>
  <si>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</si>
  <si>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</si>
  <si>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</si>
  <si>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</si>
  <si>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</si>
  <si>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</si>
  <si>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</si>
  <si>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</si>
  <si>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</si>
  <si>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</si>
  <si>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</si>
  <si>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</si>
  <si>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</si>
  <si>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</si>
  <si>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</si>
  <si>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</si>
  <si>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</si>
  <si>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</si>
  <si>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</si>
  <si>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</si>
  <si>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</si>
  <si>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</si>
  <si>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</si>
  <si>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</si>
  <si>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</si>
  <si>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</si>
  <si>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</si>
  <si>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</si>
  <si>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</si>
  <si>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</si>
  <si>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</si>
  <si>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</si>
  <si>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</si>
  <si>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</si>
  <si>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</si>
  <si>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</si>
  <si>
    <t>00000 Case_study Experiment</t>
  </si>
  <si>
    <t>lmu_area_l</t>
  </si>
  <si>
    <t>8:9</t>
  </si>
  <si>
    <t>Deep pale sand</t>
  </si>
  <si>
    <t>Deep yellow sand</t>
  </si>
  <si>
    <t>Yellow gradational loamy sand</t>
  </si>
  <si>
    <t>Sandy loam over clay</t>
  </si>
  <si>
    <t>Rocky red brown loamy sand/sandy loam; Brownish grey granitic loamy sand</t>
  </si>
  <si>
    <t>Red brown sandy loam over clay; Red clay  valley floor; Grey clay valley floor</t>
  </si>
  <si>
    <t>Deep sandy surfaced valley; Shallow sandy surfaced  valley soil</t>
  </si>
  <si>
    <t>Loamy sand over clay</t>
  </si>
  <si>
    <t>Saline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</si>
</sst>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4">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xf numFmtId="9" fontId="0" fillId="0" borderId="0" xfId="0" applyNumberFormat="1"/>
    <xf numFmtId="165" fontId="0" fillId="0" borderId="0" xfId="0" applyNumberFormat="1"/>
    <xf numFmtId="0" fontId="0" fillId="0" borderId="54" xfId="0" applyBorder="1" applyAlignment="1">
      <alignment vertical="center"/>
    </xf>
    <xf numFmtId="0" fontId="0" fillId="0" borderId="55" xfId="0" applyBorder="1" applyAlignment="1">
      <alignment vertical="center"/>
    </xf>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90">
    <dxf>
      <fill>
        <patternFill>
          <bgColor rgb="FFFFC7C8"/>
        </patternFill>
      </fill>
    </dxf>
    <dxf>
      <fill>
        <patternFill>
          <bgColor rgb="FFFFC7C8"/>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U133"/>
  <sheetViews>
    <sheetView tabSelected="1" zoomScale="80" zoomScaleNormal="80" workbookViewId="0">
      <pane xSplit="16" ySplit="17" topLeftCell="AC104" activePane="bottomRight" state="frozen"/>
      <selection pane="topRight" activeCell="AP1" sqref="AP1"/>
      <selection pane="bottomLeft" activeCell="A20" sqref="A20"/>
      <selection pane="bottomRight" activeCell="AK110" sqref="AK110"/>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 min="18" max="22" width="6.28515625" customWidth="1" outlineLevel="1"/>
    <col min="23" max="23" width="6.28515625" style="235"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 min="48" max="68" width="6.28515625" customWidth="1" outlineLevel="1"/>
    <col min="69" max="69" width="6.140625" style="235" customWidth="1"/>
    <col min="70" max="77" width="6.28515625" customWidth="1" outlineLevel="1"/>
    <col min="78" max="89" width="6.28515625" style="235" customWidth="1" outlineLevel="1"/>
    <col min="90" max="106" width="6.28515625" customWidth="1" outlineLevel="1"/>
    <col min="107" max="108" width="6.28515625" style="235" customWidth="1" outlineLevel="1"/>
    <col min="109" max="123" width="6.28515625" customWidth="1" outlineLevel="1"/>
    <col min="124" max="124" width="6.140625" style="235" customWidth="1"/>
    <col min="125" max="157" width="6.28515625" customWidth="1" outlineLevel="1"/>
    <col min="158" max="158" width="6.28515625" style="208" customWidth="1" outlineLevel="1"/>
    <col min="159" max="160" width="6.28515625"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52" width="6.28515625" style="235" customWidth="1" outlineLevel="1"/>
    <col min="253" max="253" width="6.28515625" customWidth="1"/>
    <col min="254" max="254" width="2.85546875" customWidth="1"/>
  </cols>
  <sheetData>
    <row r="1" spans="1:254"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236" t="s">
        <v>10</v>
      </c>
      <c r="IJ1" s="236" t="s">
        <v>10</v>
      </c>
      <c r="IK1" s="236" t="s">
        <v>10</v>
      </c>
      <c r="IL1" s="236" t="s">
        <v>10</v>
      </c>
      <c r="IM1" s="236" t="s">
        <v>10</v>
      </c>
      <c r="IN1" s="236" t="s">
        <v>10</v>
      </c>
      <c r="IO1" s="236" t="s">
        <v>10</v>
      </c>
      <c r="IP1" s="236" t="s">
        <v>10</v>
      </c>
      <c r="IQ1" s="236" t="s">
        <v>10</v>
      </c>
      <c r="IR1" s="1" t="s">
        <v>10</v>
      </c>
      <c r="IS1" s="4" t="s">
        <v>0</v>
      </c>
      <c r="IT1" s="8" t="s">
        <v>18</v>
      </c>
    </row>
    <row r="2" spans="1:254"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1682</v>
      </c>
      <c r="IJ2" s="247" t="s">
        <v>1682</v>
      </c>
      <c r="IK2" s="247" t="s">
        <v>1682</v>
      </c>
      <c r="IL2" s="247" t="s">
        <v>1682</v>
      </c>
      <c r="IM2" s="247" t="s">
        <v>1682</v>
      </c>
      <c r="IN2" s="247" t="s">
        <v>1682</v>
      </c>
      <c r="IO2" s="247" t="s">
        <v>1682</v>
      </c>
      <c r="IP2" s="247" t="s">
        <v>1682</v>
      </c>
      <c r="IQ2" s="247" t="s">
        <v>1682</v>
      </c>
      <c r="IR2" s="247" t="s">
        <v>1631</v>
      </c>
      <c r="IS2" s="139" t="s">
        <v>499</v>
      </c>
      <c r="IT2" s="140" t="s">
        <v>195</v>
      </c>
    </row>
    <row r="3" spans="1:254" s="2" customFormat="1" ht="42" customHeight="1">
      <c r="A3" s="78">
        <v>201</v>
      </c>
      <c r="B3" s="77">
        <f>COUNTIFS($C$5:$C$121,$A3,$D$5:$D$121,TRUE)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245"/>
      <c r="IK3" s="245"/>
      <c r="IL3" s="245"/>
      <c r="IM3" s="245"/>
      <c r="IN3" s="245"/>
      <c r="IO3" s="245"/>
      <c r="IP3" s="245"/>
      <c r="IQ3" s="245"/>
      <c r="IR3" s="245"/>
      <c r="IS3" s="103"/>
      <c r="IT3" s="102" t="s">
        <v>195</v>
      </c>
    </row>
    <row r="4" spans="1:254" s="2" customFormat="1" ht="65.25" customHeight="1">
      <c r="A4" s="108" t="str">
        <f>"Trial Number
("&amp;COUNT(A$5:A$121)-1&amp;")"</f>
        <v>Trial Number
(115)</v>
      </c>
      <c r="B4" s="108" t="s">
        <v>72</v>
      </c>
      <c r="C4" s="108" t="s">
        <v>68</v>
      </c>
      <c r="D4" s="108" t="str">
        <f ca="1">"Run Trials
("&amp;COUNTIFS(D$5:D$121,TRUE)&amp;")
("&amp;TEXT(COUNTIFS(D$5:D$121,TRUE)/(COUNTA($A$5:$A$121)-1),"0.0%)")</f>
        <v>Run Trials
(79)
(68.7%)</v>
      </c>
      <c r="E4" s="109" t="str">
        <f ca="1">"Full output
("&amp;TEXT(COUNTIFS($D$5:$D$121,TRUE,E$5:E$121,TRUE)/COUNTIFS($D$5:$D$121,TRUE),"0%)")</f>
        <v>Full output
(8%)</v>
      </c>
      <c r="F4" s="108" t="str">
        <f ca="1">"Report
("&amp;TEXT(COUNTIFS(F$5:F$121,TRUE)/(COUNTA(F$5:F$121)-1),"0.0%)")&amp;"
("&amp;TEXT(COUNTIFS(F$5:F$121,TRUE,$D$5:$D$121,TRUE)/COUNTIFS($D$5:$D$121,TRUE),"0%)")</f>
        <v>Report
(75.2%)
(99%)</v>
      </c>
      <c r="G4" s="110" t="s">
        <v>849</v>
      </c>
      <c r="H4" s="110"/>
      <c r="I4" s="110"/>
      <c r="J4" s="110"/>
      <c r="K4" s="110"/>
      <c r="L4" s="110"/>
      <c r="M4" s="110"/>
      <c r="N4" s="110"/>
      <c r="O4" s="222" t="s">
        <v>4</v>
      </c>
      <c r="P4" s="104" t="str">
        <f ca="1">IF(COUNTIFS(P$5:P$121,"Dup")&gt;0,"Dup","")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t="s">
        <v>6</v>
      </c>
      <c r="IJ4" s="246" t="s">
        <v>7</v>
      </c>
      <c r="IK4" s="246" t="s">
        <v>8</v>
      </c>
      <c r="IL4" s="246" t="s">
        <v>173</v>
      </c>
      <c r="IM4" s="246" t="s">
        <v>188</v>
      </c>
      <c r="IN4" s="246" t="s">
        <v>254</v>
      </c>
      <c r="IO4" s="246" t="s">
        <v>256</v>
      </c>
      <c r="IP4" s="246" t="s">
        <v>291</v>
      </c>
      <c r="IQ4" s="246" t="s">
        <v>1683</v>
      </c>
      <c r="IR4" s="246"/>
      <c r="IS4" s="105"/>
      <c r="IT4" s="107" t="s">
        <v>195</v>
      </c>
    </row>
    <row r="5" spans="1:254">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S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253" t="str">
        <f t="shared" si="10"/>
        <v>-</v>
      </c>
      <c r="IK5" s="253" t="str">
        <f t="shared" si="10"/>
        <v>-</v>
      </c>
      <c r="IL5" s="253" t="str">
        <f t="shared" si="10"/>
        <v>-</v>
      </c>
      <c r="IM5" s="253" t="str">
        <f t="shared" si="10"/>
        <v>-</v>
      </c>
      <c r="IN5" s="253" t="str">
        <f t="shared" si="10"/>
        <v>-</v>
      </c>
      <c r="IO5" s="253" t="str">
        <f t="shared" si="10"/>
        <v>-</v>
      </c>
      <c r="IP5" s="253" t="str">
        <f t="shared" si="10"/>
        <v>-</v>
      </c>
      <c r="IQ5" s="253" t="str">
        <f t="shared" si="10"/>
        <v>-</v>
      </c>
      <c r="IR5" s="253" t="str">
        <f t="shared" si="10"/>
        <v>-</v>
      </c>
      <c r="IS5" s="5">
        <f t="shared" si="10"/>
        <v>1</v>
      </c>
      <c r="IT5" s="27">
        <v>0</v>
      </c>
    </row>
    <row r="6" spans="1:254">
      <c r="A6" s="24">
        <f t="shared" ref="A6:A120"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IR6" si="24">II$5</f>
        <v>-</v>
      </c>
      <c r="IJ6" s="239" t="str">
        <f t="shared" si="24"/>
        <v>-</v>
      </c>
      <c r="IK6" s="239" t="str">
        <f t="shared" si="24"/>
        <v>-</v>
      </c>
      <c r="IL6" s="239" t="str">
        <f t="shared" si="24"/>
        <v>-</v>
      </c>
      <c r="IM6" s="239" t="str">
        <f t="shared" si="24"/>
        <v>-</v>
      </c>
      <c r="IN6" s="239" t="str">
        <f t="shared" si="24"/>
        <v>-</v>
      </c>
      <c r="IO6" s="239" t="str">
        <f t="shared" si="24"/>
        <v>-</v>
      </c>
      <c r="IP6" s="239" t="str">
        <f t="shared" si="24"/>
        <v>-</v>
      </c>
      <c r="IQ6" s="239" t="str">
        <f t="shared" si="24"/>
        <v>-</v>
      </c>
      <c r="IR6" s="239" t="str">
        <f t="shared" si="24"/>
        <v>-</v>
      </c>
      <c r="IS6" s="21">
        <v>0</v>
      </c>
      <c r="IT6" s="27">
        <v>0</v>
      </c>
    </row>
    <row r="7" spans="1:254">
      <c r="A7" s="24">
        <f t="shared" si="12"/>
        <v>2</v>
      </c>
      <c r="B7" s="24">
        <f>$A$6</f>
        <v>1</v>
      </c>
      <c r="C7">
        <v>0</v>
      </c>
      <c r="D7" t="b">
        <v>1</v>
      </c>
      <c r="E7" t="b">
        <v>1</v>
      </c>
      <c r="F7" t="b">
        <v>1</v>
      </c>
      <c r="O7" s="224" t="s">
        <v>1659</v>
      </c>
      <c r="P7" s="10" t="str">
        <f>IF(COUNTIF(O$5:O7,O7)=1,"-","Dup")</f>
        <v>-</v>
      </c>
      <c r="Q7" s="10"/>
      <c r="R7" s="22" t="str">
        <f t="shared" ref="R7:V7" ca="1" si="25">OFFSET(R$5,$B7,0)</f>
        <v>-</v>
      </c>
      <c r="S7" s="22" t="str">
        <f t="shared" ca="1" si="25"/>
        <v>-</v>
      </c>
      <c r="T7" s="22" t="str">
        <f t="shared" ca="1" si="25"/>
        <v>-</v>
      </c>
      <c r="U7" s="22" t="str">
        <f t="shared" ca="1" si="25"/>
        <v>-</v>
      </c>
      <c r="V7" s="22" t="str">
        <f t="shared" ca="1" si="25"/>
        <v>-</v>
      </c>
      <c r="W7" s="254" t="b">
        <v>1</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R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55" t="str">
        <f t="shared" ca="1" si="31"/>
        <v>-</v>
      </c>
      <c r="IK7" s="255" t="str">
        <f t="shared" ca="1" si="31"/>
        <v>-</v>
      </c>
      <c r="IL7" s="255" t="str">
        <f t="shared" ca="1" si="31"/>
        <v>-</v>
      </c>
      <c r="IM7" s="255" t="str">
        <f t="shared" ca="1" si="31"/>
        <v>-</v>
      </c>
      <c r="IN7" s="255" t="str">
        <f t="shared" ca="1" si="31"/>
        <v>-</v>
      </c>
      <c r="IO7" s="255" t="str">
        <f t="shared" ca="1" si="31"/>
        <v>-</v>
      </c>
      <c r="IP7" s="255" t="str">
        <f t="shared" ca="1" si="31"/>
        <v>-</v>
      </c>
      <c r="IQ7" s="255" t="str">
        <f t="shared" ca="1" si="31"/>
        <v>-</v>
      </c>
      <c r="IR7" s="255" t="str">
        <f t="shared" ca="1" si="31"/>
        <v>-</v>
      </c>
      <c r="IS7" s="22">
        <f ca="1">OFFSET(IS$5,$B7,0)</f>
        <v>0</v>
      </c>
      <c r="IT7" s="27">
        <v>0</v>
      </c>
    </row>
    <row r="8" spans="1:254"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241"/>
      <c r="IK8" s="241"/>
      <c r="IL8" s="241"/>
      <c r="IM8" s="241"/>
      <c r="IN8" s="241"/>
      <c r="IO8" s="241"/>
      <c r="IP8" s="241"/>
      <c r="IQ8" s="241"/>
      <c r="IR8" s="241"/>
      <c r="IS8" s="16"/>
      <c r="IT8" s="27">
        <v>0</v>
      </c>
    </row>
    <row r="9" spans="1:254">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S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240" t="str">
        <f t="shared" si="46"/>
        <v>-</v>
      </c>
      <c r="IK9" s="240" t="str">
        <f t="shared" si="46"/>
        <v>-</v>
      </c>
      <c r="IL9" s="240" t="str">
        <f t="shared" si="46"/>
        <v>-</v>
      </c>
      <c r="IM9" s="240" t="str">
        <f t="shared" si="46"/>
        <v>-</v>
      </c>
      <c r="IN9" s="240" t="str">
        <f t="shared" si="46"/>
        <v>-</v>
      </c>
      <c r="IO9" s="240" t="str">
        <f t="shared" si="46"/>
        <v>-</v>
      </c>
      <c r="IP9" s="240" t="str">
        <f t="shared" si="46"/>
        <v>-</v>
      </c>
      <c r="IQ9" s="240" t="str">
        <f t="shared" si="46"/>
        <v>-</v>
      </c>
      <c r="IR9" s="240" t="str">
        <f t="shared" si="46"/>
        <v>-</v>
      </c>
      <c r="IS9" s="14">
        <f t="shared" si="46"/>
        <v>0</v>
      </c>
      <c r="IT9" s="27">
        <v>0</v>
      </c>
    </row>
    <row r="10" spans="1:254"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t="str">
        <f t="shared" si="46"/>
        <v>-</v>
      </c>
      <c r="IK10" s="240" t="str">
        <f t="shared" si="46"/>
        <v>-</v>
      </c>
      <c r="IL10" s="240" t="str">
        <f t="shared" si="46"/>
        <v>-</v>
      </c>
      <c r="IM10" s="240" t="str">
        <f t="shared" si="46"/>
        <v>-</v>
      </c>
      <c r="IN10" s="240" t="str">
        <f t="shared" si="46"/>
        <v>-</v>
      </c>
      <c r="IO10" s="240" t="str">
        <f t="shared" si="46"/>
        <v>-</v>
      </c>
      <c r="IP10" s="240" t="str">
        <f t="shared" si="46"/>
        <v>-</v>
      </c>
      <c r="IQ10" s="240" t="str">
        <f t="shared" si="46"/>
        <v>-</v>
      </c>
      <c r="IR10" s="240" t="str">
        <f t="shared" si="46"/>
        <v>-</v>
      </c>
      <c r="IS10" s="240">
        <f t="shared" si="46"/>
        <v>0</v>
      </c>
      <c r="IT10" s="27">
        <v>0</v>
      </c>
    </row>
    <row r="11" spans="1:254"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t="str">
        <f t="shared" si="46"/>
        <v>-</v>
      </c>
      <c r="IK11" s="240" t="str">
        <f t="shared" si="46"/>
        <v>-</v>
      </c>
      <c r="IL11" s="240" t="str">
        <f t="shared" si="46"/>
        <v>-</v>
      </c>
      <c r="IM11" s="240" t="str">
        <f t="shared" si="46"/>
        <v>-</v>
      </c>
      <c r="IN11" s="240" t="str">
        <f t="shared" si="46"/>
        <v>-</v>
      </c>
      <c r="IO11" s="240" t="str">
        <f t="shared" si="46"/>
        <v>-</v>
      </c>
      <c r="IP11" s="240" t="str">
        <f t="shared" si="46"/>
        <v>-</v>
      </c>
      <c r="IQ11" s="240" t="str">
        <f t="shared" si="46"/>
        <v>-</v>
      </c>
      <c r="IR11" s="240" t="str">
        <f t="shared" si="46"/>
        <v>-</v>
      </c>
      <c r="IS11" s="240">
        <f t="shared" si="46"/>
        <v>0</v>
      </c>
      <c r="IT11" s="27">
        <v>0</v>
      </c>
    </row>
    <row r="12" spans="1:254"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S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t="str">
        <f t="shared" ca="1" si="58"/>
        <v>-</v>
      </c>
      <c r="IK12" s="255" t="str">
        <f t="shared" ca="1" si="58"/>
        <v>-</v>
      </c>
      <c r="IL12" s="255" t="str">
        <f t="shared" ca="1" si="58"/>
        <v>-</v>
      </c>
      <c r="IM12" s="255" t="str">
        <f t="shared" ca="1" si="58"/>
        <v>-</v>
      </c>
      <c r="IN12" s="255" t="str">
        <f t="shared" ca="1" si="58"/>
        <v>-</v>
      </c>
      <c r="IO12" s="255" t="str">
        <f t="shared" ca="1" si="58"/>
        <v>-</v>
      </c>
      <c r="IP12" s="255" t="str">
        <f t="shared" ca="1" si="58"/>
        <v>-</v>
      </c>
      <c r="IQ12" s="255" t="str">
        <f t="shared" ca="1" si="58"/>
        <v>-</v>
      </c>
      <c r="IR12" s="255" t="str">
        <f t="shared" ca="1" si="58"/>
        <v>-</v>
      </c>
      <c r="IS12" s="255">
        <f t="shared" ca="1" si="58"/>
        <v>0</v>
      </c>
      <c r="IT12" s="27">
        <v>0</v>
      </c>
    </row>
    <row r="13" spans="1:254"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S13" ca="1" si="69">OFFSET(IH$5,$B13,0)</f>
        <v>1</v>
      </c>
      <c r="II13" s="255" t="str">
        <f t="shared" ca="1" si="69"/>
        <v>-</v>
      </c>
      <c r="IJ13" s="255" t="str">
        <f t="shared" ca="1" si="69"/>
        <v>-</v>
      </c>
      <c r="IK13" s="255" t="str">
        <f t="shared" ca="1" si="69"/>
        <v>-</v>
      </c>
      <c r="IL13" s="255" t="str">
        <f t="shared" ca="1" si="69"/>
        <v>-</v>
      </c>
      <c r="IM13" s="255" t="str">
        <f t="shared" ca="1" si="69"/>
        <v>-</v>
      </c>
      <c r="IN13" s="255" t="str">
        <f t="shared" ca="1" si="69"/>
        <v>-</v>
      </c>
      <c r="IO13" s="255" t="str">
        <f t="shared" ca="1" si="69"/>
        <v>-</v>
      </c>
      <c r="IP13" s="255" t="str">
        <f t="shared" ca="1" si="69"/>
        <v>-</v>
      </c>
      <c r="IQ13" s="255" t="str">
        <f t="shared" ca="1" si="69"/>
        <v>-</v>
      </c>
      <c r="IR13" s="255" t="str">
        <f t="shared" ca="1" si="69"/>
        <v>-</v>
      </c>
      <c r="IS13" s="22">
        <f t="shared" ca="1" si="69"/>
        <v>0</v>
      </c>
      <c r="IT13" s="27">
        <v>0</v>
      </c>
    </row>
    <row r="14" spans="1:254"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R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S15" ca="1" si="77">OFFSET(ID$5,$B14,0)</f>
        <v>1</v>
      </c>
      <c r="IE14" s="255">
        <f t="shared" ca="1" si="77"/>
        <v>1</v>
      </c>
      <c r="IF14" s="255">
        <f t="shared" ca="1" si="77"/>
        <v>1</v>
      </c>
      <c r="IG14" s="255">
        <f t="shared" ca="1" si="74"/>
        <v>1</v>
      </c>
      <c r="IH14" s="255">
        <f t="shared" ca="1" si="74"/>
        <v>1</v>
      </c>
      <c r="II14" s="255" t="str">
        <f t="shared" ca="1" si="74"/>
        <v>-</v>
      </c>
      <c r="IJ14" s="255" t="str">
        <f t="shared" ca="1" si="74"/>
        <v>-</v>
      </c>
      <c r="IK14" s="255" t="str">
        <f t="shared" ca="1" si="74"/>
        <v>-</v>
      </c>
      <c r="IL14" s="255" t="str">
        <f t="shared" ca="1" si="74"/>
        <v>-</v>
      </c>
      <c r="IM14" s="255" t="str">
        <f t="shared" ca="1" si="74"/>
        <v>-</v>
      </c>
      <c r="IN14" s="255" t="str">
        <f t="shared" ca="1" si="74"/>
        <v>-</v>
      </c>
      <c r="IO14" s="255" t="str">
        <f t="shared" ca="1" si="74"/>
        <v>-</v>
      </c>
      <c r="IP14" s="255" t="str">
        <f t="shared" ca="1" si="74"/>
        <v>-</v>
      </c>
      <c r="IQ14" s="255" t="str">
        <f t="shared" ca="1" si="74"/>
        <v>-</v>
      </c>
      <c r="IR14" s="255" t="str">
        <f t="shared" ca="1" si="74"/>
        <v>-</v>
      </c>
      <c r="IS14" s="22">
        <f t="shared" ca="1" si="77"/>
        <v>0</v>
      </c>
      <c r="IT14" s="27">
        <v>0</v>
      </c>
    </row>
    <row r="15" spans="1:254"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IR15" ca="1" si="84">OFFSET(II$5,$B15,0)</f>
        <v>-</v>
      </c>
      <c r="IJ15" s="255" t="str">
        <f t="shared" ca="1" si="84"/>
        <v>-</v>
      </c>
      <c r="IK15" s="255" t="str">
        <f t="shared" ca="1" si="84"/>
        <v>-</v>
      </c>
      <c r="IL15" s="255" t="str">
        <f t="shared" ca="1" si="84"/>
        <v>-</v>
      </c>
      <c r="IM15" s="255" t="str">
        <f t="shared" ca="1" si="84"/>
        <v>-</v>
      </c>
      <c r="IN15" s="255" t="str">
        <f t="shared" ca="1" si="84"/>
        <v>-</v>
      </c>
      <c r="IO15" s="255" t="str">
        <f t="shared" ca="1" si="84"/>
        <v>-</v>
      </c>
      <c r="IP15" s="255" t="str">
        <f t="shared" ca="1" si="84"/>
        <v>-</v>
      </c>
      <c r="IQ15" s="255" t="str">
        <f t="shared" ca="1" si="84"/>
        <v>-</v>
      </c>
      <c r="IR15" s="255" t="str">
        <f t="shared" ca="1" si="84"/>
        <v>-</v>
      </c>
      <c r="IS15" s="243">
        <f t="shared" ca="1" si="77"/>
        <v>0</v>
      </c>
      <c r="IT15" s="27">
        <v>0</v>
      </c>
    </row>
    <row r="16" spans="1:254"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241"/>
      <c r="IK16" s="241"/>
      <c r="IL16" s="241"/>
      <c r="IM16" s="241"/>
      <c r="IN16" s="241"/>
      <c r="IO16" s="241"/>
      <c r="IP16" s="241"/>
      <c r="IQ16" s="241"/>
      <c r="IR16" s="241"/>
      <c r="IS16" s="16"/>
      <c r="IT16" s="27">
        <v>0</v>
      </c>
    </row>
    <row r="17" spans="1:254">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241"/>
      <c r="IK17" s="241"/>
      <c r="IL17" s="241"/>
      <c r="IM17" s="241"/>
      <c r="IN17" s="241"/>
      <c r="IO17" s="241"/>
      <c r="IP17" s="241"/>
      <c r="IQ17" s="241"/>
      <c r="IR17" s="241"/>
      <c r="IS17" s="16"/>
      <c r="IT17" s="27">
        <v>0</v>
      </c>
    </row>
    <row r="18" spans="1:254">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241"/>
      <c r="IK18" s="241"/>
      <c r="IL18" s="241"/>
      <c r="IM18" s="241"/>
      <c r="IN18" s="241"/>
      <c r="IO18" s="241"/>
      <c r="IP18" s="241"/>
      <c r="IQ18" s="241"/>
      <c r="IR18" s="241"/>
      <c r="IS18" s="16"/>
      <c r="IT18" s="27">
        <v>0</v>
      </c>
    </row>
    <row r="19" spans="1:254"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241"/>
      <c r="IK19" s="241"/>
      <c r="IL19" s="241"/>
      <c r="IM19" s="241"/>
      <c r="IN19" s="241"/>
      <c r="IO19" s="241"/>
      <c r="IP19" s="241"/>
      <c r="IQ19" s="241"/>
      <c r="IR19" s="241"/>
      <c r="IS19" s="16"/>
      <c r="IT19" s="27">
        <v>0</v>
      </c>
    </row>
    <row r="20" spans="1:254"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&amp;IF(AND(IH20&lt;&gt;1,AF20)," SB_growth"&amp;IH20,"")
&amp;IF(AND(IF20&lt;&gt;1,AF20)," US_prod"&amp;IF20,"")
&amp;IF(HR20&lt;&gt;1," WP"&amp;HR20*100,"")&amp;IF(HS20&lt;&gt;1," MP"&amp;HS20*100,"")&amp;IF(HT20&lt;&gt;1," GP"&amp;HT20*100,"")
&amp;" (F"&amp;3+IFERROR(1*$BR20,0)+IFERROR(1*$BS20,0)&amp;3-IFERROR(1*NOT($BU20),0)&amp;"N"&amp;$CL20&amp;$CM20&amp;")"</f>
        <v>00001 Template SLPFALSE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b">
        <f t="shared" ca="1" si="85"/>
        <v>1</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S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55" t="str">
        <f t="shared" ca="1" si="103"/>
        <v>-</v>
      </c>
      <c r="IK20" s="255" t="str">
        <f t="shared" ca="1" si="103"/>
        <v>-</v>
      </c>
      <c r="IL20" s="255" t="str">
        <f t="shared" ca="1" si="103"/>
        <v>-</v>
      </c>
      <c r="IM20" s="255" t="str">
        <f t="shared" ca="1" si="103"/>
        <v>-</v>
      </c>
      <c r="IN20" s="255" t="str">
        <f t="shared" ca="1" si="103"/>
        <v>-</v>
      </c>
      <c r="IO20" s="255" t="str">
        <f t="shared" ca="1" si="103"/>
        <v>-</v>
      </c>
      <c r="IP20" s="255" t="str">
        <f t="shared" ca="1" si="103"/>
        <v>-</v>
      </c>
      <c r="IQ20" s="255" t="str">
        <f t="shared" ca="1" si="103"/>
        <v>-</v>
      </c>
      <c r="IR20" s="255" t="str">
        <f t="shared" ca="1" si="103"/>
        <v>-</v>
      </c>
      <c r="IS20" s="22">
        <f t="shared" ca="1" si="103"/>
        <v>0</v>
      </c>
      <c r="IT20" s="27">
        <v>0</v>
      </c>
    </row>
    <row r="21" spans="1:254"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&amp;IF(AND(IH21&lt;&gt;1,AF21)," SB_growth"&amp;IH21,"")
&amp;IF(AND(IF21&lt;&gt;1,AF21)," US_prod"&amp;IF21,"")
&amp;IF(HR21&lt;&gt;1," WP"&amp;HR21*100,"")&amp;IF(HS21&lt;&gt;1," MP"&amp;HS21*100,"")&amp;IF(HT21&lt;&gt;1," GP"&amp;HT21*100,"")
&amp;" (F"&amp;3+IFERROR(1*$BR21,0)+IFERROR(1*$BS21,0)&amp;3-IFERROR(1*NOT($BU21),0)&amp;"N"&amp;$CL21&amp;$CM21&amp;")"</f>
        <v>00002 Template SLPFALSE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b">
        <f t="shared" ca="1" si="85"/>
        <v>1</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55" t="str">
        <f t="shared" ca="1" si="103"/>
        <v>-</v>
      </c>
      <c r="IK21" s="255" t="str">
        <f t="shared" ca="1" si="103"/>
        <v>-</v>
      </c>
      <c r="IL21" s="255" t="str">
        <f t="shared" ca="1" si="103"/>
        <v>-</v>
      </c>
      <c r="IM21" s="255" t="str">
        <f t="shared" ca="1" si="103"/>
        <v>-</v>
      </c>
      <c r="IN21" s="255" t="str">
        <f t="shared" ca="1" si="103"/>
        <v>-</v>
      </c>
      <c r="IO21" s="255" t="str">
        <f t="shared" ca="1" si="103"/>
        <v>-</v>
      </c>
      <c r="IP21" s="255" t="str">
        <f t="shared" ca="1" si="103"/>
        <v>-</v>
      </c>
      <c r="IQ21" s="255" t="str">
        <f t="shared" ca="1" si="103"/>
        <v>-</v>
      </c>
      <c r="IR21" s="255" t="str">
        <f t="shared" ca="1" si="103"/>
        <v>-</v>
      </c>
      <c r="IS21" s="22">
        <f t="shared" ca="1" si="103"/>
        <v>0</v>
      </c>
      <c r="IT21" s="27">
        <v>0</v>
      </c>
    </row>
    <row r="22" spans="1:254"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b">
        <f t="shared" ca="1" si="85"/>
        <v>1</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S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55" t="str">
        <f t="shared" ca="1" si="119"/>
        <v>-</v>
      </c>
      <c r="IK22" s="255" t="str">
        <f t="shared" ca="1" si="119"/>
        <v>-</v>
      </c>
      <c r="IL22" s="255" t="str">
        <f t="shared" ca="1" si="119"/>
        <v>-</v>
      </c>
      <c r="IM22" s="255" t="str">
        <f t="shared" ca="1" si="119"/>
        <v>-</v>
      </c>
      <c r="IN22" s="255" t="str">
        <f t="shared" ca="1" si="119"/>
        <v>-</v>
      </c>
      <c r="IO22" s="255" t="str">
        <f t="shared" ca="1" si="119"/>
        <v>-</v>
      </c>
      <c r="IP22" s="255" t="str">
        <f t="shared" ca="1" si="119"/>
        <v>-</v>
      </c>
      <c r="IQ22" s="255" t="str">
        <f t="shared" ca="1" si="119"/>
        <v>-</v>
      </c>
      <c r="IR22" s="255" t="str">
        <f t="shared" ca="1" si="119"/>
        <v>-</v>
      </c>
      <c r="IS22" s="22">
        <f t="shared" ca="1" si="119"/>
        <v>0</v>
      </c>
      <c r="IT22" s="27">
        <v>0</v>
      </c>
    </row>
    <row r="23" spans="1:254" s="208" customFormat="1" outlineLevel="1">
      <c r="A23" s="207">
        <f t="shared" si="12"/>
        <v>18</v>
      </c>
      <c r="B23" s="207"/>
      <c r="D23" s="208" t="b">
        <v>0</v>
      </c>
      <c r="G23" s="207"/>
      <c r="H23" s="207"/>
      <c r="I23" s="207"/>
      <c r="J23" s="207"/>
      <c r="K23" s="207"/>
      <c r="L23" s="207"/>
      <c r="M23" s="207"/>
      <c r="O23" s="227" t="str">
        <f ca="1">"blank "&amp;TEXT(RAND(),"0.000")</f>
        <v>blank 0.140</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241"/>
      <c r="IK23" s="241"/>
      <c r="IL23" s="241"/>
      <c r="IM23" s="241"/>
      <c r="IN23" s="241"/>
      <c r="IO23" s="241"/>
      <c r="IP23" s="241"/>
      <c r="IQ23" s="241"/>
      <c r="IR23" s="241"/>
      <c r="IS23" s="16"/>
      <c r="IT23" s="27">
        <v>0</v>
      </c>
    </row>
    <row r="24" spans="1:254"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241"/>
      <c r="IK24" s="241"/>
      <c r="IL24" s="241"/>
      <c r="IM24" s="241"/>
      <c r="IN24" s="241"/>
      <c r="IO24" s="241"/>
      <c r="IP24" s="241"/>
      <c r="IQ24" s="241"/>
      <c r="IR24" s="241"/>
      <c r="IS24" s="16"/>
      <c r="IT24" s="27">
        <v>0</v>
      </c>
    </row>
    <row r="25" spans="1:254"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241"/>
      <c r="IK25" s="241"/>
      <c r="IL25" s="241"/>
      <c r="IM25" s="241"/>
      <c r="IN25" s="241"/>
      <c r="IO25" s="241"/>
      <c r="IP25" s="241"/>
      <c r="IQ25" s="241"/>
      <c r="IR25" s="241"/>
      <c r="IS25" s="16"/>
      <c r="IT25" s="27">
        <v>0</v>
      </c>
    </row>
    <row r="26" spans="1:254"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b">
        <f t="shared" ca="1" si="122"/>
        <v>1</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55" t="str">
        <f t="shared" ca="1" si="103"/>
        <v>-</v>
      </c>
      <c r="IK26" s="255" t="str">
        <f t="shared" ca="1" si="103"/>
        <v>-</v>
      </c>
      <c r="IL26" s="255" t="str">
        <f t="shared" ca="1" si="103"/>
        <v>-</v>
      </c>
      <c r="IM26" s="255" t="str">
        <f t="shared" ca="1" si="103"/>
        <v>-</v>
      </c>
      <c r="IN26" s="255" t="str">
        <f t="shared" ca="1" si="103"/>
        <v>-</v>
      </c>
      <c r="IO26" s="255" t="str">
        <f t="shared" ca="1" si="103"/>
        <v>-</v>
      </c>
      <c r="IP26" s="255" t="str">
        <f t="shared" ca="1" si="103"/>
        <v>-</v>
      </c>
      <c r="IQ26" s="255" t="str">
        <f t="shared" ca="1" si="103"/>
        <v>-</v>
      </c>
      <c r="IR26" s="255" t="str">
        <f t="shared" ca="1" si="103"/>
        <v>-</v>
      </c>
      <c r="IS26" s="22">
        <f t="shared" ca="1" si="103"/>
        <v>0</v>
      </c>
      <c r="IT26" s="27">
        <v>0</v>
      </c>
    </row>
    <row r="27" spans="1:254"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b">
        <f t="shared" ca="1" si="122"/>
        <v>1</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S35" ca="1" si="157">OFFSET(II$5,$B27,0)</f>
        <v>-</v>
      </c>
      <c r="IJ27" s="255" t="str">
        <f t="shared" ca="1" si="157"/>
        <v>-</v>
      </c>
      <c r="IK27" s="255" t="str">
        <f t="shared" ca="1" si="157"/>
        <v>-</v>
      </c>
      <c r="IL27" s="255" t="str">
        <f t="shared" ca="1" si="157"/>
        <v>-</v>
      </c>
      <c r="IM27" s="255" t="str">
        <f t="shared" ca="1" si="157"/>
        <v>-</v>
      </c>
      <c r="IN27" s="255" t="str">
        <f t="shared" ca="1" si="157"/>
        <v>-</v>
      </c>
      <c r="IO27" s="255" t="str">
        <f t="shared" ca="1" si="157"/>
        <v>-</v>
      </c>
      <c r="IP27" s="255" t="str">
        <f t="shared" ca="1" si="157"/>
        <v>-</v>
      </c>
      <c r="IQ27" s="255" t="str">
        <f t="shared" ca="1" si="157"/>
        <v>-</v>
      </c>
      <c r="IR27" s="255" t="str">
        <f t="shared" ca="1" si="157"/>
        <v>-</v>
      </c>
      <c r="IS27" s="22">
        <f t="shared" ca="1" si="157"/>
        <v>0</v>
      </c>
      <c r="IT27" s="27">
        <v>0</v>
      </c>
    </row>
    <row r="28" spans="1:254"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b">
        <f t="shared" ca="1" si="122"/>
        <v>1</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55" t="str">
        <f t="shared" ca="1" si="157"/>
        <v>-</v>
      </c>
      <c r="IK28" s="255" t="str">
        <f t="shared" ca="1" si="157"/>
        <v>-</v>
      </c>
      <c r="IL28" s="255" t="str">
        <f t="shared" ca="1" si="157"/>
        <v>-</v>
      </c>
      <c r="IM28" s="255" t="str">
        <f t="shared" ca="1" si="157"/>
        <v>-</v>
      </c>
      <c r="IN28" s="255" t="str">
        <f t="shared" ca="1" si="157"/>
        <v>-</v>
      </c>
      <c r="IO28" s="255" t="str">
        <f t="shared" ca="1" si="157"/>
        <v>-</v>
      </c>
      <c r="IP28" s="255" t="str">
        <f t="shared" ca="1" si="157"/>
        <v>-</v>
      </c>
      <c r="IQ28" s="255" t="str">
        <f t="shared" ca="1" si="157"/>
        <v>-</v>
      </c>
      <c r="IR28" s="255" t="str">
        <f t="shared" ca="1" si="157"/>
        <v>-</v>
      </c>
      <c r="IS28" s="22">
        <f t="shared" ca="1" si="157"/>
        <v>0</v>
      </c>
      <c r="IT28" s="27">
        <v>0</v>
      </c>
    </row>
    <row r="29" spans="1:254"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b">
        <f t="shared" ca="1" si="122"/>
        <v>1</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55" t="str">
        <f t="shared" ca="1" si="157"/>
        <v>-</v>
      </c>
      <c r="IK29" s="255" t="str">
        <f t="shared" ca="1" si="157"/>
        <v>-</v>
      </c>
      <c r="IL29" s="255" t="str">
        <f t="shared" ca="1" si="157"/>
        <v>-</v>
      </c>
      <c r="IM29" s="255" t="str">
        <f t="shared" ca="1" si="157"/>
        <v>-</v>
      </c>
      <c r="IN29" s="255" t="str">
        <f t="shared" ca="1" si="157"/>
        <v>-</v>
      </c>
      <c r="IO29" s="255" t="str">
        <f t="shared" ca="1" si="157"/>
        <v>-</v>
      </c>
      <c r="IP29" s="255" t="str">
        <f t="shared" ca="1" si="157"/>
        <v>-</v>
      </c>
      <c r="IQ29" s="255" t="str">
        <f t="shared" ca="1" si="157"/>
        <v>-</v>
      </c>
      <c r="IR29" s="255" t="str">
        <f t="shared" ca="1" si="157"/>
        <v>-</v>
      </c>
      <c r="IS29" s="22">
        <f t="shared" ca="1" si="157"/>
        <v>0</v>
      </c>
      <c r="IT29" s="27">
        <v>0</v>
      </c>
    </row>
    <row r="30" spans="1:254"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b">
        <f t="shared" ca="1" si="122"/>
        <v>1</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55" t="str">
        <f t="shared" ca="1" si="157"/>
        <v>-</v>
      </c>
      <c r="IK30" s="255" t="str">
        <f t="shared" ca="1" si="157"/>
        <v>-</v>
      </c>
      <c r="IL30" s="255" t="str">
        <f t="shared" ca="1" si="157"/>
        <v>-</v>
      </c>
      <c r="IM30" s="255" t="str">
        <f t="shared" ca="1" si="157"/>
        <v>-</v>
      </c>
      <c r="IN30" s="255" t="str">
        <f t="shared" ca="1" si="157"/>
        <v>-</v>
      </c>
      <c r="IO30" s="255" t="str">
        <f t="shared" ca="1" si="157"/>
        <v>-</v>
      </c>
      <c r="IP30" s="255" t="str">
        <f t="shared" ca="1" si="157"/>
        <v>-</v>
      </c>
      <c r="IQ30" s="255" t="str">
        <f t="shared" ca="1" si="157"/>
        <v>-</v>
      </c>
      <c r="IR30" s="255" t="str">
        <f t="shared" ca="1" si="157"/>
        <v>-</v>
      </c>
      <c r="IS30" s="22">
        <f t="shared" ca="1" si="157"/>
        <v>0</v>
      </c>
      <c r="IT30" s="27">
        <v>0</v>
      </c>
    </row>
    <row r="31" spans="1:254"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b">
        <f t="shared" ca="1" si="122"/>
        <v>1</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55" t="str">
        <f t="shared" ca="1" si="157"/>
        <v>-</v>
      </c>
      <c r="IK31" s="255" t="str">
        <f t="shared" ca="1" si="157"/>
        <v>-</v>
      </c>
      <c r="IL31" s="255" t="str">
        <f t="shared" ca="1" si="157"/>
        <v>-</v>
      </c>
      <c r="IM31" s="255" t="str">
        <f t="shared" ca="1" si="157"/>
        <v>-</v>
      </c>
      <c r="IN31" s="255" t="str">
        <f t="shared" ca="1" si="157"/>
        <v>-</v>
      </c>
      <c r="IO31" s="255" t="str">
        <f t="shared" ca="1" si="157"/>
        <v>-</v>
      </c>
      <c r="IP31" s="255" t="str">
        <f t="shared" ca="1" si="157"/>
        <v>-</v>
      </c>
      <c r="IQ31" s="255" t="str">
        <f t="shared" ca="1" si="157"/>
        <v>-</v>
      </c>
      <c r="IR31" s="255" t="str">
        <f t="shared" ca="1" si="157"/>
        <v>-</v>
      </c>
      <c r="IS31" s="22">
        <f t="shared" ca="1" si="157"/>
        <v>0</v>
      </c>
      <c r="IT31" s="27">
        <v>0</v>
      </c>
    </row>
    <row r="32" spans="1:254"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b">
        <f t="shared" ca="1" si="122"/>
        <v>1</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55" t="str">
        <f t="shared" ca="1" si="157"/>
        <v>-</v>
      </c>
      <c r="IK32" s="255" t="str">
        <f t="shared" ca="1" si="157"/>
        <v>-</v>
      </c>
      <c r="IL32" s="255" t="str">
        <f t="shared" ca="1" si="157"/>
        <v>-</v>
      </c>
      <c r="IM32" s="255" t="str">
        <f t="shared" ca="1" si="157"/>
        <v>-</v>
      </c>
      <c r="IN32" s="255" t="str">
        <f t="shared" ca="1" si="157"/>
        <v>-</v>
      </c>
      <c r="IO32" s="255" t="str">
        <f t="shared" ca="1" si="157"/>
        <v>-</v>
      </c>
      <c r="IP32" s="255" t="str">
        <f t="shared" ca="1" si="157"/>
        <v>-</v>
      </c>
      <c r="IQ32" s="255" t="str">
        <f t="shared" ca="1" si="157"/>
        <v>-</v>
      </c>
      <c r="IR32" s="255" t="str">
        <f t="shared" ca="1" si="157"/>
        <v>-</v>
      </c>
      <c r="IS32" s="22">
        <f t="shared" ca="1" si="157"/>
        <v>0</v>
      </c>
      <c r="IT32" s="27">
        <v>0</v>
      </c>
    </row>
    <row r="33" spans="1:254"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b">
        <f t="shared" ca="1" si="122"/>
        <v>1</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55" t="str">
        <f t="shared" ca="1" si="157"/>
        <v>-</v>
      </c>
      <c r="IK33" s="255" t="str">
        <f t="shared" ca="1" si="157"/>
        <v>-</v>
      </c>
      <c r="IL33" s="255" t="str">
        <f t="shared" ca="1" si="157"/>
        <v>-</v>
      </c>
      <c r="IM33" s="255" t="str">
        <f t="shared" ca="1" si="157"/>
        <v>-</v>
      </c>
      <c r="IN33" s="255" t="str">
        <f t="shared" ca="1" si="157"/>
        <v>-</v>
      </c>
      <c r="IO33" s="255" t="str">
        <f t="shared" ca="1" si="157"/>
        <v>-</v>
      </c>
      <c r="IP33" s="255" t="str">
        <f t="shared" ca="1" si="157"/>
        <v>-</v>
      </c>
      <c r="IQ33" s="255" t="str">
        <f t="shared" ca="1" si="157"/>
        <v>-</v>
      </c>
      <c r="IR33" s="255" t="str">
        <f t="shared" ca="1" si="157"/>
        <v>-</v>
      </c>
      <c r="IS33" s="22">
        <f t="shared" ca="1" si="157"/>
        <v>0</v>
      </c>
      <c r="IT33" s="27">
        <v>0</v>
      </c>
    </row>
    <row r="34" spans="1:254"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b">
        <f t="shared" ca="1" si="122"/>
        <v>1</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55" t="str">
        <f t="shared" ca="1" si="157"/>
        <v>-</v>
      </c>
      <c r="IK34" s="255" t="str">
        <f t="shared" ca="1" si="157"/>
        <v>-</v>
      </c>
      <c r="IL34" s="255" t="str">
        <f t="shared" ca="1" si="157"/>
        <v>-</v>
      </c>
      <c r="IM34" s="255" t="str">
        <f t="shared" ca="1" si="157"/>
        <v>-</v>
      </c>
      <c r="IN34" s="255" t="str">
        <f t="shared" ca="1" si="157"/>
        <v>-</v>
      </c>
      <c r="IO34" s="255" t="str">
        <f t="shared" ca="1" si="157"/>
        <v>-</v>
      </c>
      <c r="IP34" s="255" t="str">
        <f t="shared" ca="1" si="157"/>
        <v>-</v>
      </c>
      <c r="IQ34" s="255" t="str">
        <f t="shared" ca="1" si="157"/>
        <v>-</v>
      </c>
      <c r="IR34" s="255" t="str">
        <f t="shared" ca="1" si="157"/>
        <v>-</v>
      </c>
      <c r="IS34" s="22">
        <f t="shared" ca="1" si="157"/>
        <v>0</v>
      </c>
      <c r="IT34" s="27">
        <v>0</v>
      </c>
    </row>
    <row r="35" spans="1:254"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b">
        <f t="shared" ca="1" si="122"/>
        <v>1</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55" t="str">
        <f t="shared" ca="1" si="157"/>
        <v>-</v>
      </c>
      <c r="IK35" s="255" t="str">
        <f t="shared" ca="1" si="157"/>
        <v>-</v>
      </c>
      <c r="IL35" s="255" t="str">
        <f t="shared" ca="1" si="157"/>
        <v>-</v>
      </c>
      <c r="IM35" s="255" t="str">
        <f t="shared" ca="1" si="157"/>
        <v>-</v>
      </c>
      <c r="IN35" s="255" t="str">
        <f t="shared" ca="1" si="157"/>
        <v>-</v>
      </c>
      <c r="IO35" s="255" t="str">
        <f t="shared" ca="1" si="157"/>
        <v>-</v>
      </c>
      <c r="IP35" s="255" t="str">
        <f t="shared" ca="1" si="157"/>
        <v>-</v>
      </c>
      <c r="IQ35" s="255" t="str">
        <f t="shared" ca="1" si="157"/>
        <v>-</v>
      </c>
      <c r="IR35" s="255" t="str">
        <f t="shared" ca="1" si="157"/>
        <v>-</v>
      </c>
      <c r="IS35" s="22">
        <f t="shared" ca="1" si="157"/>
        <v>0</v>
      </c>
      <c r="IT35" s="27">
        <v>0</v>
      </c>
    </row>
    <row r="36" spans="1:254"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b">
        <f t="shared" ca="1" si="122"/>
        <v>1</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S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55" t="str">
        <f t="shared" ca="1" si="188"/>
        <v>-</v>
      </c>
      <c r="IK36" s="255" t="str">
        <f t="shared" ca="1" si="188"/>
        <v>-</v>
      </c>
      <c r="IL36" s="255" t="str">
        <f t="shared" ca="1" si="188"/>
        <v>-</v>
      </c>
      <c r="IM36" s="255" t="str">
        <f t="shared" ca="1" si="188"/>
        <v>-</v>
      </c>
      <c r="IN36" s="255" t="str">
        <f t="shared" ca="1" si="188"/>
        <v>-</v>
      </c>
      <c r="IO36" s="255" t="str">
        <f t="shared" ca="1" si="188"/>
        <v>-</v>
      </c>
      <c r="IP36" s="255" t="str">
        <f t="shared" ca="1" si="188"/>
        <v>-</v>
      </c>
      <c r="IQ36" s="255" t="str">
        <f t="shared" ca="1" si="188"/>
        <v>-</v>
      </c>
      <c r="IR36" s="255" t="str">
        <f t="shared" ca="1" si="188"/>
        <v>-</v>
      </c>
      <c r="IS36" s="22">
        <f t="shared" ca="1" si="188"/>
        <v>0</v>
      </c>
      <c r="IT36" s="27">
        <v>0</v>
      </c>
    </row>
    <row r="37" spans="1:254"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b">
        <f t="shared" ca="1" si="122"/>
        <v>1</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55" t="str">
        <f t="shared" ca="1" si="188"/>
        <v>-</v>
      </c>
      <c r="IK37" s="255" t="str">
        <f t="shared" ca="1" si="188"/>
        <v>-</v>
      </c>
      <c r="IL37" s="255" t="str">
        <f t="shared" ca="1" si="188"/>
        <v>-</v>
      </c>
      <c r="IM37" s="255" t="str">
        <f t="shared" ca="1" si="188"/>
        <v>-</v>
      </c>
      <c r="IN37" s="255" t="str">
        <f t="shared" ca="1" si="188"/>
        <v>-</v>
      </c>
      <c r="IO37" s="255" t="str">
        <f t="shared" ca="1" si="188"/>
        <v>-</v>
      </c>
      <c r="IP37" s="255" t="str">
        <f t="shared" ca="1" si="188"/>
        <v>-</v>
      </c>
      <c r="IQ37" s="255" t="str">
        <f t="shared" ca="1" si="188"/>
        <v>-</v>
      </c>
      <c r="IR37" s="255" t="str">
        <f t="shared" ca="1" si="188"/>
        <v>-</v>
      </c>
      <c r="IS37" s="22">
        <f t="shared" ca="1" si="188"/>
        <v>0</v>
      </c>
      <c r="IT37" s="27">
        <v>0</v>
      </c>
    </row>
    <row r="38" spans="1:254"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b">
        <f t="shared" ca="1" si="122"/>
        <v>1</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55" t="str">
        <f t="shared" ca="1" si="188"/>
        <v>-</v>
      </c>
      <c r="IK38" s="255" t="str">
        <f t="shared" ca="1" si="188"/>
        <v>-</v>
      </c>
      <c r="IL38" s="255" t="str">
        <f t="shared" ca="1" si="188"/>
        <v>-</v>
      </c>
      <c r="IM38" s="255" t="str">
        <f t="shared" ca="1" si="188"/>
        <v>-</v>
      </c>
      <c r="IN38" s="255" t="str">
        <f t="shared" ca="1" si="188"/>
        <v>-</v>
      </c>
      <c r="IO38" s="255" t="str">
        <f t="shared" ca="1" si="188"/>
        <v>-</v>
      </c>
      <c r="IP38" s="255" t="str">
        <f t="shared" ca="1" si="188"/>
        <v>-</v>
      </c>
      <c r="IQ38" s="255" t="str">
        <f t="shared" ca="1" si="188"/>
        <v>-</v>
      </c>
      <c r="IR38" s="255" t="str">
        <f t="shared" ca="1" si="188"/>
        <v>-</v>
      </c>
      <c r="IS38" s="243">
        <f t="shared" ca="1" si="188"/>
        <v>0</v>
      </c>
      <c r="IT38" s="27">
        <v>0</v>
      </c>
    </row>
    <row r="39" spans="1:254"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b">
        <f t="shared" ca="1" si="122"/>
        <v>1</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55" t="str">
        <f t="shared" ca="1" si="188"/>
        <v>-</v>
      </c>
      <c r="IK39" s="255" t="str">
        <f t="shared" ca="1" si="188"/>
        <v>-</v>
      </c>
      <c r="IL39" s="255" t="str">
        <f t="shared" ca="1" si="188"/>
        <v>-</v>
      </c>
      <c r="IM39" s="255" t="str">
        <f t="shared" ca="1" si="188"/>
        <v>-</v>
      </c>
      <c r="IN39" s="255" t="str">
        <f t="shared" ca="1" si="188"/>
        <v>-</v>
      </c>
      <c r="IO39" s="255" t="str">
        <f t="shared" ca="1" si="188"/>
        <v>-</v>
      </c>
      <c r="IP39" s="255" t="str">
        <f t="shared" ca="1" si="188"/>
        <v>-</v>
      </c>
      <c r="IQ39" s="255" t="str">
        <f t="shared" ca="1" si="188"/>
        <v>-</v>
      </c>
      <c r="IR39" s="255" t="str">
        <f t="shared" ca="1" si="188"/>
        <v>-</v>
      </c>
      <c r="IS39" s="243">
        <f t="shared" ca="1" si="188"/>
        <v>0</v>
      </c>
      <c r="IT39" s="27">
        <v>0</v>
      </c>
    </row>
    <row r="40" spans="1:254"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b">
        <f t="shared" ca="1" si="122"/>
        <v>1</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55" t="str">
        <f t="shared" ca="1" si="188"/>
        <v>-</v>
      </c>
      <c r="IK40" s="255" t="str">
        <f t="shared" ca="1" si="188"/>
        <v>-</v>
      </c>
      <c r="IL40" s="255" t="str">
        <f t="shared" ca="1" si="188"/>
        <v>-</v>
      </c>
      <c r="IM40" s="255" t="str">
        <f t="shared" ca="1" si="188"/>
        <v>-</v>
      </c>
      <c r="IN40" s="255" t="str">
        <f t="shared" ca="1" si="188"/>
        <v>-</v>
      </c>
      <c r="IO40" s="255" t="str">
        <f t="shared" ca="1" si="188"/>
        <v>-</v>
      </c>
      <c r="IP40" s="255" t="str">
        <f t="shared" ca="1" si="188"/>
        <v>-</v>
      </c>
      <c r="IQ40" s="255" t="str">
        <f t="shared" ca="1" si="188"/>
        <v>-</v>
      </c>
      <c r="IR40" s="255" t="str">
        <f t="shared" ca="1" si="188"/>
        <v>-</v>
      </c>
      <c r="IS40" s="243">
        <f t="shared" ca="1" si="188"/>
        <v>0</v>
      </c>
      <c r="IT40" s="27">
        <v>0</v>
      </c>
    </row>
    <row r="41" spans="1:254"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b">
        <f t="shared" ca="1" si="122"/>
        <v>1</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55" t="str">
        <f t="shared" ca="1" si="188"/>
        <v>-</v>
      </c>
      <c r="IK41" s="255" t="str">
        <f t="shared" ca="1" si="188"/>
        <v>-</v>
      </c>
      <c r="IL41" s="255" t="str">
        <f t="shared" ca="1" si="188"/>
        <v>-</v>
      </c>
      <c r="IM41" s="255" t="str">
        <f t="shared" ca="1" si="188"/>
        <v>-</v>
      </c>
      <c r="IN41" s="255" t="str">
        <f t="shared" ca="1" si="188"/>
        <v>-</v>
      </c>
      <c r="IO41" s="255" t="str">
        <f t="shared" ca="1" si="188"/>
        <v>-</v>
      </c>
      <c r="IP41" s="255" t="str">
        <f t="shared" ca="1" si="188"/>
        <v>-</v>
      </c>
      <c r="IQ41" s="255" t="str">
        <f t="shared" ca="1" si="188"/>
        <v>-</v>
      </c>
      <c r="IR41" s="255" t="str">
        <f t="shared" ca="1" si="188"/>
        <v>-</v>
      </c>
      <c r="IS41" s="243">
        <f t="shared" ca="1" si="188"/>
        <v>0</v>
      </c>
      <c r="IT41" s="27">
        <v>0</v>
      </c>
    </row>
    <row r="42" spans="1:254"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b">
        <f t="shared" ca="1" si="122"/>
        <v>1</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55" t="str">
        <f t="shared" ca="1" si="188"/>
        <v>-</v>
      </c>
      <c r="IK42" s="255" t="str">
        <f t="shared" ca="1" si="188"/>
        <v>-</v>
      </c>
      <c r="IL42" s="255" t="str">
        <f t="shared" ca="1" si="188"/>
        <v>-</v>
      </c>
      <c r="IM42" s="255" t="str">
        <f t="shared" ca="1" si="188"/>
        <v>-</v>
      </c>
      <c r="IN42" s="255" t="str">
        <f t="shared" ref="IN42:IQ42" ca="1" si="208">OFFSET(IN$5,$B42,0)</f>
        <v>-</v>
      </c>
      <c r="IO42" s="255" t="str">
        <f t="shared" ca="1" si="208"/>
        <v>-</v>
      </c>
      <c r="IP42" s="255" t="str">
        <f t="shared" ca="1" si="208"/>
        <v>-</v>
      </c>
      <c r="IQ42" s="255" t="str">
        <f t="shared" ca="1" si="208"/>
        <v>-</v>
      </c>
      <c r="IR42" s="255" t="str">
        <f t="shared" ca="1" si="188"/>
        <v>-</v>
      </c>
      <c r="IS42" s="243">
        <f t="shared" ca="1" si="188"/>
        <v>0</v>
      </c>
      <c r="IT42" s="27">
        <v>0</v>
      </c>
    </row>
    <row r="43" spans="1:254"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b">
        <f t="shared" ca="1" si="122"/>
        <v>1</v>
      </c>
      <c r="X43" s="10"/>
      <c r="Y43" s="243" t="b">
        <f t="shared" ca="1" si="201"/>
        <v>1</v>
      </c>
      <c r="Z43" s="255" t="str">
        <f t="shared" ca="1" si="201"/>
        <v>-</v>
      </c>
      <c r="AA43" s="255" t="str">
        <f t="shared" ref="AA43:AB45" ca="1" si="209">OFFSET(AA$5,$B43,0)</f>
        <v>-</v>
      </c>
      <c r="AB43" s="255" t="str">
        <f t="shared" ca="1" si="209"/>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10">OFFSET(HX$5,$B43,0)</f>
        <v>1</v>
      </c>
      <c r="HY43" s="243">
        <f t="shared" ca="1" si="210"/>
        <v>1</v>
      </c>
      <c r="HZ43" s="243">
        <f t="shared" ca="1" si="210"/>
        <v>1</v>
      </c>
      <c r="IA43" s="243">
        <f t="shared" ca="1" si="210"/>
        <v>1</v>
      </c>
      <c r="IB43" s="255">
        <f t="shared" ca="1" si="210"/>
        <v>1</v>
      </c>
      <c r="IC43" s="255">
        <f t="shared" ca="1" si="210"/>
        <v>1.25</v>
      </c>
      <c r="ID43" s="243">
        <f t="shared" ca="1" si="210"/>
        <v>1</v>
      </c>
      <c r="IE43" s="255">
        <f t="shared" ca="1" si="210"/>
        <v>1</v>
      </c>
      <c r="IF43" s="255">
        <f t="shared" ca="1" si="210"/>
        <v>1.25</v>
      </c>
      <c r="IG43" s="255">
        <f t="shared" ca="1" si="210"/>
        <v>1.03</v>
      </c>
      <c r="IH43" s="255">
        <f t="shared" ca="1" si="188"/>
        <v>1</v>
      </c>
      <c r="II43" s="255" t="str">
        <f t="shared" ref="II43:IS45" ca="1" si="211">OFFSET(II$5,$B43,0)</f>
        <v>-</v>
      </c>
      <c r="IJ43" s="255" t="str">
        <f t="shared" ca="1" si="211"/>
        <v>-</v>
      </c>
      <c r="IK43" s="255" t="str">
        <f t="shared" ca="1" si="211"/>
        <v>-</v>
      </c>
      <c r="IL43" s="255" t="str">
        <f t="shared" ca="1" si="211"/>
        <v>-</v>
      </c>
      <c r="IM43" s="255" t="str">
        <f t="shared" ca="1" si="211"/>
        <v>-</v>
      </c>
      <c r="IN43" s="255" t="str">
        <f t="shared" ca="1" si="211"/>
        <v>-</v>
      </c>
      <c r="IO43" s="255" t="str">
        <f t="shared" ca="1" si="211"/>
        <v>-</v>
      </c>
      <c r="IP43" s="255" t="str">
        <f t="shared" ca="1" si="211"/>
        <v>-</v>
      </c>
      <c r="IQ43" s="255" t="str">
        <f t="shared" ca="1" si="211"/>
        <v>-</v>
      </c>
      <c r="IR43" s="255" t="str">
        <f t="shared" ca="1" si="211"/>
        <v>-</v>
      </c>
      <c r="IS43" s="243">
        <f t="shared" ca="1" si="211"/>
        <v>0</v>
      </c>
      <c r="IT43" s="27">
        <v>0</v>
      </c>
    </row>
    <row r="44" spans="1:254"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b">
        <f t="shared" ca="1" si="122"/>
        <v>1</v>
      </c>
      <c r="X44" s="10"/>
      <c r="Y44" s="243" t="b">
        <f t="shared" ca="1" si="201"/>
        <v>1</v>
      </c>
      <c r="Z44" s="255" t="str">
        <f t="shared" ca="1" si="201"/>
        <v>-</v>
      </c>
      <c r="AA44" s="255" t="str">
        <f t="shared" ca="1" si="209"/>
        <v>-</v>
      </c>
      <c r="AB44" s="255" t="str">
        <f t="shared" ca="1" si="209"/>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2">OFFSET(GU$5,$B44,0)</f>
        <v>-</v>
      </c>
      <c r="GV44" s="255">
        <f t="shared" ca="1" si="197"/>
        <v>0.5</v>
      </c>
      <c r="GW44" s="255" t="str">
        <f t="shared" ca="1" si="212"/>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2"/>
        <v>1</v>
      </c>
      <c r="HJ44" s="243">
        <f t="shared" ca="1" si="212"/>
        <v>0</v>
      </c>
      <c r="HK44" s="243">
        <f t="shared" ca="1" si="212"/>
        <v>1</v>
      </c>
      <c r="HL44" s="243">
        <f t="shared" ca="1" si="212"/>
        <v>1</v>
      </c>
      <c r="HM44" s="243">
        <f t="shared" ca="1" si="212"/>
        <v>0</v>
      </c>
      <c r="HN44" s="243">
        <f t="shared" ca="1" si="212"/>
        <v>70</v>
      </c>
      <c r="HO44" s="243">
        <f t="shared" ref="HO44:IH45" ca="1" si="213">OFFSET(HO$5,$B44,0)</f>
        <v>50</v>
      </c>
      <c r="HP44" s="243">
        <f t="shared" ca="1" si="213"/>
        <v>70</v>
      </c>
      <c r="HQ44" s="243">
        <f t="shared" ca="1" si="213"/>
        <v>50</v>
      </c>
      <c r="HR44" s="237">
        <f t="shared" ca="1" si="137"/>
        <v>1</v>
      </c>
      <c r="HS44" s="237">
        <f t="shared" ca="1" si="138"/>
        <v>1</v>
      </c>
      <c r="HT44" s="237">
        <f t="shared" ca="1" si="139"/>
        <v>1</v>
      </c>
      <c r="HU44" s="243">
        <f t="shared" ca="1" si="213"/>
        <v>1</v>
      </c>
      <c r="HV44" s="10"/>
      <c r="HW44" s="243">
        <f t="shared" ca="1" si="213"/>
        <v>1</v>
      </c>
      <c r="HX44" s="243">
        <f t="shared" ca="1" si="213"/>
        <v>1</v>
      </c>
      <c r="HY44" s="243">
        <f t="shared" ca="1" si="213"/>
        <v>1</v>
      </c>
      <c r="HZ44" s="243">
        <f t="shared" ca="1" si="213"/>
        <v>1</v>
      </c>
      <c r="IA44" s="243">
        <f t="shared" ca="1" si="213"/>
        <v>1</v>
      </c>
      <c r="IB44" s="255">
        <f t="shared" ca="1" si="213"/>
        <v>1</v>
      </c>
      <c r="IC44" s="255">
        <f t="shared" ca="1" si="213"/>
        <v>1.25</v>
      </c>
      <c r="ID44" s="243">
        <f t="shared" ca="1" si="213"/>
        <v>1</v>
      </c>
      <c r="IE44" s="255">
        <f t="shared" ca="1" si="213"/>
        <v>1</v>
      </c>
      <c r="IF44" s="255">
        <f t="shared" ca="1" si="213"/>
        <v>1.25</v>
      </c>
      <c r="IG44" s="255">
        <f t="shared" ca="1" si="213"/>
        <v>1.03</v>
      </c>
      <c r="IH44" s="255">
        <f t="shared" ca="1" si="213"/>
        <v>1</v>
      </c>
      <c r="II44" s="255" t="str">
        <f t="shared" ca="1" si="211"/>
        <v>-</v>
      </c>
      <c r="IJ44" s="255" t="str">
        <f t="shared" ca="1" si="211"/>
        <v>-</v>
      </c>
      <c r="IK44" s="255" t="str">
        <f t="shared" ca="1" si="211"/>
        <v>-</v>
      </c>
      <c r="IL44" s="255" t="str">
        <f t="shared" ca="1" si="211"/>
        <v>-</v>
      </c>
      <c r="IM44" s="255" t="str">
        <f t="shared" ca="1" si="211"/>
        <v>-</v>
      </c>
      <c r="IN44" s="255" t="str">
        <f t="shared" ca="1" si="211"/>
        <v>-</v>
      </c>
      <c r="IO44" s="255" t="str">
        <f t="shared" ca="1" si="211"/>
        <v>-</v>
      </c>
      <c r="IP44" s="255" t="str">
        <f t="shared" ca="1" si="211"/>
        <v>-</v>
      </c>
      <c r="IQ44" s="255" t="str">
        <f t="shared" ca="1" si="211"/>
        <v>-</v>
      </c>
      <c r="IR44" s="255" t="str">
        <f t="shared" ca="1" si="211"/>
        <v>-</v>
      </c>
      <c r="IS44" s="243">
        <f t="shared" ca="1" si="211"/>
        <v>0</v>
      </c>
      <c r="IT44" s="27">
        <v>0</v>
      </c>
    </row>
    <row r="45" spans="1:254"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b">
        <f t="shared" ca="1" si="122"/>
        <v>1</v>
      </c>
      <c r="X45" s="10"/>
      <c r="Y45" s="243" t="b">
        <f t="shared" ca="1" si="201"/>
        <v>1</v>
      </c>
      <c r="Z45" s="255" t="str">
        <f t="shared" ca="1" si="201"/>
        <v>-</v>
      </c>
      <c r="AA45" s="255" t="str">
        <f t="shared" ca="1" si="209"/>
        <v>-</v>
      </c>
      <c r="AB45" s="255" t="str">
        <f t="shared" ca="1" si="209"/>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2"/>
        <v>-</v>
      </c>
      <c r="GV45" s="255">
        <f t="shared" ca="1" si="197"/>
        <v>0.5</v>
      </c>
      <c r="GW45" s="255" t="str">
        <f t="shared" ca="1" si="212"/>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2"/>
        <v>1</v>
      </c>
      <c r="HJ45" s="243">
        <f t="shared" ca="1" si="212"/>
        <v>0</v>
      </c>
      <c r="HK45" s="243">
        <f t="shared" ca="1" si="212"/>
        <v>1</v>
      </c>
      <c r="HL45" s="243">
        <f t="shared" ca="1" si="212"/>
        <v>1</v>
      </c>
      <c r="HM45" s="243">
        <f t="shared" ca="1" si="212"/>
        <v>0</v>
      </c>
      <c r="HN45" s="243">
        <f t="shared" ca="1" si="212"/>
        <v>70</v>
      </c>
      <c r="HO45" s="243">
        <f t="shared" ca="1" si="213"/>
        <v>50</v>
      </c>
      <c r="HP45" s="243">
        <f t="shared" ca="1" si="213"/>
        <v>70</v>
      </c>
      <c r="HQ45" s="243">
        <f t="shared" ca="1" si="213"/>
        <v>50</v>
      </c>
      <c r="HR45" s="237">
        <f t="shared" ca="1" si="137"/>
        <v>1</v>
      </c>
      <c r="HS45" s="237">
        <f t="shared" ca="1" si="138"/>
        <v>1</v>
      </c>
      <c r="HT45" s="237">
        <f t="shared" ca="1" si="139"/>
        <v>1</v>
      </c>
      <c r="HU45" s="243">
        <f t="shared" ca="1" si="213"/>
        <v>1</v>
      </c>
      <c r="HV45" s="10"/>
      <c r="HW45" s="243">
        <f t="shared" ca="1" si="213"/>
        <v>1</v>
      </c>
      <c r="HX45" s="243">
        <f t="shared" ca="1" si="213"/>
        <v>1</v>
      </c>
      <c r="HY45" s="243">
        <f t="shared" ca="1" si="213"/>
        <v>1</v>
      </c>
      <c r="HZ45" s="243">
        <f t="shared" ca="1" si="213"/>
        <v>1</v>
      </c>
      <c r="IA45" s="243">
        <f t="shared" ca="1" si="213"/>
        <v>1</v>
      </c>
      <c r="IB45" s="255">
        <f t="shared" ca="1" si="213"/>
        <v>1</v>
      </c>
      <c r="IC45" s="255">
        <f t="shared" ca="1" si="213"/>
        <v>1.25</v>
      </c>
      <c r="ID45" s="243">
        <f t="shared" ca="1" si="213"/>
        <v>1</v>
      </c>
      <c r="IE45" s="255">
        <f t="shared" ca="1" si="213"/>
        <v>1</v>
      </c>
      <c r="IF45" s="255">
        <f t="shared" ca="1" si="213"/>
        <v>1.25</v>
      </c>
      <c r="IG45" s="255">
        <f t="shared" ca="1" si="213"/>
        <v>1.03</v>
      </c>
      <c r="IH45" s="255">
        <f t="shared" ca="1" si="213"/>
        <v>1</v>
      </c>
      <c r="II45" s="255" t="str">
        <f t="shared" ca="1" si="211"/>
        <v>-</v>
      </c>
      <c r="IJ45" s="255" t="str">
        <f t="shared" ca="1" si="211"/>
        <v>-</v>
      </c>
      <c r="IK45" s="255" t="str">
        <f t="shared" ca="1" si="211"/>
        <v>-</v>
      </c>
      <c r="IL45" s="255" t="str">
        <f t="shared" ca="1" si="211"/>
        <v>-</v>
      </c>
      <c r="IM45" s="255" t="str">
        <f t="shared" ca="1" si="211"/>
        <v>-</v>
      </c>
      <c r="IN45" s="255" t="str">
        <f t="shared" ca="1" si="211"/>
        <v>-</v>
      </c>
      <c r="IO45" s="255" t="str">
        <f t="shared" ca="1" si="211"/>
        <v>-</v>
      </c>
      <c r="IP45" s="255" t="str">
        <f t="shared" ca="1" si="211"/>
        <v>-</v>
      </c>
      <c r="IQ45" s="255" t="str">
        <f t="shared" ca="1" si="211"/>
        <v>-</v>
      </c>
      <c r="IR45" s="255" t="str">
        <f t="shared" ca="1" si="211"/>
        <v>-</v>
      </c>
      <c r="IS45" s="243">
        <f t="shared" ca="1" si="211"/>
        <v>0</v>
      </c>
      <c r="IT45" s="27">
        <v>0</v>
      </c>
    </row>
    <row r="46" spans="1:254" s="208" customFormat="1" hidden="1" outlineLevel="1">
      <c r="A46" s="207">
        <f t="shared" si="175"/>
        <v>41</v>
      </c>
      <c r="B46" s="207"/>
      <c r="D46" s="208" t="b">
        <v>0</v>
      </c>
      <c r="G46" s="207"/>
      <c r="H46" s="207"/>
      <c r="I46" s="207"/>
      <c r="J46" s="207"/>
      <c r="K46" s="207"/>
      <c r="L46" s="207"/>
      <c r="M46" s="207"/>
      <c r="O46" s="227" t="str">
        <f ca="1">"blank "&amp;TEXT(RAND(),"0.000")</f>
        <v>blank 0.840</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241"/>
      <c r="IK46" s="241"/>
      <c r="IL46" s="241"/>
      <c r="IM46" s="241"/>
      <c r="IN46" s="241"/>
      <c r="IO46" s="241"/>
      <c r="IP46" s="241"/>
      <c r="IQ46" s="241"/>
      <c r="IR46" s="241"/>
      <c r="IS46" s="16"/>
      <c r="IT46" s="27">
        <v>0</v>
      </c>
    </row>
    <row r="47" spans="1:254"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41"/>
      <c r="IL47" s="241"/>
      <c r="IM47" s="241"/>
      <c r="IN47" s="241"/>
      <c r="IO47" s="241"/>
      <c r="IP47" s="241"/>
      <c r="IQ47" s="241"/>
      <c r="IR47" s="241"/>
      <c r="IS47" s="241"/>
      <c r="IT47" s="27">
        <v>0</v>
      </c>
    </row>
    <row r="48" spans="1:254"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41"/>
      <c r="IL48" s="241"/>
      <c r="IM48" s="241"/>
      <c r="IN48" s="241"/>
      <c r="IO48" s="241"/>
      <c r="IP48" s="241"/>
      <c r="IQ48" s="241"/>
      <c r="IR48" s="241"/>
      <c r="IS48" s="241"/>
      <c r="IT48" s="27">
        <v>0</v>
      </c>
    </row>
    <row r="49" spans="1:254"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4">TEXT(LEFT(OFFSET(O49,-1,0),5)+1,"00000")&amp;MID(OFFSET(O49,-1,0),6,FIND(" ",OFFSET(O49,-1,0),7)-5)
&amp;"SLP"&amp;IF(AF49="-",FALSE,AF49)&amp;IF(FI49="-",""," Area"&amp;FI49)
&amp;IF($DZ49=TRUE,"&amp;BBT"," ")
&amp;IF(AND(IH49&lt;&gt;1,AF49)," SB_growth"&amp;IH49,"")
&amp;IF(AND(IF49&lt;&gt;1,AF49)," US_prod"&amp;IF49,"")
&amp;IF(HR49&lt;&gt;1," WP"&amp;HR49*100,"")&amp;IF(HS49&lt;&gt;1," MP"&amp;HS49*100,"")&amp;IF(HT49&lt;&gt;1," GP"&amp;HT49*100,"")
&amp;" (F"&amp;3+IFERROR(1*$BR49,0)+IFERROR(1*$BS49,0)&amp;3-IFERROR(1*NOT($BU49),0)&amp;"N"&amp;$CL49&amp;$CM49&amp;")"</f>
        <v>00001 Optimal_FS SLPFALSE  (F33N33)</v>
      </c>
      <c r="P49" s="10" t="str">
        <f ca="1">IF(COUNTIF(O$5:O49,O49)=1,"-","Dup")</f>
        <v>-</v>
      </c>
      <c r="Q49" s="10"/>
      <c r="R49" s="255" t="str">
        <f t="shared" ref="R49:W62" ca="1" si="215">OFFSET(R$5,$B49,0)</f>
        <v>-</v>
      </c>
      <c r="S49" s="255" t="str">
        <f t="shared" ca="1" si="215"/>
        <v>-</v>
      </c>
      <c r="T49" s="255" t="str">
        <f t="shared" ca="1" si="215"/>
        <v>-</v>
      </c>
      <c r="U49" s="255" t="str">
        <f t="shared" ca="1" si="215"/>
        <v>-</v>
      </c>
      <c r="V49" s="255" t="str">
        <f t="shared" ca="1" si="215"/>
        <v>-</v>
      </c>
      <c r="W49" s="255" t="b">
        <f t="shared" ca="1" si="215"/>
        <v>1</v>
      </c>
      <c r="X49" s="10"/>
      <c r="Y49" s="255" t="b">
        <f t="shared" ref="Y49:AP62" ca="1" si="216">OFFSET(Y$5,$B49,0)</f>
        <v>1</v>
      </c>
      <c r="Z49" s="255" t="str">
        <f t="shared" ca="1" si="216"/>
        <v>-</v>
      </c>
      <c r="AA49" s="255" t="str">
        <f t="shared" ca="1" si="216"/>
        <v>-</v>
      </c>
      <c r="AB49" s="255" t="str">
        <f t="shared" ca="1" si="216"/>
        <v>-</v>
      </c>
      <c r="AC49" s="255" t="b">
        <f t="shared" ca="1" si="216"/>
        <v>0</v>
      </c>
      <c r="AD49" s="255">
        <f t="shared" ca="1" si="216"/>
        <v>0</v>
      </c>
      <c r="AE49" s="253" t="b">
        <f>AF49</f>
        <v>0</v>
      </c>
      <c r="AF49" s="253" t="b">
        <f>IF(I49=2,TRUE,FALSE)</f>
        <v>0</v>
      </c>
      <c r="AG49" s="255" t="str">
        <f t="shared" ca="1" si="216"/>
        <v>-</v>
      </c>
      <c r="AH49" s="10"/>
      <c r="AI49" s="255" t="b">
        <f t="shared" ref="AI49:BF62" ca="1" si="217">OFFSET(AI$5,$B49,0)</f>
        <v>1</v>
      </c>
      <c r="AJ49" s="255" t="b">
        <f t="shared" ca="1" si="217"/>
        <v>1</v>
      </c>
      <c r="AK49" s="254">
        <v>3110</v>
      </c>
      <c r="AL49" s="255" t="str">
        <f t="shared" ca="1" si="217"/>
        <v>-</v>
      </c>
      <c r="AM49" s="255" t="str">
        <f t="shared" ca="1" si="217"/>
        <v>-</v>
      </c>
      <c r="AN49" s="254" t="b">
        <v>1</v>
      </c>
      <c r="AO49" s="254">
        <f>VALUE(H49&amp;I49)</f>
        <v>11</v>
      </c>
      <c r="AP49" s="295" t="str">
        <f t="shared" ca="1" si="217"/>
        <v>-</v>
      </c>
      <c r="AQ49" s="255">
        <f t="shared" ca="1" si="217"/>
        <v>1</v>
      </c>
      <c r="AR49" s="255">
        <f t="shared" ca="1" si="217"/>
        <v>1</v>
      </c>
      <c r="AS49" s="255" t="str">
        <f t="shared" ca="1" si="217"/>
        <v>-</v>
      </c>
      <c r="AT49" s="255" t="str">
        <f t="shared" ca="1" si="217"/>
        <v>-</v>
      </c>
      <c r="AU49" s="10"/>
      <c r="AV49" s="255" t="str">
        <f t="shared" ca="1" si="217"/>
        <v>-</v>
      </c>
      <c r="AW49" s="255" t="str">
        <f t="shared" ca="1" si="217"/>
        <v>-</v>
      </c>
      <c r="AX49" s="255" t="str">
        <f t="shared" ca="1" si="217"/>
        <v>-</v>
      </c>
      <c r="AY49" s="255" t="str">
        <f t="shared" ca="1" si="217"/>
        <v>-</v>
      </c>
      <c r="AZ49" s="255" t="str">
        <f t="shared" ca="1" si="217"/>
        <v>-</v>
      </c>
      <c r="BA49" s="255" t="str">
        <f t="shared" ca="1" si="217"/>
        <v>-</v>
      </c>
      <c r="BB49" s="255" t="str">
        <f t="shared" ca="1" si="217"/>
        <v>-</v>
      </c>
      <c r="BC49" s="255" t="str">
        <f t="shared" ca="1" si="217"/>
        <v>-</v>
      </c>
      <c r="BD49" s="255" t="str">
        <f t="shared" ca="1" si="217"/>
        <v>-</v>
      </c>
      <c r="BE49" s="255" t="str">
        <f t="shared" ca="1" si="217"/>
        <v>-</v>
      </c>
      <c r="BF49" s="255" t="str">
        <f t="shared" ca="1" si="217"/>
        <v>-</v>
      </c>
      <c r="BG49" s="255" t="str">
        <f t="shared" ref="BG49:DM54" ca="1" si="218">OFFSET(BG$5,$B49,0)</f>
        <v>-</v>
      </c>
      <c r="BH49" s="255" t="str">
        <f t="shared" ca="1" si="218"/>
        <v>-</v>
      </c>
      <c r="BI49" s="255" t="str">
        <f t="shared" ca="1" si="218"/>
        <v>-</v>
      </c>
      <c r="BJ49" s="255" t="str">
        <f t="shared" ca="1" si="218"/>
        <v>-</v>
      </c>
      <c r="BK49" s="255" t="str">
        <f t="shared" ca="1" si="218"/>
        <v>-</v>
      </c>
      <c r="BL49" s="255" t="str">
        <f t="shared" ca="1" si="218"/>
        <v>-</v>
      </c>
      <c r="BM49" s="255" t="str">
        <f t="shared" ca="1" si="218"/>
        <v>-</v>
      </c>
      <c r="BN49" s="255" t="str">
        <f t="shared" ca="1" si="218"/>
        <v>-</v>
      </c>
      <c r="BO49" s="255" t="str">
        <f t="shared" ca="1" si="218"/>
        <v>-</v>
      </c>
      <c r="BP49" s="255" t="str">
        <f t="shared" ca="1" si="218"/>
        <v>-</v>
      </c>
      <c r="BQ49" s="10"/>
      <c r="BR49" s="255" t="str">
        <f t="shared" ca="1" si="218"/>
        <v>-</v>
      </c>
      <c r="BS49" s="255" t="str">
        <f t="shared" ca="1" si="218"/>
        <v>-</v>
      </c>
      <c r="BT49" s="255" t="str">
        <f t="shared" ca="1" si="218"/>
        <v>-</v>
      </c>
      <c r="BU49" s="255" t="str">
        <f t="shared" ca="1" si="218"/>
        <v>-</v>
      </c>
      <c r="BV49" s="255" t="str">
        <f t="shared" ca="1" si="218"/>
        <v>-</v>
      </c>
      <c r="BW49" s="255" t="str">
        <f t="shared" ca="1" si="218"/>
        <v>-</v>
      </c>
      <c r="BX49" s="255" t="str">
        <f t="shared" ca="1" si="218"/>
        <v>-</v>
      </c>
      <c r="BY49" s="255" t="str">
        <f t="shared" ca="1" si="218"/>
        <v>-</v>
      </c>
      <c r="BZ49" s="255">
        <f t="shared" ca="1" si="218"/>
        <v>0.125</v>
      </c>
      <c r="CA49" s="255">
        <f t="shared" ca="1" si="218"/>
        <v>0.3</v>
      </c>
      <c r="CB49" s="255">
        <f t="shared" ca="1" si="218"/>
        <v>-0.05</v>
      </c>
      <c r="CC49" s="255">
        <f t="shared" ca="1" si="218"/>
        <v>0.1</v>
      </c>
      <c r="CD49" s="255">
        <f t="shared" ca="1" si="218"/>
        <v>0.25</v>
      </c>
      <c r="CE49" s="255">
        <f t="shared" ca="1" si="218"/>
        <v>-0.05</v>
      </c>
      <c r="CF49" s="255">
        <f t="shared" ca="1" si="218"/>
        <v>0.05</v>
      </c>
      <c r="CG49" s="255">
        <f t="shared" ca="1" si="218"/>
        <v>0.1</v>
      </c>
      <c r="CH49" s="255">
        <f t="shared" ca="1" si="218"/>
        <v>-0.02</v>
      </c>
      <c r="CI49" s="255">
        <f t="shared" ca="1" si="218"/>
        <v>0.1</v>
      </c>
      <c r="CJ49" s="255">
        <f t="shared" ca="1" si="218"/>
        <v>0.25</v>
      </c>
      <c r="CK49" s="255">
        <f t="shared" ca="1" si="218"/>
        <v>-0.05</v>
      </c>
      <c r="CL49" s="254">
        <v>3</v>
      </c>
      <c r="CM49" s="254">
        <v>3</v>
      </c>
      <c r="CN49" s="255">
        <f t="shared" ca="1" si="218"/>
        <v>0</v>
      </c>
      <c r="CO49" s="254">
        <v>1</v>
      </c>
      <c r="CP49" s="254">
        <v>-1</v>
      </c>
      <c r="CQ49" s="255" t="str">
        <f t="shared" ca="1" si="218"/>
        <v>-</v>
      </c>
      <c r="CR49" s="255" t="str">
        <f t="shared" ca="1" si="218"/>
        <v>-</v>
      </c>
      <c r="CS49" s="255" t="str">
        <f t="shared" ca="1" si="218"/>
        <v>-</v>
      </c>
      <c r="CT49" s="255" t="str">
        <f t="shared" ca="1" si="218"/>
        <v>-</v>
      </c>
      <c r="CU49" s="255" t="str">
        <f t="shared" ca="1" si="218"/>
        <v>-</v>
      </c>
      <c r="CV49" s="255">
        <f t="shared" ca="1" si="218"/>
        <v>0</v>
      </c>
      <c r="CW49" s="254">
        <v>1</v>
      </c>
      <c r="CX49" s="254">
        <v>-1</v>
      </c>
      <c r="CY49" s="255" t="str">
        <f t="shared" ca="1" si="218"/>
        <v>-</v>
      </c>
      <c r="CZ49" s="255" t="str">
        <f t="shared" ca="1" si="218"/>
        <v>-</v>
      </c>
      <c r="DA49" s="255" t="str">
        <f t="shared" ca="1" si="218"/>
        <v>-</v>
      </c>
      <c r="DB49" s="255">
        <f t="shared" ca="1" si="218"/>
        <v>0</v>
      </c>
      <c r="DC49" s="255">
        <f t="shared" ca="1" si="218"/>
        <v>0</v>
      </c>
      <c r="DD49" s="255">
        <f t="shared" ca="1" si="218"/>
        <v>0</v>
      </c>
      <c r="DE49" s="255">
        <f t="shared" ca="1" si="218"/>
        <v>0</v>
      </c>
      <c r="DF49" s="255">
        <f t="shared" ca="1" si="218"/>
        <v>0</v>
      </c>
      <c r="DG49" s="255">
        <f t="shared" ca="1" si="218"/>
        <v>0</v>
      </c>
      <c r="DH49" s="255">
        <f t="shared" ca="1" si="218"/>
        <v>0</v>
      </c>
      <c r="DI49" s="255" t="str">
        <f t="shared" ca="1" si="218"/>
        <v>-</v>
      </c>
      <c r="DJ49" s="255" t="str">
        <f t="shared" ca="1" si="218"/>
        <v>-</v>
      </c>
      <c r="DK49" s="255" t="str">
        <f t="shared" ca="1" si="218"/>
        <v>-</v>
      </c>
      <c r="DL49" s="255" t="str">
        <f t="shared" ca="1" si="218"/>
        <v>-</v>
      </c>
      <c r="DM49" s="255" t="str">
        <f t="shared" ca="1" si="218"/>
        <v>-</v>
      </c>
      <c r="DN49" s="255" t="str">
        <f t="shared" ref="DN49:GJ54" ca="1" si="219">OFFSET(DN$5,$B49,0)</f>
        <v>-</v>
      </c>
      <c r="DO49" s="255" t="str">
        <f t="shared" ca="1" si="219"/>
        <v>-</v>
      </c>
      <c r="DP49" s="255" t="str">
        <f t="shared" ca="1" si="219"/>
        <v>-</v>
      </c>
      <c r="DQ49" s="255" t="str">
        <f t="shared" ca="1" si="219"/>
        <v>-</v>
      </c>
      <c r="DR49" s="255" t="str">
        <f t="shared" ca="1" si="219"/>
        <v>-</v>
      </c>
      <c r="DS49" s="255" t="str">
        <f t="shared" ca="1" si="219"/>
        <v>-</v>
      </c>
      <c r="DT49" s="10"/>
      <c r="DU49" s="253">
        <f t="shared" ref="DU49:DU62" si="220">INDEX(i.FlkStrctr,$H49,DU$17)</f>
        <v>0</v>
      </c>
      <c r="DV49" s="255" t="str">
        <f t="shared" ca="1" si="219"/>
        <v>-</v>
      </c>
      <c r="DW49" s="255" t="str">
        <f t="shared" ca="1" si="219"/>
        <v>-</v>
      </c>
      <c r="DX49" s="255" t="str">
        <f t="shared" ca="1" si="219"/>
        <v>-</v>
      </c>
      <c r="DY49" s="255" t="str">
        <f t="shared" ca="1" si="219"/>
        <v>-</v>
      </c>
      <c r="DZ49" s="253" t="b">
        <f t="shared" ref="DZ49:DZ62" si="221">INDEX(i.FlkStrctr,$H49,DZ$17)</f>
        <v>0</v>
      </c>
      <c r="EA49" s="255" t="str">
        <f t="shared" ca="1" si="219"/>
        <v>-</v>
      </c>
      <c r="EB49" s="255">
        <f t="shared" ca="1" si="219"/>
        <v>0</v>
      </c>
      <c r="EC49" s="255" t="str">
        <f t="shared" ca="1" si="219"/>
        <v>-</v>
      </c>
      <c r="ED49" s="255">
        <f t="shared" ca="1" si="219"/>
        <v>1</v>
      </c>
      <c r="EE49" s="255">
        <f t="shared" ca="1" si="219"/>
        <v>0</v>
      </c>
      <c r="EF49" s="255">
        <f t="shared" ca="1" si="219"/>
        <v>1</v>
      </c>
      <c r="EG49" s="255">
        <f t="shared" ca="1" si="219"/>
        <v>0</v>
      </c>
      <c r="EH49" s="255">
        <f t="shared" ca="1" si="219"/>
        <v>1</v>
      </c>
      <c r="EI49" s="255">
        <f t="shared" ca="1" si="219"/>
        <v>1</v>
      </c>
      <c r="EJ49" s="255">
        <f t="shared" ca="1" si="219"/>
        <v>1</v>
      </c>
      <c r="EK49" s="255">
        <f t="shared" ca="1" si="219"/>
        <v>0</v>
      </c>
      <c r="EL49" s="255">
        <f t="shared" ca="1" si="219"/>
        <v>0</v>
      </c>
      <c r="EM49" s="255">
        <f t="shared" ca="1" si="219"/>
        <v>0</v>
      </c>
      <c r="EN49" s="255">
        <f t="shared" ca="1" si="219"/>
        <v>0</v>
      </c>
      <c r="EO49" s="255">
        <f t="shared" ca="1" si="219"/>
        <v>0</v>
      </c>
      <c r="EP49" s="255">
        <f t="shared" ca="1" si="219"/>
        <v>0</v>
      </c>
      <c r="EQ49" s="255">
        <f t="shared" ca="1" si="219"/>
        <v>0</v>
      </c>
      <c r="ER49" s="255">
        <f t="shared" ca="1" si="219"/>
        <v>0</v>
      </c>
      <c r="ES49" s="255">
        <f t="shared" ca="1" si="219"/>
        <v>0</v>
      </c>
      <c r="ET49" s="255">
        <f t="shared" ca="1" si="219"/>
        <v>0</v>
      </c>
      <c r="EU49" s="255">
        <f t="shared" ca="1" si="219"/>
        <v>0</v>
      </c>
      <c r="EV49" s="255">
        <f t="shared" ca="1" si="219"/>
        <v>0</v>
      </c>
      <c r="EW49" s="255">
        <f t="shared" ca="1" si="219"/>
        <v>1</v>
      </c>
      <c r="EX49" s="255">
        <f t="shared" ca="1" si="219"/>
        <v>0</v>
      </c>
      <c r="EY49" s="255">
        <f t="shared" ca="1" si="219"/>
        <v>0</v>
      </c>
      <c r="EZ49" s="255">
        <f t="shared" ca="1" si="219"/>
        <v>0</v>
      </c>
      <c r="FA49" s="255">
        <f t="shared" ca="1" si="219"/>
        <v>0</v>
      </c>
      <c r="FB49" s="255">
        <f t="shared" ca="1" si="219"/>
        <v>0</v>
      </c>
      <c r="FC49" s="255">
        <f t="shared" ca="1" si="219"/>
        <v>0</v>
      </c>
      <c r="FD49" s="255">
        <f t="shared" ca="1" si="219"/>
        <v>0</v>
      </c>
      <c r="FE49" s="10"/>
      <c r="FF49" s="255" t="str">
        <f t="shared" ca="1" si="219"/>
        <v>-</v>
      </c>
      <c r="FG49" s="255" t="str">
        <f t="shared" ca="1" si="219"/>
        <v>-</v>
      </c>
      <c r="FH49" s="255">
        <f t="shared" ref="FH49:FH60" ca="1" si="222">OFFSET(FH$5,$B49,0)</f>
        <v>0</v>
      </c>
      <c r="FI49" s="255" t="str">
        <f t="shared" ca="1" si="219"/>
        <v>-</v>
      </c>
      <c r="FJ49" s="255" t="str">
        <f t="shared" ca="1" si="219"/>
        <v>-</v>
      </c>
      <c r="FK49" s="255" t="str">
        <f t="shared" ref="FK49:FM52" ca="1" si="223">OFFSET(FK$5,$B49,0)</f>
        <v>-</v>
      </c>
      <c r="FL49" s="255" t="str">
        <f t="shared" ca="1" si="223"/>
        <v>-</v>
      </c>
      <c r="FM49" s="255" t="str">
        <f t="shared" ca="1" si="223"/>
        <v>-</v>
      </c>
      <c r="FN49" s="255" t="str">
        <f t="shared" ca="1" si="219"/>
        <v>-</v>
      </c>
      <c r="FO49" s="255" t="str">
        <f t="shared" ca="1" si="219"/>
        <v>-</v>
      </c>
      <c r="FP49" s="253" t="b">
        <f t="shared" ref="FP49:FR62" si="224">INDEX(i.TOL,$G49,FP$17)</f>
        <v>0</v>
      </c>
      <c r="FQ49" s="253" t="b">
        <f t="shared" si="224"/>
        <v>0</v>
      </c>
      <c r="FR49" s="253" t="b">
        <f t="shared" si="224"/>
        <v>1</v>
      </c>
      <c r="FS49" s="255">
        <f t="shared" ca="1" si="219"/>
        <v>0</v>
      </c>
      <c r="FT49" s="255">
        <f t="shared" ca="1" si="219"/>
        <v>1</v>
      </c>
      <c r="FU49" s="255">
        <f t="shared" ca="1" si="219"/>
        <v>1</v>
      </c>
      <c r="FV49" s="255" t="str">
        <f t="shared" ca="1" si="219"/>
        <v>-</v>
      </c>
      <c r="FW49" s="255" t="str">
        <f t="shared" ca="1" si="219"/>
        <v>-</v>
      </c>
      <c r="FX49" s="255" t="str">
        <f t="shared" ca="1" si="219"/>
        <v>-</v>
      </c>
      <c r="FY49" s="255" t="str">
        <f t="shared" ca="1" si="219"/>
        <v>-</v>
      </c>
      <c r="FZ49" s="255" t="str">
        <f t="shared" ca="1" si="219"/>
        <v>-</v>
      </c>
      <c r="GA49" s="255" t="str">
        <f t="shared" ca="1" si="219"/>
        <v>-</v>
      </c>
      <c r="GB49" s="255" t="str">
        <f t="shared" ca="1" si="219"/>
        <v>-</v>
      </c>
      <c r="GC49" s="255" t="str">
        <f t="shared" ca="1" si="219"/>
        <v>-</v>
      </c>
      <c r="GD49" s="255" t="str">
        <f t="shared" ca="1" si="219"/>
        <v>-</v>
      </c>
      <c r="GE49" s="255" t="str">
        <f t="shared" ca="1" si="219"/>
        <v>-</v>
      </c>
      <c r="GF49" s="255" t="b">
        <f t="shared" ca="1" si="219"/>
        <v>1</v>
      </c>
      <c r="GG49" s="255">
        <f t="shared" ca="1" si="219"/>
        <v>0</v>
      </c>
      <c r="GH49" s="255">
        <f t="shared" ca="1" si="219"/>
        <v>0</v>
      </c>
      <c r="GI49" s="255">
        <f t="shared" ca="1" si="219"/>
        <v>0</v>
      </c>
      <c r="GJ49" s="255">
        <f t="shared" ca="1" si="219"/>
        <v>0</v>
      </c>
      <c r="GK49" s="255">
        <f t="shared" ref="GK49:GN62" ca="1" si="225">OFFSET(GK$5,$B49,0)</f>
        <v>0</v>
      </c>
      <c r="GL49" s="255" t="str">
        <f t="shared" ca="1" si="225"/>
        <v>-</v>
      </c>
      <c r="GM49" s="255" t="str">
        <f t="shared" ca="1" si="225"/>
        <v>-</v>
      </c>
      <c r="GN49" s="255" t="str">
        <f ca="1">OFFSET(GN$5,$B49,0)</f>
        <v>-</v>
      </c>
      <c r="GO49" s="255" t="b">
        <f t="shared" ref="GO49:GP62" ca="1" si="226">OFFSET(GO$5,$B49,0)</f>
        <v>1</v>
      </c>
      <c r="GP49" s="255">
        <f ca="1">OFFSET(GP$5,$B49,0)</f>
        <v>0</v>
      </c>
      <c r="GQ49" s="253" t="str">
        <f t="shared" ref="GQ49:GT62" si="227">INDEX(i.FlkStrctr,$H49,GQ$17)</f>
        <v>-</v>
      </c>
      <c r="GR49" s="253" t="str">
        <f t="shared" si="227"/>
        <v>-</v>
      </c>
      <c r="GS49" s="253" t="str">
        <f t="shared" si="227"/>
        <v>-</v>
      </c>
      <c r="GT49" s="253" t="str">
        <f t="shared" si="227"/>
        <v>-</v>
      </c>
      <c r="GU49" s="255" t="str">
        <f t="shared" ref="GU49:IS59" ca="1" si="228">OFFSET(GU$5,$B49,0)</f>
        <v>-</v>
      </c>
      <c r="GV49" s="255" t="str">
        <f t="shared" ca="1" si="228"/>
        <v>-</v>
      </c>
      <c r="GW49" s="255" t="str">
        <f t="shared" ca="1" si="228"/>
        <v>-</v>
      </c>
      <c r="GX49" s="255" t="str">
        <f t="shared" ca="1" si="228"/>
        <v>-</v>
      </c>
      <c r="GY49" s="255" t="str">
        <f t="shared" ca="1" si="228"/>
        <v>-</v>
      </c>
      <c r="GZ49" s="253" t="str">
        <f t="shared" ref="GZ49:HD62" si="229">INDEX(i.FlkStrctr,$H49,GZ$17)</f>
        <v>-</v>
      </c>
      <c r="HA49" s="253">
        <f t="shared" si="229"/>
        <v>500</v>
      </c>
      <c r="HB49" s="253">
        <f t="shared" si="229"/>
        <v>500</v>
      </c>
      <c r="HC49" s="253">
        <f t="shared" ref="HC49:HC62" si="230">INDEX(i.FlkStrctr,$H49,HC$17)</f>
        <v>865</v>
      </c>
      <c r="HD49" s="253" t="str">
        <f t="shared" si="229"/>
        <v>-</v>
      </c>
      <c r="HE49" s="253" t="str">
        <f t="shared" ref="HE49:HE62" si="231">INDEX(i.FlkStrctr,$H49,HE$17)</f>
        <v>-</v>
      </c>
      <c r="HF49" s="255" t="str">
        <f t="shared" ref="HF49:HG62" ca="1" si="232">OFFSET(HF$5,$B49,0)</f>
        <v>-</v>
      </c>
      <c r="HG49" s="255" t="str">
        <f t="shared" ca="1" si="232"/>
        <v>-</v>
      </c>
      <c r="HH49" s="10"/>
      <c r="HI49" s="255">
        <f t="shared" ca="1" si="228"/>
        <v>1</v>
      </c>
      <c r="HJ49" s="255">
        <f t="shared" ca="1" si="228"/>
        <v>0</v>
      </c>
      <c r="HK49" s="255">
        <f t="shared" ca="1" si="228"/>
        <v>1</v>
      </c>
      <c r="HL49" s="255">
        <f t="shared" ca="1" si="228"/>
        <v>1</v>
      </c>
      <c r="HM49" s="255">
        <f t="shared" ca="1" si="228"/>
        <v>0</v>
      </c>
      <c r="HN49" s="255">
        <f t="shared" ca="1" si="228"/>
        <v>70</v>
      </c>
      <c r="HO49" s="255">
        <f t="shared" ca="1" si="228"/>
        <v>50</v>
      </c>
      <c r="HP49" s="255">
        <f t="shared" ca="1" si="228"/>
        <v>70</v>
      </c>
      <c r="HQ49" s="255">
        <f t="shared" ca="1" si="228"/>
        <v>50</v>
      </c>
      <c r="HR49" s="253">
        <f t="shared" ref="HR49:HR62" si="233">INDEX(i.WoolPrices,$K49,HR$17)</f>
        <v>1</v>
      </c>
      <c r="HS49" s="253">
        <f t="shared" ref="HS49:HS62" si="234">INDEX(i.MeatPrices,$L49,HS$17)</f>
        <v>1</v>
      </c>
      <c r="HT49" s="253">
        <f t="shared" ref="HT49:HT62" si="235">INDEX(i.GrainPrices,$M49,HT$17)</f>
        <v>1</v>
      </c>
      <c r="HU49" s="255">
        <f t="shared" ca="1" si="228"/>
        <v>1</v>
      </c>
      <c r="HV49" s="10"/>
      <c r="HW49" s="255">
        <f t="shared" ca="1" si="228"/>
        <v>1</v>
      </c>
      <c r="HX49" s="255">
        <f t="shared" ca="1" si="228"/>
        <v>1</v>
      </c>
      <c r="HY49" s="255">
        <f t="shared" ca="1" si="228"/>
        <v>1</v>
      </c>
      <c r="HZ49" s="255">
        <f t="shared" ca="1" si="228"/>
        <v>1</v>
      </c>
      <c r="IA49" s="255">
        <f t="shared" ca="1" si="228"/>
        <v>1</v>
      </c>
      <c r="IB49" s="255">
        <f t="shared" ca="1" si="228"/>
        <v>1</v>
      </c>
      <c r="IC49" s="255">
        <f t="shared" ca="1" si="228"/>
        <v>1.25</v>
      </c>
      <c r="ID49" s="255">
        <f t="shared" ca="1" si="228"/>
        <v>1</v>
      </c>
      <c r="IE49" s="255">
        <f t="shared" ca="1" si="228"/>
        <v>1</v>
      </c>
      <c r="IF49" s="255">
        <f t="shared" ca="1" si="228"/>
        <v>1.25</v>
      </c>
      <c r="IG49" s="255">
        <f t="shared" ref="IG49:IG58" ca="1" si="236">OFFSET(IG$5,$B49,0)</f>
        <v>1.03</v>
      </c>
      <c r="IH49" s="255">
        <f t="shared" ca="1" si="228"/>
        <v>1</v>
      </c>
      <c r="II49" s="255" t="str">
        <f t="shared" ref="II49:IQ58" ca="1" si="237">OFFSET(II$5,$B49,0)</f>
        <v>-</v>
      </c>
      <c r="IJ49" s="255" t="str">
        <f t="shared" ca="1" si="237"/>
        <v>-</v>
      </c>
      <c r="IK49" s="255" t="str">
        <f t="shared" ca="1" si="237"/>
        <v>-</v>
      </c>
      <c r="IL49" s="255" t="str">
        <f t="shared" ca="1" si="237"/>
        <v>-</v>
      </c>
      <c r="IM49" s="255" t="str">
        <f t="shared" ca="1" si="237"/>
        <v>-</v>
      </c>
      <c r="IN49" s="255" t="str">
        <f t="shared" ca="1" si="237"/>
        <v>-</v>
      </c>
      <c r="IO49" s="255" t="str">
        <f t="shared" ca="1" si="237"/>
        <v>-</v>
      </c>
      <c r="IP49" s="255" t="str">
        <f t="shared" ca="1" si="237"/>
        <v>-</v>
      </c>
      <c r="IQ49" s="255" t="str">
        <f t="shared" ca="1" si="237"/>
        <v>-</v>
      </c>
      <c r="IR49" s="255" t="str">
        <f t="shared" ca="1" si="228"/>
        <v>-</v>
      </c>
      <c r="IS49" s="255">
        <f t="shared" ca="1" si="228"/>
        <v>0</v>
      </c>
      <c r="IT49" s="27">
        <v>0</v>
      </c>
    </row>
    <row r="50" spans="1:254" s="235" customFormat="1" outlineLevel="1">
      <c r="A50" s="207">
        <f t="shared" si="12"/>
        <v>45</v>
      </c>
      <c r="B50" s="207">
        <f>$A$20</f>
        <v>15</v>
      </c>
      <c r="C50" s="235">
        <v>101</v>
      </c>
      <c r="D50" s="235" t="b">
        <v>1</v>
      </c>
      <c r="E50" s="235" t="b">
        <v>0</v>
      </c>
      <c r="F50" s="235" t="b">
        <v>1</v>
      </c>
      <c r="G50" s="294">
        <f>G49</f>
        <v>3</v>
      </c>
      <c r="H50" s="294">
        <f>H49</f>
        <v>1</v>
      </c>
      <c r="I50" s="32">
        <v>1</v>
      </c>
      <c r="J50" s="294">
        <f t="shared" ref="J50:M55" si="238">J49</f>
        <v>1</v>
      </c>
      <c r="K50" s="294">
        <f t="shared" si="238"/>
        <v>1</v>
      </c>
      <c r="L50" s="294">
        <f t="shared" si="238"/>
        <v>1</v>
      </c>
      <c r="M50" s="294">
        <f t="shared" si="238"/>
        <v>1</v>
      </c>
      <c r="O50" s="249" t="str">
        <f t="shared" ca="1" si="214"/>
        <v>00002 Optimal_FS SLPFALSE  (F33N33)</v>
      </c>
      <c r="P50" s="10" t="str">
        <f ca="1">IF(COUNTIF(O$5:O50,O50)=1,"-","Dup")</f>
        <v>-</v>
      </c>
      <c r="Q50" s="10"/>
      <c r="R50" s="255" t="str">
        <f t="shared" ca="1" si="215"/>
        <v>-</v>
      </c>
      <c r="S50" s="255" t="str">
        <f t="shared" ca="1" si="215"/>
        <v>-</v>
      </c>
      <c r="T50" s="255" t="str">
        <f t="shared" ca="1" si="215"/>
        <v>-</v>
      </c>
      <c r="U50" s="255" t="str">
        <f t="shared" ca="1" si="215"/>
        <v>-</v>
      </c>
      <c r="V50" s="255" t="str">
        <f t="shared" ca="1" si="215"/>
        <v>-</v>
      </c>
      <c r="W50" s="255" t="b">
        <f t="shared" ca="1" si="215"/>
        <v>1</v>
      </c>
      <c r="X50" s="10"/>
      <c r="Y50" s="255" t="b">
        <f t="shared" ca="1" si="216"/>
        <v>1</v>
      </c>
      <c r="Z50" s="255" t="str">
        <f t="shared" ca="1" si="216"/>
        <v>-</v>
      </c>
      <c r="AA50" s="255" t="str">
        <f t="shared" ca="1" si="216"/>
        <v>-</v>
      </c>
      <c r="AB50" s="255" t="str">
        <f t="shared" ca="1" si="216"/>
        <v>-</v>
      </c>
      <c r="AC50" s="255" t="b">
        <f t="shared" ca="1" si="216"/>
        <v>0</v>
      </c>
      <c r="AD50" s="255">
        <f t="shared" ca="1" si="216"/>
        <v>0</v>
      </c>
      <c r="AE50" s="253" t="b">
        <f t="shared" ref="AE50:AE62" si="239">AF50</f>
        <v>0</v>
      </c>
      <c r="AF50" s="253" t="b">
        <f t="shared" ref="AF50" si="240">IF(I50=2,TRUE,FALSE)</f>
        <v>0</v>
      </c>
      <c r="AG50" s="255" t="str">
        <f t="shared" ca="1" si="216"/>
        <v>-</v>
      </c>
      <c r="AH50" s="10"/>
      <c r="AI50" s="255" t="b">
        <f t="shared" ca="1" si="216"/>
        <v>1</v>
      </c>
      <c r="AJ50" s="255" t="b">
        <f t="shared" ca="1" si="217"/>
        <v>1</v>
      </c>
      <c r="AK50" s="254">
        <f>AO49</f>
        <v>11</v>
      </c>
      <c r="AL50" s="255" t="str">
        <f t="shared" ca="1" si="216"/>
        <v>-</v>
      </c>
      <c r="AM50" s="255" t="str">
        <f t="shared" ca="1" si="216"/>
        <v>-</v>
      </c>
      <c r="AN50" s="254" t="b">
        <v>1</v>
      </c>
      <c r="AO50" s="254">
        <f t="shared" ref="AO50:AO54" si="241">VALUE(H50&amp;I50)</f>
        <v>11</v>
      </c>
      <c r="AP50" s="295" t="str">
        <f t="shared" ca="1" si="216"/>
        <v>-</v>
      </c>
      <c r="AQ50" s="255">
        <f t="shared" ca="1" si="217"/>
        <v>1</v>
      </c>
      <c r="AR50" s="255">
        <f t="shared" ca="1" si="217"/>
        <v>1</v>
      </c>
      <c r="AS50" s="255" t="str">
        <f t="shared" ca="1" si="217"/>
        <v>-</v>
      </c>
      <c r="AT50" s="255" t="str">
        <f t="shared" ca="1" si="217"/>
        <v>-</v>
      </c>
      <c r="AU50" s="10"/>
      <c r="AV50" s="255" t="str">
        <f t="shared" ca="1" si="217"/>
        <v>-</v>
      </c>
      <c r="AW50" s="255" t="str">
        <f t="shared" ca="1" si="217"/>
        <v>-</v>
      </c>
      <c r="AX50" s="255" t="str">
        <f t="shared" ca="1" si="217"/>
        <v>-</v>
      </c>
      <c r="AY50" s="255" t="str">
        <f t="shared" ca="1" si="217"/>
        <v>-</v>
      </c>
      <c r="AZ50" s="255" t="str">
        <f t="shared" ca="1" si="217"/>
        <v>-</v>
      </c>
      <c r="BA50" s="255" t="str">
        <f t="shared" ca="1" si="217"/>
        <v>-</v>
      </c>
      <c r="BB50" s="255" t="str">
        <f t="shared" ca="1" si="217"/>
        <v>-</v>
      </c>
      <c r="BC50" s="255" t="str">
        <f t="shared" ca="1" si="217"/>
        <v>-</v>
      </c>
      <c r="BD50" s="255" t="str">
        <f t="shared" ca="1" si="217"/>
        <v>-</v>
      </c>
      <c r="BE50" s="255" t="str">
        <f t="shared" ca="1" si="217"/>
        <v>-</v>
      </c>
      <c r="BF50" s="255" t="str">
        <f t="shared" ca="1" si="217"/>
        <v>-</v>
      </c>
      <c r="BG50" s="255" t="str">
        <f t="shared" ca="1" si="218"/>
        <v>-</v>
      </c>
      <c r="BH50" s="255" t="str">
        <f t="shared" ca="1" si="218"/>
        <v>-</v>
      </c>
      <c r="BI50" s="255" t="str">
        <f t="shared" ca="1" si="218"/>
        <v>-</v>
      </c>
      <c r="BJ50" s="255" t="str">
        <f t="shared" ca="1" si="218"/>
        <v>-</v>
      </c>
      <c r="BK50" s="255" t="str">
        <f t="shared" ca="1" si="218"/>
        <v>-</v>
      </c>
      <c r="BL50" s="255" t="str">
        <f t="shared" ca="1" si="218"/>
        <v>-</v>
      </c>
      <c r="BM50" s="255" t="str">
        <f t="shared" ca="1" si="218"/>
        <v>-</v>
      </c>
      <c r="BN50" s="255" t="str">
        <f t="shared" ca="1" si="218"/>
        <v>-</v>
      </c>
      <c r="BO50" s="255" t="str">
        <f t="shared" ca="1" si="218"/>
        <v>-</v>
      </c>
      <c r="BP50" s="255" t="str">
        <f t="shared" ca="1" si="218"/>
        <v>-</v>
      </c>
      <c r="BQ50" s="10"/>
      <c r="BR50" s="255" t="str">
        <f t="shared" ca="1" si="218"/>
        <v>-</v>
      </c>
      <c r="BS50" s="255" t="str">
        <f t="shared" ca="1" si="218"/>
        <v>-</v>
      </c>
      <c r="BT50" s="255" t="str">
        <f t="shared" ca="1" si="218"/>
        <v>-</v>
      </c>
      <c r="BU50" s="255" t="str">
        <f t="shared" ca="1" si="218"/>
        <v>-</v>
      </c>
      <c r="BV50" s="255" t="str">
        <f t="shared" ca="1" si="218"/>
        <v>-</v>
      </c>
      <c r="BW50" s="255" t="str">
        <f t="shared" ca="1" si="218"/>
        <v>-</v>
      </c>
      <c r="BX50" s="255" t="str">
        <f t="shared" ca="1" si="218"/>
        <v>-</v>
      </c>
      <c r="BY50" s="255" t="str">
        <f t="shared" ca="1" si="218"/>
        <v>-</v>
      </c>
      <c r="BZ50" s="255">
        <f t="shared" ca="1" si="218"/>
        <v>0.125</v>
      </c>
      <c r="CA50" s="255">
        <f t="shared" ca="1" si="218"/>
        <v>0.3</v>
      </c>
      <c r="CB50" s="255">
        <f t="shared" ca="1" si="218"/>
        <v>-0.05</v>
      </c>
      <c r="CC50" s="255">
        <f t="shared" ca="1" si="218"/>
        <v>0.1</v>
      </c>
      <c r="CD50" s="255">
        <f t="shared" ca="1" si="218"/>
        <v>0.25</v>
      </c>
      <c r="CE50" s="255">
        <f t="shared" ca="1" si="218"/>
        <v>-0.05</v>
      </c>
      <c r="CF50" s="255">
        <f t="shared" ca="1" si="218"/>
        <v>0.05</v>
      </c>
      <c r="CG50" s="255">
        <f t="shared" ca="1" si="218"/>
        <v>0.1</v>
      </c>
      <c r="CH50" s="255">
        <f t="shared" ca="1" si="218"/>
        <v>-0.02</v>
      </c>
      <c r="CI50" s="255">
        <f t="shared" ca="1" si="218"/>
        <v>0.1</v>
      </c>
      <c r="CJ50" s="255">
        <f t="shared" ca="1" si="218"/>
        <v>0.25</v>
      </c>
      <c r="CK50" s="255">
        <f t="shared" ca="1" si="218"/>
        <v>-0.05</v>
      </c>
      <c r="CL50" s="254">
        <v>3</v>
      </c>
      <c r="CM50" s="254">
        <v>3</v>
      </c>
      <c r="CN50" s="255">
        <f t="shared" ca="1" si="218"/>
        <v>0</v>
      </c>
      <c r="CO50" s="254">
        <v>0.5</v>
      </c>
      <c r="CP50" s="254">
        <v>-0.5</v>
      </c>
      <c r="CQ50" s="255" t="str">
        <f t="shared" ca="1" si="218"/>
        <v>-</v>
      </c>
      <c r="CR50" s="255" t="str">
        <f t="shared" ca="1" si="218"/>
        <v>-</v>
      </c>
      <c r="CS50" s="255" t="str">
        <f t="shared" ca="1" si="218"/>
        <v>-</v>
      </c>
      <c r="CT50" s="255" t="str">
        <f t="shared" ca="1" si="218"/>
        <v>-</v>
      </c>
      <c r="CU50" s="255" t="str">
        <f t="shared" ca="1" si="218"/>
        <v>-</v>
      </c>
      <c r="CV50" s="255">
        <f t="shared" ca="1" si="218"/>
        <v>0</v>
      </c>
      <c r="CW50" s="254">
        <v>0.5</v>
      </c>
      <c r="CX50" s="254">
        <v>-0.5</v>
      </c>
      <c r="CY50" s="255" t="str">
        <f t="shared" ca="1" si="218"/>
        <v>-</v>
      </c>
      <c r="CZ50" s="255" t="str">
        <f t="shared" ca="1" si="218"/>
        <v>-</v>
      </c>
      <c r="DA50" s="255" t="str">
        <f t="shared" ca="1" si="218"/>
        <v>-</v>
      </c>
      <c r="DB50" s="255">
        <f t="shared" ca="1" si="218"/>
        <v>0</v>
      </c>
      <c r="DC50" s="255">
        <f t="shared" ca="1" si="218"/>
        <v>0</v>
      </c>
      <c r="DD50" s="255">
        <f t="shared" ca="1" si="218"/>
        <v>0</v>
      </c>
      <c r="DE50" s="255">
        <f t="shared" ca="1" si="218"/>
        <v>0</v>
      </c>
      <c r="DF50" s="255">
        <f t="shared" ca="1" si="218"/>
        <v>0</v>
      </c>
      <c r="DG50" s="255">
        <f t="shared" ca="1" si="218"/>
        <v>0</v>
      </c>
      <c r="DH50" s="255">
        <f t="shared" ca="1" si="218"/>
        <v>0</v>
      </c>
      <c r="DI50" s="255" t="str">
        <f t="shared" ref="DI50:FX50" ca="1" si="242">OFFSET(DI$5,$B50,0)</f>
        <v>-</v>
      </c>
      <c r="DJ50" s="255" t="str">
        <f t="shared" ca="1" si="242"/>
        <v>-</v>
      </c>
      <c r="DK50" s="255" t="str">
        <f t="shared" ca="1" si="242"/>
        <v>-</v>
      </c>
      <c r="DL50" s="255" t="str">
        <f t="shared" ca="1" si="242"/>
        <v>-</v>
      </c>
      <c r="DM50" s="255" t="str">
        <f t="shared" ca="1" si="242"/>
        <v>-</v>
      </c>
      <c r="DN50" s="255" t="str">
        <f t="shared" ca="1" si="242"/>
        <v>-</v>
      </c>
      <c r="DO50" s="255" t="str">
        <f t="shared" ca="1" si="242"/>
        <v>-</v>
      </c>
      <c r="DP50" s="255" t="str">
        <f t="shared" ca="1" si="242"/>
        <v>-</v>
      </c>
      <c r="DQ50" s="255" t="str">
        <f t="shared" ca="1" si="242"/>
        <v>-</v>
      </c>
      <c r="DR50" s="255" t="str">
        <f t="shared" ca="1" si="242"/>
        <v>-</v>
      </c>
      <c r="DS50" s="255" t="str">
        <f t="shared" ca="1" si="242"/>
        <v>-</v>
      </c>
      <c r="DT50" s="10"/>
      <c r="DU50" s="253">
        <f t="shared" si="220"/>
        <v>0</v>
      </c>
      <c r="DV50" s="255" t="str">
        <f t="shared" ca="1" si="242"/>
        <v>-</v>
      </c>
      <c r="DW50" s="255" t="str">
        <f t="shared" ca="1" si="242"/>
        <v>-</v>
      </c>
      <c r="DX50" s="255" t="str">
        <f t="shared" ca="1" si="242"/>
        <v>-</v>
      </c>
      <c r="DY50" s="255" t="str">
        <f t="shared" ca="1" si="242"/>
        <v>-</v>
      </c>
      <c r="DZ50" s="253" t="b">
        <f t="shared" si="221"/>
        <v>0</v>
      </c>
      <c r="EA50" s="255" t="str">
        <f t="shared" ca="1" si="242"/>
        <v>-</v>
      </c>
      <c r="EB50" s="255">
        <f t="shared" ca="1" si="242"/>
        <v>0</v>
      </c>
      <c r="EC50" s="255" t="str">
        <f t="shared" ca="1" si="242"/>
        <v>-</v>
      </c>
      <c r="ED50" s="255">
        <f t="shared" ca="1" si="242"/>
        <v>1</v>
      </c>
      <c r="EE50" s="255">
        <f t="shared" ca="1" si="242"/>
        <v>0</v>
      </c>
      <c r="EF50" s="255">
        <f t="shared" ca="1" si="242"/>
        <v>1</v>
      </c>
      <c r="EG50" s="255">
        <f t="shared" ca="1" si="242"/>
        <v>0</v>
      </c>
      <c r="EH50" s="255">
        <f t="shared" ca="1" si="242"/>
        <v>1</v>
      </c>
      <c r="EI50" s="255">
        <f t="shared" ca="1" si="242"/>
        <v>1</v>
      </c>
      <c r="EJ50" s="255">
        <f t="shared" ca="1" si="242"/>
        <v>1</v>
      </c>
      <c r="EK50" s="255">
        <f t="shared" ca="1" si="242"/>
        <v>0</v>
      </c>
      <c r="EL50" s="255">
        <f t="shared" ca="1" si="242"/>
        <v>0</v>
      </c>
      <c r="EM50" s="255">
        <f t="shared" ca="1" si="242"/>
        <v>0</v>
      </c>
      <c r="EN50" s="255">
        <f t="shared" ca="1" si="242"/>
        <v>0</v>
      </c>
      <c r="EO50" s="255">
        <f t="shared" ca="1" si="242"/>
        <v>0</v>
      </c>
      <c r="EP50" s="255">
        <f t="shared" ca="1" si="242"/>
        <v>0</v>
      </c>
      <c r="EQ50" s="255">
        <f t="shared" ca="1" si="242"/>
        <v>0</v>
      </c>
      <c r="ER50" s="255">
        <f t="shared" ca="1" si="242"/>
        <v>0</v>
      </c>
      <c r="ES50" s="255">
        <f t="shared" ca="1" si="242"/>
        <v>0</v>
      </c>
      <c r="ET50" s="255">
        <f t="shared" ca="1" si="242"/>
        <v>0</v>
      </c>
      <c r="EU50" s="255">
        <f t="shared" ca="1" si="242"/>
        <v>0</v>
      </c>
      <c r="EV50" s="255">
        <f t="shared" ca="1" si="242"/>
        <v>0</v>
      </c>
      <c r="EW50" s="255">
        <f t="shared" ca="1" si="242"/>
        <v>1</v>
      </c>
      <c r="EX50" s="255">
        <f t="shared" ca="1" si="242"/>
        <v>0</v>
      </c>
      <c r="EY50" s="255">
        <f t="shared" ca="1" si="242"/>
        <v>0</v>
      </c>
      <c r="EZ50" s="255">
        <f t="shared" ca="1" si="242"/>
        <v>0</v>
      </c>
      <c r="FA50" s="255">
        <f t="shared" ca="1" si="242"/>
        <v>0</v>
      </c>
      <c r="FB50" s="255">
        <f t="shared" ca="1" si="242"/>
        <v>0</v>
      </c>
      <c r="FC50" s="255">
        <f t="shared" ca="1" si="242"/>
        <v>0</v>
      </c>
      <c r="FD50" s="255">
        <f t="shared" ca="1" si="242"/>
        <v>0</v>
      </c>
      <c r="FE50" s="10"/>
      <c r="FF50" s="255" t="str">
        <f t="shared" ca="1" si="242"/>
        <v>-</v>
      </c>
      <c r="FG50" s="255" t="str">
        <f t="shared" ca="1" si="242"/>
        <v>-</v>
      </c>
      <c r="FH50" s="255">
        <f t="shared" ca="1" si="242"/>
        <v>0</v>
      </c>
      <c r="FI50" s="255" t="str">
        <f t="shared" ca="1" si="242"/>
        <v>-</v>
      </c>
      <c r="FJ50" s="255" t="str">
        <f t="shared" ca="1" si="242"/>
        <v>-</v>
      </c>
      <c r="FK50" s="255" t="str">
        <f t="shared" ca="1" si="242"/>
        <v>-</v>
      </c>
      <c r="FL50" s="255" t="str">
        <f t="shared" ca="1" si="242"/>
        <v>-</v>
      </c>
      <c r="FM50" s="255" t="str">
        <f t="shared" ca="1" si="242"/>
        <v>-</v>
      </c>
      <c r="FN50" s="255" t="str">
        <f t="shared" ca="1" si="242"/>
        <v>-</v>
      </c>
      <c r="FO50" s="255" t="str">
        <f t="shared" ca="1" si="242"/>
        <v>-</v>
      </c>
      <c r="FP50" s="253" t="b">
        <f t="shared" si="224"/>
        <v>0</v>
      </c>
      <c r="FQ50" s="253" t="b">
        <f t="shared" si="224"/>
        <v>0</v>
      </c>
      <c r="FR50" s="253" t="b">
        <f t="shared" si="224"/>
        <v>1</v>
      </c>
      <c r="FS50" s="255">
        <f t="shared" ca="1" si="242"/>
        <v>0</v>
      </c>
      <c r="FT50" s="255">
        <f t="shared" ca="1" si="242"/>
        <v>1</v>
      </c>
      <c r="FU50" s="255">
        <f t="shared" ca="1" si="242"/>
        <v>1</v>
      </c>
      <c r="FV50" s="255" t="str">
        <f t="shared" ca="1" si="242"/>
        <v>-</v>
      </c>
      <c r="FW50" s="255" t="str">
        <f t="shared" ca="1" si="242"/>
        <v>-</v>
      </c>
      <c r="FX50" s="255" t="str">
        <f t="shared" ca="1" si="242"/>
        <v>-</v>
      </c>
      <c r="FY50" s="255" t="str">
        <f t="shared" ref="FY50:GJ50" ca="1" si="243">OFFSET(FY$5,$B50,0)</f>
        <v>-</v>
      </c>
      <c r="FZ50" s="255" t="str">
        <f t="shared" ca="1" si="243"/>
        <v>-</v>
      </c>
      <c r="GA50" s="255" t="str">
        <f t="shared" ca="1" si="243"/>
        <v>-</v>
      </c>
      <c r="GB50" s="255" t="str">
        <f t="shared" ca="1" si="243"/>
        <v>-</v>
      </c>
      <c r="GC50" s="255" t="str">
        <f t="shared" ca="1" si="243"/>
        <v>-</v>
      </c>
      <c r="GD50" s="255" t="str">
        <f t="shared" ca="1" si="243"/>
        <v>-</v>
      </c>
      <c r="GE50" s="255" t="str">
        <f t="shared" ca="1" si="243"/>
        <v>-</v>
      </c>
      <c r="GF50" s="255" t="b">
        <f t="shared" ca="1" si="243"/>
        <v>1</v>
      </c>
      <c r="GG50" s="255">
        <f t="shared" ca="1" si="243"/>
        <v>0</v>
      </c>
      <c r="GH50" s="255">
        <f t="shared" ca="1" si="243"/>
        <v>0</v>
      </c>
      <c r="GI50" s="255">
        <f t="shared" ca="1" si="243"/>
        <v>0</v>
      </c>
      <c r="GJ50" s="255">
        <f t="shared" ca="1" si="243"/>
        <v>0</v>
      </c>
      <c r="GK50" s="255">
        <f t="shared" ca="1" si="225"/>
        <v>0</v>
      </c>
      <c r="GL50" s="255" t="str">
        <f t="shared" ca="1" si="225"/>
        <v>-</v>
      </c>
      <c r="GM50" s="255" t="str">
        <f t="shared" ca="1" si="225"/>
        <v>-</v>
      </c>
      <c r="GN50" s="255" t="str">
        <f ca="1">OFFSET(GN$5,$B50,0)</f>
        <v>-</v>
      </c>
      <c r="GO50" s="255" t="b">
        <f t="shared" ca="1" si="226"/>
        <v>1</v>
      </c>
      <c r="GP50" s="255">
        <f ca="1">OFFSET(GP$5,$B50,0)</f>
        <v>0</v>
      </c>
      <c r="GQ50" s="253" t="str">
        <f t="shared" si="227"/>
        <v>-</v>
      </c>
      <c r="GR50" s="253" t="str">
        <f t="shared" si="227"/>
        <v>-</v>
      </c>
      <c r="GS50" s="253" t="str">
        <f t="shared" si="227"/>
        <v>-</v>
      </c>
      <c r="GT50" s="253" t="str">
        <f t="shared" si="227"/>
        <v>-</v>
      </c>
      <c r="GU50" s="255" t="str">
        <f t="shared" ca="1" si="228"/>
        <v>-</v>
      </c>
      <c r="GV50" s="255" t="str">
        <f t="shared" ca="1" si="228"/>
        <v>-</v>
      </c>
      <c r="GW50" s="255" t="str">
        <f t="shared" ca="1" si="228"/>
        <v>-</v>
      </c>
      <c r="GX50" s="255" t="str">
        <f t="shared" ca="1" si="228"/>
        <v>-</v>
      </c>
      <c r="GY50" s="255" t="str">
        <f t="shared" ca="1" si="228"/>
        <v>-</v>
      </c>
      <c r="GZ50" s="253" t="str">
        <f t="shared" si="229"/>
        <v>-</v>
      </c>
      <c r="HA50" s="253">
        <f t="shared" si="229"/>
        <v>500</v>
      </c>
      <c r="HB50" s="253">
        <f t="shared" si="229"/>
        <v>500</v>
      </c>
      <c r="HC50" s="253">
        <f t="shared" si="230"/>
        <v>865</v>
      </c>
      <c r="HD50" s="253" t="str">
        <f t="shared" si="229"/>
        <v>-</v>
      </c>
      <c r="HE50" s="253" t="str">
        <f t="shared" si="231"/>
        <v>-</v>
      </c>
      <c r="HF50" s="255" t="str">
        <f t="shared" ca="1" si="232"/>
        <v>-</v>
      </c>
      <c r="HG50" s="255" t="str">
        <f t="shared" ca="1" si="232"/>
        <v>-</v>
      </c>
      <c r="HH50" s="10"/>
      <c r="HI50" s="255">
        <f t="shared" ca="1" si="228"/>
        <v>1</v>
      </c>
      <c r="HJ50" s="255">
        <f t="shared" ca="1" si="228"/>
        <v>0</v>
      </c>
      <c r="HK50" s="255">
        <f t="shared" ca="1" si="228"/>
        <v>1</v>
      </c>
      <c r="HL50" s="255">
        <f t="shared" ca="1" si="228"/>
        <v>1</v>
      </c>
      <c r="HM50" s="255">
        <f t="shared" ca="1" si="228"/>
        <v>0</v>
      </c>
      <c r="HN50" s="255">
        <f t="shared" ca="1" si="228"/>
        <v>70</v>
      </c>
      <c r="HO50" s="255">
        <f t="shared" ca="1" si="228"/>
        <v>50</v>
      </c>
      <c r="HP50" s="255">
        <f t="shared" ca="1" si="228"/>
        <v>70</v>
      </c>
      <c r="HQ50" s="255">
        <f t="shared" ca="1" si="228"/>
        <v>50</v>
      </c>
      <c r="HR50" s="253">
        <f t="shared" si="233"/>
        <v>1</v>
      </c>
      <c r="HS50" s="253">
        <f t="shared" si="234"/>
        <v>1</v>
      </c>
      <c r="HT50" s="253">
        <f t="shared" si="235"/>
        <v>1</v>
      </c>
      <c r="HU50" s="255">
        <f t="shared" ca="1" si="228"/>
        <v>1</v>
      </c>
      <c r="HV50" s="10"/>
      <c r="HW50" s="255">
        <f t="shared" ca="1" si="228"/>
        <v>1</v>
      </c>
      <c r="HX50" s="255">
        <f t="shared" ca="1" si="228"/>
        <v>1</v>
      </c>
      <c r="HY50" s="255">
        <f t="shared" ca="1" si="228"/>
        <v>1</v>
      </c>
      <c r="HZ50" s="255">
        <f t="shared" ca="1" si="228"/>
        <v>1</v>
      </c>
      <c r="IA50" s="255">
        <f t="shared" ca="1" si="228"/>
        <v>1</v>
      </c>
      <c r="IB50" s="255">
        <f t="shared" ca="1" si="228"/>
        <v>1</v>
      </c>
      <c r="IC50" s="255">
        <f t="shared" ca="1" si="228"/>
        <v>1.25</v>
      </c>
      <c r="ID50" s="255">
        <f t="shared" ca="1" si="228"/>
        <v>1</v>
      </c>
      <c r="IE50" s="255">
        <f t="shared" ca="1" si="228"/>
        <v>1</v>
      </c>
      <c r="IF50" s="255">
        <f t="shared" ca="1" si="228"/>
        <v>1.25</v>
      </c>
      <c r="IG50" s="255">
        <f t="shared" ca="1" si="236"/>
        <v>1.03</v>
      </c>
      <c r="IH50" s="255">
        <f t="shared" ca="1" si="228"/>
        <v>1</v>
      </c>
      <c r="II50" s="255" t="str">
        <f t="shared" ca="1" si="237"/>
        <v>-</v>
      </c>
      <c r="IJ50" s="255" t="str">
        <f t="shared" ca="1" si="237"/>
        <v>-</v>
      </c>
      <c r="IK50" s="255" t="str">
        <f t="shared" ca="1" si="237"/>
        <v>-</v>
      </c>
      <c r="IL50" s="255" t="str">
        <f t="shared" ca="1" si="237"/>
        <v>-</v>
      </c>
      <c r="IM50" s="255" t="str">
        <f t="shared" ca="1" si="237"/>
        <v>-</v>
      </c>
      <c r="IN50" s="255" t="str">
        <f t="shared" ca="1" si="237"/>
        <v>-</v>
      </c>
      <c r="IO50" s="255" t="str">
        <f t="shared" ca="1" si="237"/>
        <v>-</v>
      </c>
      <c r="IP50" s="255" t="str">
        <f t="shared" ca="1" si="237"/>
        <v>-</v>
      </c>
      <c r="IQ50" s="255" t="str">
        <f t="shared" ca="1" si="237"/>
        <v>-</v>
      </c>
      <c r="IR50" s="255" t="str">
        <f t="shared" ca="1" si="228"/>
        <v>-</v>
      </c>
      <c r="IS50" s="255">
        <f t="shared" ca="1" si="228"/>
        <v>0</v>
      </c>
      <c r="IT50" s="27">
        <v>0</v>
      </c>
    </row>
    <row r="51" spans="1:254" s="235" customFormat="1" outlineLevel="1">
      <c r="A51" s="207">
        <f t="shared" si="12"/>
        <v>46</v>
      </c>
      <c r="B51" s="207">
        <f>$A$20</f>
        <v>15</v>
      </c>
      <c r="C51" s="235">
        <v>101</v>
      </c>
      <c r="D51" s="235" t="b">
        <v>1</v>
      </c>
      <c r="E51" s="235" t="b">
        <v>0</v>
      </c>
      <c r="F51" s="235" t="b">
        <v>1</v>
      </c>
      <c r="G51" s="294">
        <f t="shared" ref="G51:H54" si="244">G50</f>
        <v>3</v>
      </c>
      <c r="H51" s="294">
        <f t="shared" si="244"/>
        <v>1</v>
      </c>
      <c r="I51" s="32">
        <v>1</v>
      </c>
      <c r="J51" s="294">
        <f t="shared" si="238"/>
        <v>1</v>
      </c>
      <c r="K51" s="294">
        <f t="shared" si="238"/>
        <v>1</v>
      </c>
      <c r="L51" s="294">
        <f t="shared" si="238"/>
        <v>1</v>
      </c>
      <c r="M51" s="294">
        <f t="shared" si="238"/>
        <v>1</v>
      </c>
      <c r="O51" s="249" t="str">
        <f t="shared" ca="1" si="214"/>
        <v>00003 Optimal_FS SLPFALSE  (F33N33)</v>
      </c>
      <c r="P51" s="10" t="str">
        <f ca="1">IF(COUNTIF(O$5:O51,O51)=1,"-","Dup")</f>
        <v>-</v>
      </c>
      <c r="Q51" s="10"/>
      <c r="R51" s="255" t="str">
        <f t="shared" ca="1" si="215"/>
        <v>-</v>
      </c>
      <c r="S51" s="255" t="str">
        <f t="shared" ca="1" si="215"/>
        <v>-</v>
      </c>
      <c r="T51" s="255" t="str">
        <f t="shared" ca="1" si="215"/>
        <v>-</v>
      </c>
      <c r="U51" s="255" t="str">
        <f t="shared" ca="1" si="215"/>
        <v>-</v>
      </c>
      <c r="V51" s="255" t="str">
        <f t="shared" ca="1" si="215"/>
        <v>-</v>
      </c>
      <c r="W51" s="255" t="b">
        <f t="shared" ca="1" si="215"/>
        <v>1</v>
      </c>
      <c r="X51" s="10"/>
      <c r="Y51" s="255" t="b">
        <f t="shared" ca="1" si="216"/>
        <v>1</v>
      </c>
      <c r="Z51" s="255" t="str">
        <f t="shared" ca="1" si="216"/>
        <v>-</v>
      </c>
      <c r="AA51" s="255" t="str">
        <f t="shared" ca="1" si="216"/>
        <v>-</v>
      </c>
      <c r="AB51" s="255" t="str">
        <f t="shared" ca="1" si="216"/>
        <v>-</v>
      </c>
      <c r="AC51" s="255" t="b">
        <f t="shared" ca="1" si="216"/>
        <v>0</v>
      </c>
      <c r="AD51" s="255">
        <f t="shared" ca="1" si="216"/>
        <v>0</v>
      </c>
      <c r="AE51" s="253" t="b">
        <f t="shared" si="239"/>
        <v>0</v>
      </c>
      <c r="AF51" s="253" t="b">
        <f t="shared" ref="AF51" si="245">IF(I51=2,TRUE,FALSE)</f>
        <v>0</v>
      </c>
      <c r="AG51" s="255" t="str">
        <f t="shared" ca="1" si="216"/>
        <v>-</v>
      </c>
      <c r="AH51" s="10"/>
      <c r="AI51" s="255" t="b">
        <f t="shared" ca="1" si="216"/>
        <v>1</v>
      </c>
      <c r="AJ51" s="255" t="b">
        <f t="shared" ca="1" si="217"/>
        <v>1</v>
      </c>
      <c r="AK51" s="254">
        <f>AO50</f>
        <v>11</v>
      </c>
      <c r="AL51" s="255" t="str">
        <f t="shared" ca="1" si="216"/>
        <v>-</v>
      </c>
      <c r="AM51" s="255" t="str">
        <f t="shared" ca="1" si="216"/>
        <v>-</v>
      </c>
      <c r="AN51" s="254" t="b">
        <v>1</v>
      </c>
      <c r="AO51" s="254">
        <f t="shared" si="241"/>
        <v>11</v>
      </c>
      <c r="AP51" s="295" t="str">
        <f t="shared" ca="1" si="216"/>
        <v>-</v>
      </c>
      <c r="AQ51" s="255">
        <f t="shared" ca="1" si="217"/>
        <v>1</v>
      </c>
      <c r="AR51" s="255">
        <f t="shared" ca="1" si="217"/>
        <v>1</v>
      </c>
      <c r="AS51" s="255" t="str">
        <f t="shared" ca="1" si="217"/>
        <v>-</v>
      </c>
      <c r="AT51" s="255" t="str">
        <f t="shared" ca="1" si="217"/>
        <v>-</v>
      </c>
      <c r="AU51" s="10"/>
      <c r="AV51" s="255" t="str">
        <f t="shared" ca="1" si="217"/>
        <v>-</v>
      </c>
      <c r="AW51" s="255" t="str">
        <f t="shared" ca="1" si="217"/>
        <v>-</v>
      </c>
      <c r="AX51" s="255" t="str">
        <f t="shared" ca="1" si="217"/>
        <v>-</v>
      </c>
      <c r="AY51" s="255" t="str">
        <f t="shared" ca="1" si="217"/>
        <v>-</v>
      </c>
      <c r="AZ51" s="255" t="str">
        <f t="shared" ca="1" si="217"/>
        <v>-</v>
      </c>
      <c r="BA51" s="255" t="str">
        <f t="shared" ca="1" si="217"/>
        <v>-</v>
      </c>
      <c r="BB51" s="255" t="str">
        <f t="shared" ca="1" si="217"/>
        <v>-</v>
      </c>
      <c r="BC51" s="255" t="str">
        <f t="shared" ca="1" si="217"/>
        <v>-</v>
      </c>
      <c r="BD51" s="255" t="str">
        <f t="shared" ca="1" si="217"/>
        <v>-</v>
      </c>
      <c r="BE51" s="255" t="str">
        <f t="shared" ca="1" si="217"/>
        <v>-</v>
      </c>
      <c r="BF51" s="255" t="str">
        <f t="shared" ca="1" si="217"/>
        <v>-</v>
      </c>
      <c r="BG51" s="255" t="str">
        <f t="shared" ca="1" si="218"/>
        <v>-</v>
      </c>
      <c r="BH51" s="255" t="str">
        <f t="shared" ca="1" si="218"/>
        <v>-</v>
      </c>
      <c r="BI51" s="255" t="str">
        <f t="shared" ca="1" si="218"/>
        <v>-</v>
      </c>
      <c r="BJ51" s="255" t="str">
        <f t="shared" ca="1" si="218"/>
        <v>-</v>
      </c>
      <c r="BK51" s="255" t="str">
        <f t="shared" ca="1" si="218"/>
        <v>-</v>
      </c>
      <c r="BL51" s="255" t="str">
        <f t="shared" ca="1" si="218"/>
        <v>-</v>
      </c>
      <c r="BM51" s="255" t="str">
        <f t="shared" ca="1" si="218"/>
        <v>-</v>
      </c>
      <c r="BN51" s="255" t="str">
        <f t="shared" ca="1" si="218"/>
        <v>-</v>
      </c>
      <c r="BO51" s="255" t="str">
        <f t="shared" ca="1" si="218"/>
        <v>-</v>
      </c>
      <c r="BP51" s="255" t="str">
        <f t="shared" ca="1" si="218"/>
        <v>-</v>
      </c>
      <c r="BQ51" s="10"/>
      <c r="BR51" s="255" t="str">
        <f t="shared" ca="1" si="218"/>
        <v>-</v>
      </c>
      <c r="BS51" s="255" t="str">
        <f t="shared" ca="1" si="218"/>
        <v>-</v>
      </c>
      <c r="BT51" s="255" t="str">
        <f t="shared" ca="1" si="218"/>
        <v>-</v>
      </c>
      <c r="BU51" s="255" t="str">
        <f t="shared" ca="1" si="218"/>
        <v>-</v>
      </c>
      <c r="BV51" s="255" t="str">
        <f t="shared" ca="1" si="218"/>
        <v>-</v>
      </c>
      <c r="BW51" s="255" t="str">
        <f t="shared" ca="1" si="218"/>
        <v>-</v>
      </c>
      <c r="BX51" s="255" t="str">
        <f t="shared" ca="1" si="218"/>
        <v>-</v>
      </c>
      <c r="BY51" s="255" t="str">
        <f t="shared" ca="1" si="218"/>
        <v>-</v>
      </c>
      <c r="BZ51" s="255">
        <f t="shared" ca="1" si="218"/>
        <v>0.125</v>
      </c>
      <c r="CA51" s="255">
        <f t="shared" ca="1" si="218"/>
        <v>0.3</v>
      </c>
      <c r="CB51" s="255">
        <f t="shared" ca="1" si="218"/>
        <v>-0.05</v>
      </c>
      <c r="CC51" s="255">
        <f t="shared" ca="1" si="218"/>
        <v>0.1</v>
      </c>
      <c r="CD51" s="255">
        <f t="shared" ca="1" si="218"/>
        <v>0.25</v>
      </c>
      <c r="CE51" s="255">
        <f t="shared" ca="1" si="218"/>
        <v>-0.05</v>
      </c>
      <c r="CF51" s="255">
        <f t="shared" ca="1" si="218"/>
        <v>0.05</v>
      </c>
      <c r="CG51" s="255">
        <f t="shared" ca="1" si="218"/>
        <v>0.1</v>
      </c>
      <c r="CH51" s="255">
        <f t="shared" ca="1" si="218"/>
        <v>-0.02</v>
      </c>
      <c r="CI51" s="255">
        <f t="shared" ca="1" si="218"/>
        <v>0.1</v>
      </c>
      <c r="CJ51" s="255">
        <f t="shared" ca="1" si="218"/>
        <v>0.25</v>
      </c>
      <c r="CK51" s="255">
        <f t="shared" ca="1" si="218"/>
        <v>-0.05</v>
      </c>
      <c r="CL51" s="254">
        <v>3</v>
      </c>
      <c r="CM51" s="254">
        <v>3</v>
      </c>
      <c r="CN51" s="255">
        <f t="shared" ca="1" si="218"/>
        <v>0</v>
      </c>
      <c r="CO51" s="254">
        <v>0.25</v>
      </c>
      <c r="CP51" s="254">
        <v>-0.25</v>
      </c>
      <c r="CQ51" s="255" t="str">
        <f t="shared" ca="1" si="218"/>
        <v>-</v>
      </c>
      <c r="CR51" s="255" t="str">
        <f t="shared" ca="1" si="218"/>
        <v>-</v>
      </c>
      <c r="CS51" s="255" t="str">
        <f t="shared" ca="1" si="218"/>
        <v>-</v>
      </c>
      <c r="CT51" s="255" t="str">
        <f t="shared" ca="1" si="218"/>
        <v>-</v>
      </c>
      <c r="CU51" s="255" t="str">
        <f t="shared" ca="1" si="218"/>
        <v>-</v>
      </c>
      <c r="CV51" s="255">
        <f t="shared" ca="1" si="218"/>
        <v>0</v>
      </c>
      <c r="CW51" s="254">
        <v>0.25</v>
      </c>
      <c r="CX51" s="254">
        <v>-0.25</v>
      </c>
      <c r="CY51" s="255" t="str">
        <f t="shared" ca="1" si="218"/>
        <v>-</v>
      </c>
      <c r="CZ51" s="255" t="str">
        <f t="shared" ca="1" si="218"/>
        <v>-</v>
      </c>
      <c r="DA51" s="255" t="str">
        <f t="shared" ca="1" si="218"/>
        <v>-</v>
      </c>
      <c r="DB51" s="255">
        <f t="shared" ca="1" si="218"/>
        <v>0</v>
      </c>
      <c r="DC51" s="255">
        <f t="shared" ca="1" si="218"/>
        <v>0</v>
      </c>
      <c r="DD51" s="255">
        <f t="shared" ca="1" si="218"/>
        <v>0</v>
      </c>
      <c r="DE51" s="255">
        <f t="shared" ca="1" si="218"/>
        <v>0</v>
      </c>
      <c r="DF51" s="255">
        <f t="shared" ca="1" si="218"/>
        <v>0</v>
      </c>
      <c r="DG51" s="255">
        <f t="shared" ca="1" si="218"/>
        <v>0</v>
      </c>
      <c r="DH51" s="255">
        <f t="shared" ca="1" si="218"/>
        <v>0</v>
      </c>
      <c r="DI51" s="255" t="str">
        <f t="shared" ca="1" si="218"/>
        <v>-</v>
      </c>
      <c r="DJ51" s="255" t="str">
        <f t="shared" ca="1" si="218"/>
        <v>-</v>
      </c>
      <c r="DK51" s="255" t="str">
        <f t="shared" ca="1" si="218"/>
        <v>-</v>
      </c>
      <c r="DL51" s="255" t="str">
        <f t="shared" ca="1" si="218"/>
        <v>-</v>
      </c>
      <c r="DM51" s="255" t="str">
        <f t="shared" ca="1" si="218"/>
        <v>-</v>
      </c>
      <c r="DN51" s="255" t="str">
        <f t="shared" ca="1" si="219"/>
        <v>-</v>
      </c>
      <c r="DO51" s="255" t="str">
        <f t="shared" ca="1" si="219"/>
        <v>-</v>
      </c>
      <c r="DP51" s="255" t="str">
        <f t="shared" ca="1" si="219"/>
        <v>-</v>
      </c>
      <c r="DQ51" s="255" t="str">
        <f t="shared" ca="1" si="219"/>
        <v>-</v>
      </c>
      <c r="DR51" s="255" t="str">
        <f t="shared" ca="1" si="219"/>
        <v>-</v>
      </c>
      <c r="DS51" s="255" t="str">
        <f t="shared" ca="1" si="219"/>
        <v>-</v>
      </c>
      <c r="DT51" s="10"/>
      <c r="DU51" s="253">
        <f t="shared" si="220"/>
        <v>0</v>
      </c>
      <c r="DV51" s="255" t="str">
        <f t="shared" ca="1" si="219"/>
        <v>-</v>
      </c>
      <c r="DW51" s="255" t="str">
        <f t="shared" ca="1" si="219"/>
        <v>-</v>
      </c>
      <c r="DX51" s="255" t="str">
        <f t="shared" ca="1" si="219"/>
        <v>-</v>
      </c>
      <c r="DY51" s="255" t="str">
        <f t="shared" ca="1" si="219"/>
        <v>-</v>
      </c>
      <c r="DZ51" s="253" t="b">
        <f t="shared" si="221"/>
        <v>0</v>
      </c>
      <c r="EA51" s="255" t="str">
        <f t="shared" ca="1" si="219"/>
        <v>-</v>
      </c>
      <c r="EB51" s="255">
        <f t="shared" ca="1" si="219"/>
        <v>0</v>
      </c>
      <c r="EC51" s="255" t="str">
        <f t="shared" ca="1" si="219"/>
        <v>-</v>
      </c>
      <c r="ED51" s="255">
        <f t="shared" ca="1" si="219"/>
        <v>1</v>
      </c>
      <c r="EE51" s="255">
        <f t="shared" ca="1" si="219"/>
        <v>0</v>
      </c>
      <c r="EF51" s="255">
        <f t="shared" ca="1" si="219"/>
        <v>1</v>
      </c>
      <c r="EG51" s="255">
        <f t="shared" ca="1" si="219"/>
        <v>0</v>
      </c>
      <c r="EH51" s="255">
        <f t="shared" ca="1" si="219"/>
        <v>1</v>
      </c>
      <c r="EI51" s="255">
        <f t="shared" ca="1" si="219"/>
        <v>1</v>
      </c>
      <c r="EJ51" s="255">
        <f t="shared" ca="1" si="219"/>
        <v>1</v>
      </c>
      <c r="EK51" s="255">
        <f t="shared" ca="1" si="219"/>
        <v>0</v>
      </c>
      <c r="EL51" s="255">
        <f t="shared" ca="1" si="219"/>
        <v>0</v>
      </c>
      <c r="EM51" s="255">
        <f t="shared" ca="1" si="219"/>
        <v>0</v>
      </c>
      <c r="EN51" s="255">
        <f t="shared" ca="1" si="219"/>
        <v>0</v>
      </c>
      <c r="EO51" s="255">
        <f t="shared" ca="1" si="219"/>
        <v>0</v>
      </c>
      <c r="EP51" s="255">
        <f t="shared" ca="1" si="219"/>
        <v>0</v>
      </c>
      <c r="EQ51" s="255">
        <f t="shared" ca="1" si="219"/>
        <v>0</v>
      </c>
      <c r="ER51" s="255">
        <f t="shared" ca="1" si="219"/>
        <v>0</v>
      </c>
      <c r="ES51" s="255">
        <f t="shared" ca="1" si="219"/>
        <v>0</v>
      </c>
      <c r="ET51" s="255">
        <f t="shared" ca="1" si="219"/>
        <v>0</v>
      </c>
      <c r="EU51" s="255">
        <f t="shared" ca="1" si="219"/>
        <v>0</v>
      </c>
      <c r="EV51" s="255">
        <f t="shared" ca="1" si="219"/>
        <v>0</v>
      </c>
      <c r="EW51" s="255">
        <f t="shared" ca="1" si="219"/>
        <v>1</v>
      </c>
      <c r="EX51" s="255">
        <f t="shared" ca="1" si="219"/>
        <v>0</v>
      </c>
      <c r="EY51" s="255">
        <f t="shared" ca="1" si="219"/>
        <v>0</v>
      </c>
      <c r="EZ51" s="255">
        <f t="shared" ca="1" si="219"/>
        <v>0</v>
      </c>
      <c r="FA51" s="255">
        <f t="shared" ca="1" si="219"/>
        <v>0</v>
      </c>
      <c r="FB51" s="255">
        <f t="shared" ca="1" si="219"/>
        <v>0</v>
      </c>
      <c r="FC51" s="255">
        <f t="shared" ca="1" si="219"/>
        <v>0</v>
      </c>
      <c r="FD51" s="255">
        <f t="shared" ca="1" si="219"/>
        <v>0</v>
      </c>
      <c r="FE51" s="10"/>
      <c r="FF51" s="255" t="str">
        <f t="shared" ca="1" si="219"/>
        <v>-</v>
      </c>
      <c r="FG51" s="255" t="str">
        <f t="shared" ca="1" si="219"/>
        <v>-</v>
      </c>
      <c r="FH51" s="255">
        <f t="shared" ca="1" si="222"/>
        <v>0</v>
      </c>
      <c r="FI51" s="255" t="str">
        <f t="shared" ca="1" si="219"/>
        <v>-</v>
      </c>
      <c r="FJ51" s="255" t="str">
        <f t="shared" ca="1" si="219"/>
        <v>-</v>
      </c>
      <c r="FK51" s="255" t="str">
        <f t="shared" ca="1" si="223"/>
        <v>-</v>
      </c>
      <c r="FL51" s="255" t="str">
        <f t="shared" ca="1" si="223"/>
        <v>-</v>
      </c>
      <c r="FM51" s="255" t="str">
        <f t="shared" ca="1" si="223"/>
        <v>-</v>
      </c>
      <c r="FN51" s="255" t="str">
        <f t="shared" ca="1" si="219"/>
        <v>-</v>
      </c>
      <c r="FO51" s="255" t="str">
        <f t="shared" ca="1" si="219"/>
        <v>-</v>
      </c>
      <c r="FP51" s="253" t="b">
        <f t="shared" si="224"/>
        <v>0</v>
      </c>
      <c r="FQ51" s="253" t="b">
        <f t="shared" si="224"/>
        <v>0</v>
      </c>
      <c r="FR51" s="253" t="b">
        <f t="shared" si="224"/>
        <v>1</v>
      </c>
      <c r="FS51" s="255">
        <f t="shared" ca="1" si="219"/>
        <v>0</v>
      </c>
      <c r="FT51" s="255">
        <f t="shared" ca="1" si="219"/>
        <v>1</v>
      </c>
      <c r="FU51" s="255">
        <f t="shared" ca="1" si="219"/>
        <v>1</v>
      </c>
      <c r="FV51" s="255" t="str">
        <f t="shared" ca="1" si="219"/>
        <v>-</v>
      </c>
      <c r="FW51" s="255" t="str">
        <f t="shared" ca="1" si="219"/>
        <v>-</v>
      </c>
      <c r="FX51" s="255" t="str">
        <f t="shared" ca="1" si="219"/>
        <v>-</v>
      </c>
      <c r="FY51" s="255" t="str">
        <f t="shared" ca="1" si="219"/>
        <v>-</v>
      </c>
      <c r="FZ51" s="255" t="str">
        <f t="shared" ca="1" si="219"/>
        <v>-</v>
      </c>
      <c r="GA51" s="255" t="str">
        <f t="shared" ca="1" si="219"/>
        <v>-</v>
      </c>
      <c r="GB51" s="255" t="str">
        <f t="shared" ca="1" si="219"/>
        <v>-</v>
      </c>
      <c r="GC51" s="255" t="str">
        <f t="shared" ca="1" si="219"/>
        <v>-</v>
      </c>
      <c r="GD51" s="255" t="str">
        <f t="shared" ca="1" si="219"/>
        <v>-</v>
      </c>
      <c r="GE51" s="255" t="str">
        <f t="shared" ca="1" si="219"/>
        <v>-</v>
      </c>
      <c r="GF51" s="255" t="b">
        <f t="shared" ca="1" si="219"/>
        <v>1</v>
      </c>
      <c r="GG51" s="255">
        <f t="shared" ca="1" si="219"/>
        <v>0</v>
      </c>
      <c r="GH51" s="255">
        <f t="shared" ca="1" si="219"/>
        <v>0</v>
      </c>
      <c r="GI51" s="255">
        <f t="shared" ca="1" si="219"/>
        <v>0</v>
      </c>
      <c r="GJ51" s="255">
        <f t="shared" ca="1" si="219"/>
        <v>0</v>
      </c>
      <c r="GK51" s="255">
        <f t="shared" ca="1" si="225"/>
        <v>0</v>
      </c>
      <c r="GL51" s="255" t="str">
        <f t="shared" ca="1" si="225"/>
        <v>-</v>
      </c>
      <c r="GM51" s="255" t="str">
        <f t="shared" ca="1" si="225"/>
        <v>-</v>
      </c>
      <c r="GN51" s="255" t="str">
        <f ca="1">OFFSET(GN$5,$B51,0)</f>
        <v>-</v>
      </c>
      <c r="GO51" s="255" t="b">
        <f t="shared" ca="1" si="226"/>
        <v>1</v>
      </c>
      <c r="GP51" s="255">
        <f ca="1">OFFSET(GP$5,$B51,0)</f>
        <v>0</v>
      </c>
      <c r="GQ51" s="253" t="str">
        <f t="shared" si="227"/>
        <v>-</v>
      </c>
      <c r="GR51" s="253" t="str">
        <f t="shared" si="227"/>
        <v>-</v>
      </c>
      <c r="GS51" s="253" t="str">
        <f t="shared" si="227"/>
        <v>-</v>
      </c>
      <c r="GT51" s="253" t="str">
        <f t="shared" si="227"/>
        <v>-</v>
      </c>
      <c r="GU51" s="255" t="str">
        <f t="shared" ca="1" si="228"/>
        <v>-</v>
      </c>
      <c r="GV51" s="255" t="str">
        <f t="shared" ca="1" si="228"/>
        <v>-</v>
      </c>
      <c r="GW51" s="255" t="str">
        <f t="shared" ca="1" si="228"/>
        <v>-</v>
      </c>
      <c r="GX51" s="255" t="str">
        <f t="shared" ca="1" si="228"/>
        <v>-</v>
      </c>
      <c r="GY51" s="255" t="str">
        <f t="shared" ca="1" si="228"/>
        <v>-</v>
      </c>
      <c r="GZ51" s="253" t="str">
        <f t="shared" si="229"/>
        <v>-</v>
      </c>
      <c r="HA51" s="253">
        <f t="shared" si="229"/>
        <v>500</v>
      </c>
      <c r="HB51" s="253">
        <f t="shared" si="229"/>
        <v>500</v>
      </c>
      <c r="HC51" s="253">
        <f t="shared" si="230"/>
        <v>865</v>
      </c>
      <c r="HD51" s="253" t="str">
        <f t="shared" si="229"/>
        <v>-</v>
      </c>
      <c r="HE51" s="253" t="str">
        <f t="shared" si="231"/>
        <v>-</v>
      </c>
      <c r="HF51" s="255" t="str">
        <f t="shared" ca="1" si="232"/>
        <v>-</v>
      </c>
      <c r="HG51" s="255" t="str">
        <f t="shared" ca="1" si="232"/>
        <v>-</v>
      </c>
      <c r="HH51" s="10"/>
      <c r="HI51" s="255">
        <f t="shared" ca="1" si="228"/>
        <v>1</v>
      </c>
      <c r="HJ51" s="255">
        <f t="shared" ca="1" si="228"/>
        <v>0</v>
      </c>
      <c r="HK51" s="255">
        <f t="shared" ca="1" si="228"/>
        <v>1</v>
      </c>
      <c r="HL51" s="255">
        <f t="shared" ca="1" si="228"/>
        <v>1</v>
      </c>
      <c r="HM51" s="255">
        <f t="shared" ca="1" si="228"/>
        <v>0</v>
      </c>
      <c r="HN51" s="255">
        <f t="shared" ca="1" si="228"/>
        <v>70</v>
      </c>
      <c r="HO51" s="255">
        <f t="shared" ca="1" si="228"/>
        <v>50</v>
      </c>
      <c r="HP51" s="255">
        <f t="shared" ca="1" si="228"/>
        <v>70</v>
      </c>
      <c r="HQ51" s="255">
        <f t="shared" ca="1" si="228"/>
        <v>50</v>
      </c>
      <c r="HR51" s="253">
        <f t="shared" si="233"/>
        <v>1</v>
      </c>
      <c r="HS51" s="253">
        <f t="shared" si="234"/>
        <v>1</v>
      </c>
      <c r="HT51" s="253">
        <f t="shared" si="235"/>
        <v>1</v>
      </c>
      <c r="HU51" s="255">
        <f t="shared" ca="1" si="228"/>
        <v>1</v>
      </c>
      <c r="HV51" s="10"/>
      <c r="HW51" s="255">
        <f t="shared" ca="1" si="228"/>
        <v>1</v>
      </c>
      <c r="HX51" s="255">
        <f t="shared" ca="1" si="228"/>
        <v>1</v>
      </c>
      <c r="HY51" s="255">
        <f t="shared" ca="1" si="228"/>
        <v>1</v>
      </c>
      <c r="HZ51" s="255">
        <f t="shared" ca="1" si="228"/>
        <v>1</v>
      </c>
      <c r="IA51" s="255">
        <f t="shared" ca="1" si="228"/>
        <v>1</v>
      </c>
      <c r="IB51" s="255">
        <f t="shared" ca="1" si="228"/>
        <v>1</v>
      </c>
      <c r="IC51" s="255">
        <f t="shared" ca="1" si="228"/>
        <v>1.25</v>
      </c>
      <c r="ID51" s="255">
        <f t="shared" ca="1" si="228"/>
        <v>1</v>
      </c>
      <c r="IE51" s="255">
        <f t="shared" ca="1" si="228"/>
        <v>1</v>
      </c>
      <c r="IF51" s="255">
        <f t="shared" ca="1" si="228"/>
        <v>1.25</v>
      </c>
      <c r="IG51" s="255">
        <f t="shared" ca="1" si="236"/>
        <v>1.03</v>
      </c>
      <c r="IH51" s="255">
        <f t="shared" ca="1" si="228"/>
        <v>1</v>
      </c>
      <c r="II51" s="255" t="str">
        <f t="shared" ca="1" si="237"/>
        <v>-</v>
      </c>
      <c r="IJ51" s="255" t="str">
        <f t="shared" ca="1" si="237"/>
        <v>-</v>
      </c>
      <c r="IK51" s="255" t="str">
        <f t="shared" ca="1" si="237"/>
        <v>-</v>
      </c>
      <c r="IL51" s="255" t="str">
        <f t="shared" ca="1" si="237"/>
        <v>-</v>
      </c>
      <c r="IM51" s="255" t="str">
        <f t="shared" ca="1" si="237"/>
        <v>-</v>
      </c>
      <c r="IN51" s="255" t="str">
        <f t="shared" ca="1" si="237"/>
        <v>-</v>
      </c>
      <c r="IO51" s="255" t="str">
        <f t="shared" ca="1" si="237"/>
        <v>-</v>
      </c>
      <c r="IP51" s="255" t="str">
        <f t="shared" ca="1" si="237"/>
        <v>-</v>
      </c>
      <c r="IQ51" s="255" t="str">
        <f t="shared" ca="1" si="237"/>
        <v>-</v>
      </c>
      <c r="IR51" s="255" t="str">
        <f t="shared" ca="1" si="228"/>
        <v>-</v>
      </c>
      <c r="IS51" s="255">
        <f t="shared" ca="1" si="228"/>
        <v>0</v>
      </c>
      <c r="IT51" s="27">
        <v>0</v>
      </c>
    </row>
    <row r="52" spans="1:254" s="235" customFormat="1" outlineLevel="1">
      <c r="A52" s="207">
        <f t="shared" si="12"/>
        <v>47</v>
      </c>
      <c r="B52" s="207">
        <f>$A$20</f>
        <v>15</v>
      </c>
      <c r="C52" s="235">
        <v>101</v>
      </c>
      <c r="D52" s="235" t="b">
        <v>1</v>
      </c>
      <c r="E52" s="235" t="b">
        <v>0</v>
      </c>
      <c r="F52" s="235" t="b">
        <v>1</v>
      </c>
      <c r="G52" s="294">
        <f t="shared" si="244"/>
        <v>3</v>
      </c>
      <c r="H52" s="294">
        <f t="shared" si="244"/>
        <v>1</v>
      </c>
      <c r="I52" s="32">
        <v>2</v>
      </c>
      <c r="J52" s="294">
        <f t="shared" si="238"/>
        <v>1</v>
      </c>
      <c r="K52" s="294">
        <f t="shared" si="238"/>
        <v>1</v>
      </c>
      <c r="L52" s="294">
        <f t="shared" si="238"/>
        <v>1</v>
      </c>
      <c r="M52" s="294">
        <f t="shared" si="238"/>
        <v>1</v>
      </c>
      <c r="O52" s="249" t="str">
        <f t="shared" ca="1" si="214"/>
        <v>00004 Optimal_FS SLPTRUE  US_prod1.25 (F33N33)</v>
      </c>
      <c r="P52" s="10" t="str">
        <f ca="1">IF(COUNTIF(O$5:O52,O52)=1,"-","Dup")</f>
        <v>-</v>
      </c>
      <c r="Q52" s="10"/>
      <c r="R52" s="255" t="str">
        <f t="shared" ca="1" si="215"/>
        <v>-</v>
      </c>
      <c r="S52" s="255" t="str">
        <f t="shared" ca="1" si="215"/>
        <v>-</v>
      </c>
      <c r="T52" s="255" t="str">
        <f t="shared" ca="1" si="215"/>
        <v>-</v>
      </c>
      <c r="U52" s="255" t="str">
        <f t="shared" ca="1" si="215"/>
        <v>-</v>
      </c>
      <c r="V52" s="255" t="str">
        <f t="shared" ca="1" si="215"/>
        <v>-</v>
      </c>
      <c r="W52" s="255" t="b">
        <f t="shared" ca="1" si="215"/>
        <v>1</v>
      </c>
      <c r="X52" s="10"/>
      <c r="Y52" s="255" t="b">
        <f t="shared" ca="1" si="216"/>
        <v>1</v>
      </c>
      <c r="Z52" s="255" t="str">
        <f t="shared" ca="1" si="216"/>
        <v>-</v>
      </c>
      <c r="AA52" s="255" t="str">
        <f t="shared" ca="1" si="216"/>
        <v>-</v>
      </c>
      <c r="AB52" s="255" t="str">
        <f t="shared" ca="1" si="216"/>
        <v>-</v>
      </c>
      <c r="AC52" s="255" t="b">
        <f t="shared" ca="1" si="216"/>
        <v>0</v>
      </c>
      <c r="AD52" s="255">
        <f t="shared" ca="1" si="216"/>
        <v>0</v>
      </c>
      <c r="AE52" s="253" t="b">
        <f t="shared" si="239"/>
        <v>1</v>
      </c>
      <c r="AF52" s="253" t="b">
        <f t="shared" ref="AF52:AF54" si="246">IF(I52=2,TRUE,FALSE)</f>
        <v>1</v>
      </c>
      <c r="AG52" s="255" t="str">
        <f t="shared" ca="1" si="216"/>
        <v>-</v>
      </c>
      <c r="AH52" s="10"/>
      <c r="AI52" s="255" t="b">
        <f t="shared" ca="1" si="216"/>
        <v>1</v>
      </c>
      <c r="AJ52" s="255" t="b">
        <f t="shared" ca="1" si="217"/>
        <v>1</v>
      </c>
      <c r="AK52" s="254">
        <v>3110</v>
      </c>
      <c r="AL52" s="255" t="str">
        <f t="shared" ca="1" si="216"/>
        <v>-</v>
      </c>
      <c r="AM52" s="255" t="str">
        <f t="shared" ca="1" si="216"/>
        <v>-</v>
      </c>
      <c r="AN52" s="254" t="b">
        <v>1</v>
      </c>
      <c r="AO52" s="254">
        <f t="shared" si="241"/>
        <v>12</v>
      </c>
      <c r="AP52" s="295" t="str">
        <f t="shared" ca="1" si="216"/>
        <v>-</v>
      </c>
      <c r="AQ52" s="255">
        <f t="shared" ca="1" si="217"/>
        <v>1</v>
      </c>
      <c r="AR52" s="255">
        <f t="shared" ca="1" si="217"/>
        <v>1</v>
      </c>
      <c r="AS52" s="255" t="str">
        <f t="shared" ca="1" si="217"/>
        <v>-</v>
      </c>
      <c r="AT52" s="255" t="str">
        <f t="shared" ca="1" si="217"/>
        <v>-</v>
      </c>
      <c r="AU52" s="10"/>
      <c r="AV52" s="255" t="str">
        <f t="shared" ca="1" si="217"/>
        <v>-</v>
      </c>
      <c r="AW52" s="255" t="str">
        <f t="shared" ca="1" si="217"/>
        <v>-</v>
      </c>
      <c r="AX52" s="255" t="str">
        <f t="shared" ca="1" si="217"/>
        <v>-</v>
      </c>
      <c r="AY52" s="255" t="str">
        <f t="shared" ca="1" si="217"/>
        <v>-</v>
      </c>
      <c r="AZ52" s="255" t="str">
        <f t="shared" ca="1" si="217"/>
        <v>-</v>
      </c>
      <c r="BA52" s="255" t="str">
        <f t="shared" ca="1" si="217"/>
        <v>-</v>
      </c>
      <c r="BB52" s="255" t="str">
        <f t="shared" ca="1" si="217"/>
        <v>-</v>
      </c>
      <c r="BC52" s="255" t="str">
        <f t="shared" ca="1" si="217"/>
        <v>-</v>
      </c>
      <c r="BD52" s="255" t="str">
        <f t="shared" ca="1" si="217"/>
        <v>-</v>
      </c>
      <c r="BE52" s="255" t="str">
        <f t="shared" ca="1" si="217"/>
        <v>-</v>
      </c>
      <c r="BF52" s="255" t="str">
        <f t="shared" ca="1" si="217"/>
        <v>-</v>
      </c>
      <c r="BG52" s="255" t="str">
        <f t="shared" ca="1" si="218"/>
        <v>-</v>
      </c>
      <c r="BH52" s="255" t="str">
        <f t="shared" ca="1" si="218"/>
        <v>-</v>
      </c>
      <c r="BI52" s="255" t="str">
        <f t="shared" ca="1" si="218"/>
        <v>-</v>
      </c>
      <c r="BJ52" s="255" t="str">
        <f t="shared" ca="1" si="218"/>
        <v>-</v>
      </c>
      <c r="BK52" s="255" t="str">
        <f t="shared" ca="1" si="218"/>
        <v>-</v>
      </c>
      <c r="BL52" s="255" t="str">
        <f t="shared" ca="1" si="218"/>
        <v>-</v>
      </c>
      <c r="BM52" s="255" t="str">
        <f t="shared" ca="1" si="218"/>
        <v>-</v>
      </c>
      <c r="BN52" s="255" t="str">
        <f t="shared" ca="1" si="218"/>
        <v>-</v>
      </c>
      <c r="BO52" s="255" t="str">
        <f t="shared" ca="1" si="218"/>
        <v>-</v>
      </c>
      <c r="BP52" s="255" t="str">
        <f t="shared" ca="1" si="218"/>
        <v>-</v>
      </c>
      <c r="BQ52" s="10"/>
      <c r="BR52" s="255" t="str">
        <f t="shared" ca="1" si="218"/>
        <v>-</v>
      </c>
      <c r="BS52" s="255" t="str">
        <f t="shared" ca="1" si="218"/>
        <v>-</v>
      </c>
      <c r="BT52" s="255" t="str">
        <f t="shared" ca="1" si="218"/>
        <v>-</v>
      </c>
      <c r="BU52" s="255" t="str">
        <f t="shared" ca="1" si="218"/>
        <v>-</v>
      </c>
      <c r="BV52" s="255" t="str">
        <f t="shared" ca="1" si="218"/>
        <v>-</v>
      </c>
      <c r="BW52" s="255" t="str">
        <f t="shared" ca="1" si="218"/>
        <v>-</v>
      </c>
      <c r="BX52" s="255" t="str">
        <f t="shared" ca="1" si="218"/>
        <v>-</v>
      </c>
      <c r="BY52" s="255" t="str">
        <f t="shared" ca="1" si="218"/>
        <v>-</v>
      </c>
      <c r="BZ52" s="255">
        <f t="shared" ca="1" si="218"/>
        <v>0.125</v>
      </c>
      <c r="CA52" s="255">
        <f t="shared" ca="1" si="218"/>
        <v>0.3</v>
      </c>
      <c r="CB52" s="255">
        <f t="shared" ca="1" si="218"/>
        <v>-0.05</v>
      </c>
      <c r="CC52" s="255">
        <f t="shared" ca="1" si="218"/>
        <v>0.1</v>
      </c>
      <c r="CD52" s="255">
        <f t="shared" ca="1" si="218"/>
        <v>0.25</v>
      </c>
      <c r="CE52" s="255">
        <f t="shared" ca="1" si="218"/>
        <v>-0.05</v>
      </c>
      <c r="CF52" s="255">
        <f t="shared" ca="1" si="218"/>
        <v>0.05</v>
      </c>
      <c r="CG52" s="255">
        <f t="shared" ca="1" si="218"/>
        <v>0.1</v>
      </c>
      <c r="CH52" s="255">
        <f t="shared" ca="1" si="218"/>
        <v>-0.02</v>
      </c>
      <c r="CI52" s="255">
        <f t="shared" ca="1" si="218"/>
        <v>0.1</v>
      </c>
      <c r="CJ52" s="255">
        <f t="shared" ca="1" si="218"/>
        <v>0.25</v>
      </c>
      <c r="CK52" s="255">
        <f t="shared" ca="1" si="218"/>
        <v>-0.05</v>
      </c>
      <c r="CL52" s="254">
        <v>3</v>
      </c>
      <c r="CM52" s="254">
        <v>3</v>
      </c>
      <c r="CN52" s="255">
        <f t="shared" ca="1" si="218"/>
        <v>0</v>
      </c>
      <c r="CO52" s="254">
        <v>1</v>
      </c>
      <c r="CP52" s="254">
        <v>-1</v>
      </c>
      <c r="CQ52" s="255" t="str">
        <f t="shared" ca="1" si="218"/>
        <v>-</v>
      </c>
      <c r="CR52" s="255" t="str">
        <f t="shared" ca="1" si="218"/>
        <v>-</v>
      </c>
      <c r="CS52" s="255" t="str">
        <f t="shared" ca="1" si="218"/>
        <v>-</v>
      </c>
      <c r="CT52" s="255" t="str">
        <f t="shared" ca="1" si="218"/>
        <v>-</v>
      </c>
      <c r="CU52" s="255" t="str">
        <f t="shared" ca="1" si="218"/>
        <v>-</v>
      </c>
      <c r="CV52" s="255">
        <f t="shared" ca="1" si="218"/>
        <v>0</v>
      </c>
      <c r="CW52" s="254">
        <v>1</v>
      </c>
      <c r="CX52" s="254">
        <v>-1</v>
      </c>
      <c r="CY52" s="255" t="str">
        <f t="shared" ca="1" si="218"/>
        <v>-</v>
      </c>
      <c r="CZ52" s="255" t="str">
        <f t="shared" ca="1" si="218"/>
        <v>-</v>
      </c>
      <c r="DA52" s="255" t="str">
        <f t="shared" ca="1" si="218"/>
        <v>-</v>
      </c>
      <c r="DB52" s="255">
        <f t="shared" ca="1" si="218"/>
        <v>0</v>
      </c>
      <c r="DC52" s="255">
        <f t="shared" ca="1" si="218"/>
        <v>0</v>
      </c>
      <c r="DD52" s="255">
        <f t="shared" ca="1" si="218"/>
        <v>0</v>
      </c>
      <c r="DE52" s="255">
        <f t="shared" ca="1" si="218"/>
        <v>0</v>
      </c>
      <c r="DF52" s="255">
        <f t="shared" ca="1" si="218"/>
        <v>0</v>
      </c>
      <c r="DG52" s="255">
        <f t="shared" ca="1" si="218"/>
        <v>0</v>
      </c>
      <c r="DH52" s="255">
        <f t="shared" ca="1" si="218"/>
        <v>0</v>
      </c>
      <c r="DI52" s="255" t="str">
        <f t="shared" ca="1" si="218"/>
        <v>-</v>
      </c>
      <c r="DJ52" s="255" t="str">
        <f t="shared" ca="1" si="218"/>
        <v>-</v>
      </c>
      <c r="DK52" s="255" t="str">
        <f t="shared" ca="1" si="218"/>
        <v>-</v>
      </c>
      <c r="DL52" s="255" t="str">
        <f t="shared" ca="1" si="218"/>
        <v>-</v>
      </c>
      <c r="DM52" s="255" t="str">
        <f t="shared" ca="1" si="218"/>
        <v>-</v>
      </c>
      <c r="DN52" s="255" t="str">
        <f t="shared" ca="1" si="219"/>
        <v>-</v>
      </c>
      <c r="DO52" s="255" t="str">
        <f t="shared" ca="1" si="219"/>
        <v>-</v>
      </c>
      <c r="DP52" s="255" t="str">
        <f t="shared" ca="1" si="219"/>
        <v>-</v>
      </c>
      <c r="DQ52" s="255" t="str">
        <f t="shared" ca="1" si="219"/>
        <v>-</v>
      </c>
      <c r="DR52" s="255" t="str">
        <f t="shared" ca="1" si="219"/>
        <v>-</v>
      </c>
      <c r="DS52" s="255" t="str">
        <f t="shared" ca="1" si="219"/>
        <v>-</v>
      </c>
      <c r="DT52" s="10"/>
      <c r="DU52" s="253">
        <f t="shared" si="220"/>
        <v>0</v>
      </c>
      <c r="DV52" s="255" t="str">
        <f t="shared" ca="1" si="219"/>
        <v>-</v>
      </c>
      <c r="DW52" s="255" t="str">
        <f t="shared" ca="1" si="219"/>
        <v>-</v>
      </c>
      <c r="DX52" s="255" t="str">
        <f t="shared" ca="1" si="219"/>
        <v>-</v>
      </c>
      <c r="DY52" s="255" t="str">
        <f t="shared" ca="1" si="219"/>
        <v>-</v>
      </c>
      <c r="DZ52" s="253" t="b">
        <f t="shared" si="221"/>
        <v>0</v>
      </c>
      <c r="EA52" s="255" t="str">
        <f t="shared" ca="1" si="219"/>
        <v>-</v>
      </c>
      <c r="EB52" s="255">
        <f t="shared" ca="1" si="219"/>
        <v>0</v>
      </c>
      <c r="EC52" s="255" t="str">
        <f t="shared" ca="1" si="219"/>
        <v>-</v>
      </c>
      <c r="ED52" s="255">
        <f t="shared" ca="1" si="219"/>
        <v>1</v>
      </c>
      <c r="EE52" s="255">
        <f t="shared" ca="1" si="219"/>
        <v>0</v>
      </c>
      <c r="EF52" s="255">
        <f t="shared" ca="1" si="219"/>
        <v>1</v>
      </c>
      <c r="EG52" s="255">
        <f t="shared" ca="1" si="219"/>
        <v>0</v>
      </c>
      <c r="EH52" s="255">
        <f t="shared" ca="1" si="219"/>
        <v>1</v>
      </c>
      <c r="EI52" s="255">
        <f t="shared" ca="1" si="219"/>
        <v>1</v>
      </c>
      <c r="EJ52" s="255">
        <f t="shared" ca="1" si="219"/>
        <v>1</v>
      </c>
      <c r="EK52" s="255">
        <f t="shared" ca="1" si="219"/>
        <v>0</v>
      </c>
      <c r="EL52" s="255">
        <f t="shared" ca="1" si="219"/>
        <v>0</v>
      </c>
      <c r="EM52" s="255">
        <f t="shared" ca="1" si="219"/>
        <v>0</v>
      </c>
      <c r="EN52" s="255">
        <f t="shared" ca="1" si="219"/>
        <v>0</v>
      </c>
      <c r="EO52" s="255">
        <f t="shared" ca="1" si="219"/>
        <v>0</v>
      </c>
      <c r="EP52" s="255">
        <f t="shared" ca="1" si="219"/>
        <v>0</v>
      </c>
      <c r="EQ52" s="255">
        <f t="shared" ca="1" si="219"/>
        <v>0</v>
      </c>
      <c r="ER52" s="255">
        <f t="shared" ca="1" si="219"/>
        <v>0</v>
      </c>
      <c r="ES52" s="255">
        <f t="shared" ca="1" si="219"/>
        <v>0</v>
      </c>
      <c r="ET52" s="255">
        <f t="shared" ca="1" si="219"/>
        <v>0</v>
      </c>
      <c r="EU52" s="255">
        <f t="shared" ca="1" si="219"/>
        <v>0</v>
      </c>
      <c r="EV52" s="255">
        <f t="shared" ca="1" si="219"/>
        <v>0</v>
      </c>
      <c r="EW52" s="255">
        <f t="shared" ca="1" si="219"/>
        <v>1</v>
      </c>
      <c r="EX52" s="255">
        <f t="shared" ca="1" si="219"/>
        <v>0</v>
      </c>
      <c r="EY52" s="255">
        <f t="shared" ca="1" si="219"/>
        <v>0</v>
      </c>
      <c r="EZ52" s="255">
        <f t="shared" ca="1" si="219"/>
        <v>0</v>
      </c>
      <c r="FA52" s="255">
        <f t="shared" ca="1" si="219"/>
        <v>0</v>
      </c>
      <c r="FB52" s="255">
        <f t="shared" ca="1" si="219"/>
        <v>0</v>
      </c>
      <c r="FC52" s="255">
        <f t="shared" ca="1" si="219"/>
        <v>0</v>
      </c>
      <c r="FD52" s="255">
        <f t="shared" ca="1" si="219"/>
        <v>0</v>
      </c>
      <c r="FE52" s="10"/>
      <c r="FF52" s="255" t="str">
        <f t="shared" ca="1" si="219"/>
        <v>-</v>
      </c>
      <c r="FG52" s="255" t="str">
        <f t="shared" ca="1" si="219"/>
        <v>-</v>
      </c>
      <c r="FH52" s="255">
        <f t="shared" ca="1" si="222"/>
        <v>0</v>
      </c>
      <c r="FI52" s="255" t="str">
        <f t="shared" ca="1" si="219"/>
        <v>-</v>
      </c>
      <c r="FJ52" s="255" t="str">
        <f t="shared" ca="1" si="219"/>
        <v>-</v>
      </c>
      <c r="FK52" s="255" t="str">
        <f t="shared" ca="1" si="223"/>
        <v>-</v>
      </c>
      <c r="FL52" s="255" t="str">
        <f t="shared" ca="1" si="223"/>
        <v>-</v>
      </c>
      <c r="FM52" s="255" t="str">
        <f t="shared" ca="1" si="223"/>
        <v>-</v>
      </c>
      <c r="FN52" s="255" t="str">
        <f t="shared" ca="1" si="219"/>
        <v>-</v>
      </c>
      <c r="FO52" s="255" t="str">
        <f t="shared" ca="1" si="219"/>
        <v>-</v>
      </c>
      <c r="FP52" s="253" t="b">
        <f t="shared" si="224"/>
        <v>0</v>
      </c>
      <c r="FQ52" s="253" t="b">
        <f t="shared" si="224"/>
        <v>0</v>
      </c>
      <c r="FR52" s="253" t="b">
        <f t="shared" si="224"/>
        <v>1</v>
      </c>
      <c r="FS52" s="255">
        <f t="shared" ca="1" si="219"/>
        <v>0</v>
      </c>
      <c r="FT52" s="255">
        <f t="shared" ca="1" si="219"/>
        <v>1</v>
      </c>
      <c r="FU52" s="255">
        <f t="shared" ca="1" si="219"/>
        <v>1</v>
      </c>
      <c r="FV52" s="255" t="str">
        <f t="shared" ca="1" si="219"/>
        <v>-</v>
      </c>
      <c r="FW52" s="255" t="str">
        <f t="shared" ca="1" si="219"/>
        <v>-</v>
      </c>
      <c r="FX52" s="255" t="str">
        <f t="shared" ca="1" si="219"/>
        <v>-</v>
      </c>
      <c r="FY52" s="255" t="str">
        <f t="shared" ca="1" si="219"/>
        <v>-</v>
      </c>
      <c r="FZ52" s="255" t="str">
        <f t="shared" ca="1" si="219"/>
        <v>-</v>
      </c>
      <c r="GA52" s="255" t="str">
        <f t="shared" ca="1" si="219"/>
        <v>-</v>
      </c>
      <c r="GB52" s="255" t="str">
        <f t="shared" ca="1" si="219"/>
        <v>-</v>
      </c>
      <c r="GC52" s="255" t="str">
        <f t="shared" ca="1" si="219"/>
        <v>-</v>
      </c>
      <c r="GD52" s="255" t="str">
        <f t="shared" ca="1" si="219"/>
        <v>-</v>
      </c>
      <c r="GE52" s="255" t="str">
        <f t="shared" ca="1" si="219"/>
        <v>-</v>
      </c>
      <c r="GF52" s="255" t="b">
        <f t="shared" ca="1" si="219"/>
        <v>1</v>
      </c>
      <c r="GG52" s="255">
        <f t="shared" ca="1" si="219"/>
        <v>0</v>
      </c>
      <c r="GH52" s="255">
        <f t="shared" ca="1" si="219"/>
        <v>0</v>
      </c>
      <c r="GI52" s="255">
        <f t="shared" ca="1" si="219"/>
        <v>0</v>
      </c>
      <c r="GJ52" s="255">
        <f t="shared" ca="1" si="219"/>
        <v>0</v>
      </c>
      <c r="GK52" s="255">
        <f t="shared" ca="1" si="225"/>
        <v>0</v>
      </c>
      <c r="GL52" s="255" t="str">
        <f t="shared" ca="1" si="225"/>
        <v>-</v>
      </c>
      <c r="GM52" s="255" t="str">
        <f t="shared" ca="1" si="225"/>
        <v>-</v>
      </c>
      <c r="GN52" s="255" t="str">
        <f ca="1">OFFSET(GN$5,$B52,0)</f>
        <v>-</v>
      </c>
      <c r="GO52" s="255" t="b">
        <f t="shared" ca="1" si="226"/>
        <v>1</v>
      </c>
      <c r="GP52" s="255">
        <f ca="1">OFFSET(GP$5,$B52,0)</f>
        <v>0</v>
      </c>
      <c r="GQ52" s="253" t="str">
        <f t="shared" si="227"/>
        <v>-</v>
      </c>
      <c r="GR52" s="253" t="str">
        <f t="shared" si="227"/>
        <v>-</v>
      </c>
      <c r="GS52" s="253" t="str">
        <f t="shared" si="227"/>
        <v>-</v>
      </c>
      <c r="GT52" s="253" t="str">
        <f t="shared" si="227"/>
        <v>-</v>
      </c>
      <c r="GU52" s="255" t="str">
        <f t="shared" ca="1" si="228"/>
        <v>-</v>
      </c>
      <c r="GV52" s="255" t="str">
        <f t="shared" ca="1" si="228"/>
        <v>-</v>
      </c>
      <c r="GW52" s="255" t="str">
        <f t="shared" ca="1" si="228"/>
        <v>-</v>
      </c>
      <c r="GX52" s="255" t="str">
        <f t="shared" ca="1" si="228"/>
        <v>-</v>
      </c>
      <c r="GY52" s="255" t="str">
        <f t="shared" ca="1" si="228"/>
        <v>-</v>
      </c>
      <c r="GZ52" s="253" t="str">
        <f t="shared" si="229"/>
        <v>-</v>
      </c>
      <c r="HA52" s="253">
        <f t="shared" si="229"/>
        <v>500</v>
      </c>
      <c r="HB52" s="253">
        <f t="shared" si="229"/>
        <v>500</v>
      </c>
      <c r="HC52" s="253">
        <f t="shared" si="230"/>
        <v>865</v>
      </c>
      <c r="HD52" s="253" t="str">
        <f t="shared" si="229"/>
        <v>-</v>
      </c>
      <c r="HE52" s="253" t="str">
        <f t="shared" si="231"/>
        <v>-</v>
      </c>
      <c r="HF52" s="255" t="str">
        <f t="shared" ca="1" si="232"/>
        <v>-</v>
      </c>
      <c r="HG52" s="255" t="str">
        <f t="shared" ca="1" si="232"/>
        <v>-</v>
      </c>
      <c r="HH52" s="10"/>
      <c r="HI52" s="255">
        <f t="shared" ca="1" si="228"/>
        <v>1</v>
      </c>
      <c r="HJ52" s="255">
        <f t="shared" ca="1" si="228"/>
        <v>0</v>
      </c>
      <c r="HK52" s="255">
        <f t="shared" ca="1" si="228"/>
        <v>1</v>
      </c>
      <c r="HL52" s="255">
        <f t="shared" ca="1" si="228"/>
        <v>1</v>
      </c>
      <c r="HM52" s="255">
        <f t="shared" ca="1" si="228"/>
        <v>0</v>
      </c>
      <c r="HN52" s="255">
        <f t="shared" ca="1" si="228"/>
        <v>70</v>
      </c>
      <c r="HO52" s="255">
        <f t="shared" ca="1" si="228"/>
        <v>50</v>
      </c>
      <c r="HP52" s="255">
        <f t="shared" ca="1" si="228"/>
        <v>70</v>
      </c>
      <c r="HQ52" s="255">
        <f t="shared" ca="1" si="228"/>
        <v>50</v>
      </c>
      <c r="HR52" s="253">
        <f t="shared" si="233"/>
        <v>1</v>
      </c>
      <c r="HS52" s="253">
        <f t="shared" si="234"/>
        <v>1</v>
      </c>
      <c r="HT52" s="253">
        <f t="shared" si="235"/>
        <v>1</v>
      </c>
      <c r="HU52" s="255">
        <f t="shared" ca="1" si="228"/>
        <v>1</v>
      </c>
      <c r="HV52" s="10"/>
      <c r="HW52" s="255">
        <f t="shared" ca="1" si="228"/>
        <v>1</v>
      </c>
      <c r="HX52" s="255">
        <f t="shared" ca="1" si="228"/>
        <v>1</v>
      </c>
      <c r="HY52" s="255">
        <f t="shared" ca="1" si="228"/>
        <v>1</v>
      </c>
      <c r="HZ52" s="255">
        <f t="shared" ca="1" si="228"/>
        <v>1</v>
      </c>
      <c r="IA52" s="255">
        <f t="shared" ca="1" si="228"/>
        <v>1</v>
      </c>
      <c r="IB52" s="255">
        <f t="shared" ca="1" si="228"/>
        <v>1</v>
      </c>
      <c r="IC52" s="255">
        <f t="shared" ca="1" si="228"/>
        <v>1.25</v>
      </c>
      <c r="ID52" s="255">
        <f t="shared" ca="1" si="228"/>
        <v>1</v>
      </c>
      <c r="IE52" s="255">
        <f t="shared" ca="1" si="228"/>
        <v>1</v>
      </c>
      <c r="IF52" s="255">
        <f t="shared" ca="1" si="228"/>
        <v>1.25</v>
      </c>
      <c r="IG52" s="255">
        <f t="shared" ca="1" si="236"/>
        <v>1.03</v>
      </c>
      <c r="IH52" s="255">
        <f t="shared" ca="1" si="228"/>
        <v>1</v>
      </c>
      <c r="II52" s="255" t="str">
        <f t="shared" ca="1" si="237"/>
        <v>-</v>
      </c>
      <c r="IJ52" s="255" t="str">
        <f t="shared" ca="1" si="237"/>
        <v>-</v>
      </c>
      <c r="IK52" s="255" t="str">
        <f t="shared" ca="1" si="237"/>
        <v>-</v>
      </c>
      <c r="IL52" s="255" t="str">
        <f t="shared" ca="1" si="237"/>
        <v>-</v>
      </c>
      <c r="IM52" s="255" t="str">
        <f t="shared" ca="1" si="237"/>
        <v>-</v>
      </c>
      <c r="IN52" s="255" t="str">
        <f t="shared" ca="1" si="237"/>
        <v>-</v>
      </c>
      <c r="IO52" s="255" t="str">
        <f t="shared" ca="1" si="237"/>
        <v>-</v>
      </c>
      <c r="IP52" s="255" t="str">
        <f t="shared" ca="1" si="237"/>
        <v>-</v>
      </c>
      <c r="IQ52" s="255" t="str">
        <f t="shared" ca="1" si="237"/>
        <v>-</v>
      </c>
      <c r="IR52" s="255" t="str">
        <f t="shared" ca="1" si="228"/>
        <v>-</v>
      </c>
      <c r="IS52" s="255">
        <f t="shared" ca="1" si="228"/>
        <v>0</v>
      </c>
      <c r="IT52" s="27">
        <v>0</v>
      </c>
    </row>
    <row r="53" spans="1:254" s="235" customFormat="1" outlineLevel="1">
      <c r="A53" s="207">
        <f t="shared" si="12"/>
        <v>48</v>
      </c>
      <c r="B53" s="207">
        <f>$A$20</f>
        <v>15</v>
      </c>
      <c r="C53" s="235">
        <v>101</v>
      </c>
      <c r="D53" s="235" t="b">
        <v>1</v>
      </c>
      <c r="E53" s="235" t="b">
        <v>0</v>
      </c>
      <c r="F53" s="235" t="b">
        <v>1</v>
      </c>
      <c r="G53" s="294">
        <f t="shared" si="244"/>
        <v>3</v>
      </c>
      <c r="H53" s="294">
        <f t="shared" si="244"/>
        <v>1</v>
      </c>
      <c r="I53" s="32">
        <v>2</v>
      </c>
      <c r="J53" s="294">
        <f t="shared" si="238"/>
        <v>1</v>
      </c>
      <c r="K53" s="294">
        <f t="shared" si="238"/>
        <v>1</v>
      </c>
      <c r="L53" s="294">
        <f t="shared" si="238"/>
        <v>1</v>
      </c>
      <c r="M53" s="294">
        <f t="shared" si="238"/>
        <v>1</v>
      </c>
      <c r="O53" s="249" t="str">
        <f t="shared" ca="1" si="214"/>
        <v>00005 Optimal_FS SLPTRUE  US_prod1.25 (F33N33)</v>
      </c>
      <c r="P53" s="10" t="str">
        <f ca="1">IF(COUNTIF(O$5:O53,O53)=1,"-","Dup")</f>
        <v>-</v>
      </c>
      <c r="Q53" s="10"/>
      <c r="R53" s="255" t="str">
        <f t="shared" ca="1" si="215"/>
        <v>-</v>
      </c>
      <c r="S53" s="255" t="str">
        <f t="shared" ca="1" si="215"/>
        <v>-</v>
      </c>
      <c r="T53" s="255" t="str">
        <f t="shared" ca="1" si="215"/>
        <v>-</v>
      </c>
      <c r="U53" s="255" t="str">
        <f t="shared" ca="1" si="215"/>
        <v>-</v>
      </c>
      <c r="V53" s="255" t="str">
        <f t="shared" ca="1" si="215"/>
        <v>-</v>
      </c>
      <c r="W53" s="255" t="b">
        <f t="shared" ca="1" si="215"/>
        <v>1</v>
      </c>
      <c r="X53" s="10"/>
      <c r="Y53" s="255" t="b">
        <f t="shared" ca="1" si="216"/>
        <v>1</v>
      </c>
      <c r="Z53" s="255" t="str">
        <f t="shared" ca="1" si="216"/>
        <v>-</v>
      </c>
      <c r="AA53" s="255" t="str">
        <f t="shared" ca="1" si="216"/>
        <v>-</v>
      </c>
      <c r="AB53" s="255" t="str">
        <f t="shared" ca="1" si="216"/>
        <v>-</v>
      </c>
      <c r="AC53" s="255" t="b">
        <f t="shared" ca="1" si="216"/>
        <v>0</v>
      </c>
      <c r="AD53" s="255">
        <f t="shared" ca="1" si="216"/>
        <v>0</v>
      </c>
      <c r="AE53" s="253" t="b">
        <f t="shared" si="239"/>
        <v>1</v>
      </c>
      <c r="AF53" s="253" t="b">
        <f t="shared" ref="AF53" si="247">IF(I53=2,TRUE,FALSE)</f>
        <v>1</v>
      </c>
      <c r="AG53" s="255" t="str">
        <f t="shared" ca="1" si="216"/>
        <v>-</v>
      </c>
      <c r="AH53" s="10"/>
      <c r="AI53" s="255" t="b">
        <f t="shared" ca="1" si="216"/>
        <v>1</v>
      </c>
      <c r="AJ53" s="255" t="b">
        <f t="shared" ca="1" si="217"/>
        <v>1</v>
      </c>
      <c r="AK53" s="254">
        <f>AO52</f>
        <v>12</v>
      </c>
      <c r="AL53" s="255" t="str">
        <f t="shared" ca="1" si="216"/>
        <v>-</v>
      </c>
      <c r="AM53" s="255" t="str">
        <f t="shared" ca="1" si="216"/>
        <v>-</v>
      </c>
      <c r="AN53" s="254" t="b">
        <v>1</v>
      </c>
      <c r="AO53" s="254">
        <f t="shared" si="241"/>
        <v>12</v>
      </c>
      <c r="AP53" s="295" t="str">
        <f t="shared" ca="1" si="216"/>
        <v>-</v>
      </c>
      <c r="AQ53" s="255">
        <f t="shared" ca="1" si="217"/>
        <v>1</v>
      </c>
      <c r="AR53" s="255">
        <f t="shared" ca="1" si="217"/>
        <v>1</v>
      </c>
      <c r="AS53" s="255" t="str">
        <f t="shared" ca="1" si="217"/>
        <v>-</v>
      </c>
      <c r="AT53" s="255" t="str">
        <f t="shared" ca="1" si="217"/>
        <v>-</v>
      </c>
      <c r="AU53" s="10"/>
      <c r="AV53" s="255" t="str">
        <f t="shared" ca="1" si="217"/>
        <v>-</v>
      </c>
      <c r="AW53" s="255" t="str">
        <f t="shared" ca="1" si="217"/>
        <v>-</v>
      </c>
      <c r="AX53" s="255" t="str">
        <f t="shared" ca="1" si="217"/>
        <v>-</v>
      </c>
      <c r="AY53" s="255" t="str">
        <f t="shared" ca="1" si="217"/>
        <v>-</v>
      </c>
      <c r="AZ53" s="255" t="str">
        <f t="shared" ca="1" si="217"/>
        <v>-</v>
      </c>
      <c r="BA53" s="255" t="str">
        <f t="shared" ca="1" si="217"/>
        <v>-</v>
      </c>
      <c r="BB53" s="255" t="str">
        <f t="shared" ca="1" si="217"/>
        <v>-</v>
      </c>
      <c r="BC53" s="255" t="str">
        <f t="shared" ca="1" si="217"/>
        <v>-</v>
      </c>
      <c r="BD53" s="255" t="str">
        <f t="shared" ca="1" si="217"/>
        <v>-</v>
      </c>
      <c r="BE53" s="255" t="str">
        <f t="shared" ca="1" si="217"/>
        <v>-</v>
      </c>
      <c r="BF53" s="255" t="str">
        <f t="shared" ca="1" si="217"/>
        <v>-</v>
      </c>
      <c r="BG53" s="255" t="str">
        <f t="shared" ref="BG53:DR53" ca="1" si="248">OFFSET(BG$5,$B53,0)</f>
        <v>-</v>
      </c>
      <c r="BH53" s="255" t="str">
        <f t="shared" ca="1" si="248"/>
        <v>-</v>
      </c>
      <c r="BI53" s="255" t="str">
        <f t="shared" ca="1" si="248"/>
        <v>-</v>
      </c>
      <c r="BJ53" s="255" t="str">
        <f t="shared" ca="1" si="248"/>
        <v>-</v>
      </c>
      <c r="BK53" s="255" t="str">
        <f t="shared" ca="1" si="248"/>
        <v>-</v>
      </c>
      <c r="BL53" s="255" t="str">
        <f t="shared" ca="1" si="248"/>
        <v>-</v>
      </c>
      <c r="BM53" s="255" t="str">
        <f t="shared" ca="1" si="248"/>
        <v>-</v>
      </c>
      <c r="BN53" s="255" t="str">
        <f t="shared" ca="1" si="248"/>
        <v>-</v>
      </c>
      <c r="BO53" s="255" t="str">
        <f t="shared" ca="1" si="248"/>
        <v>-</v>
      </c>
      <c r="BP53" s="255" t="str">
        <f t="shared" ca="1" si="248"/>
        <v>-</v>
      </c>
      <c r="BQ53" s="10"/>
      <c r="BR53" s="255" t="str">
        <f t="shared" ca="1" si="248"/>
        <v>-</v>
      </c>
      <c r="BS53" s="255" t="str">
        <f t="shared" ca="1" si="248"/>
        <v>-</v>
      </c>
      <c r="BT53" s="255" t="str">
        <f t="shared" ca="1" si="248"/>
        <v>-</v>
      </c>
      <c r="BU53" s="255" t="str">
        <f t="shared" ca="1" si="248"/>
        <v>-</v>
      </c>
      <c r="BV53" s="255" t="str">
        <f t="shared" ca="1" si="248"/>
        <v>-</v>
      </c>
      <c r="BW53" s="255" t="str">
        <f t="shared" ca="1" si="248"/>
        <v>-</v>
      </c>
      <c r="BX53" s="255" t="str">
        <f t="shared" ca="1" si="248"/>
        <v>-</v>
      </c>
      <c r="BY53" s="255" t="str">
        <f t="shared" ca="1" si="248"/>
        <v>-</v>
      </c>
      <c r="BZ53" s="255">
        <f t="shared" ca="1" si="248"/>
        <v>0.125</v>
      </c>
      <c r="CA53" s="255">
        <f t="shared" ca="1" si="248"/>
        <v>0.3</v>
      </c>
      <c r="CB53" s="255">
        <f t="shared" ca="1" si="248"/>
        <v>-0.05</v>
      </c>
      <c r="CC53" s="255">
        <f t="shared" ca="1" si="248"/>
        <v>0.1</v>
      </c>
      <c r="CD53" s="255">
        <f t="shared" ca="1" si="248"/>
        <v>0.25</v>
      </c>
      <c r="CE53" s="255">
        <f t="shared" ca="1" si="248"/>
        <v>-0.05</v>
      </c>
      <c r="CF53" s="255">
        <f t="shared" ca="1" si="248"/>
        <v>0.05</v>
      </c>
      <c r="CG53" s="255">
        <f t="shared" ca="1" si="248"/>
        <v>0.1</v>
      </c>
      <c r="CH53" s="255">
        <f t="shared" ca="1" si="248"/>
        <v>-0.02</v>
      </c>
      <c r="CI53" s="255">
        <f t="shared" ca="1" si="248"/>
        <v>0.1</v>
      </c>
      <c r="CJ53" s="255">
        <f t="shared" ca="1" si="248"/>
        <v>0.25</v>
      </c>
      <c r="CK53" s="255">
        <f t="shared" ca="1" si="248"/>
        <v>-0.05</v>
      </c>
      <c r="CL53" s="254">
        <v>3</v>
      </c>
      <c r="CM53" s="254">
        <v>3</v>
      </c>
      <c r="CN53" s="255">
        <f t="shared" ca="1" si="248"/>
        <v>0</v>
      </c>
      <c r="CO53" s="254">
        <v>0.5</v>
      </c>
      <c r="CP53" s="254">
        <v>-0.5</v>
      </c>
      <c r="CQ53" s="255" t="str">
        <f t="shared" ca="1" si="248"/>
        <v>-</v>
      </c>
      <c r="CR53" s="255" t="str">
        <f t="shared" ca="1" si="248"/>
        <v>-</v>
      </c>
      <c r="CS53" s="255" t="str">
        <f t="shared" ca="1" si="248"/>
        <v>-</v>
      </c>
      <c r="CT53" s="255" t="str">
        <f t="shared" ca="1" si="248"/>
        <v>-</v>
      </c>
      <c r="CU53" s="255" t="str">
        <f t="shared" ca="1" si="248"/>
        <v>-</v>
      </c>
      <c r="CV53" s="255">
        <f t="shared" ca="1" si="248"/>
        <v>0</v>
      </c>
      <c r="CW53" s="254">
        <v>0.5</v>
      </c>
      <c r="CX53" s="254">
        <v>-0.5</v>
      </c>
      <c r="CY53" s="255" t="str">
        <f t="shared" ca="1" si="248"/>
        <v>-</v>
      </c>
      <c r="CZ53" s="255" t="str">
        <f t="shared" ca="1" si="248"/>
        <v>-</v>
      </c>
      <c r="DA53" s="255" t="str">
        <f t="shared" ca="1" si="248"/>
        <v>-</v>
      </c>
      <c r="DB53" s="255">
        <f t="shared" ca="1" si="248"/>
        <v>0</v>
      </c>
      <c r="DC53" s="255">
        <f t="shared" ca="1" si="248"/>
        <v>0</v>
      </c>
      <c r="DD53" s="255">
        <f t="shared" ca="1" si="248"/>
        <v>0</v>
      </c>
      <c r="DE53" s="255">
        <f t="shared" ca="1" si="248"/>
        <v>0</v>
      </c>
      <c r="DF53" s="255">
        <f t="shared" ca="1" si="248"/>
        <v>0</v>
      </c>
      <c r="DG53" s="255">
        <f t="shared" ca="1" si="248"/>
        <v>0</v>
      </c>
      <c r="DH53" s="255">
        <f t="shared" ca="1" si="248"/>
        <v>0</v>
      </c>
      <c r="DI53" s="255" t="str">
        <f t="shared" ca="1" si="248"/>
        <v>-</v>
      </c>
      <c r="DJ53" s="255" t="str">
        <f t="shared" ca="1" si="248"/>
        <v>-</v>
      </c>
      <c r="DK53" s="255" t="str">
        <f t="shared" ca="1" si="248"/>
        <v>-</v>
      </c>
      <c r="DL53" s="255" t="str">
        <f t="shared" ca="1" si="248"/>
        <v>-</v>
      </c>
      <c r="DM53" s="255" t="str">
        <f t="shared" ca="1" si="248"/>
        <v>-</v>
      </c>
      <c r="DN53" s="255" t="str">
        <f t="shared" ca="1" si="248"/>
        <v>-</v>
      </c>
      <c r="DO53" s="255" t="str">
        <f t="shared" ca="1" si="248"/>
        <v>-</v>
      </c>
      <c r="DP53" s="255" t="str">
        <f t="shared" ca="1" si="248"/>
        <v>-</v>
      </c>
      <c r="DQ53" s="255" t="str">
        <f t="shared" ca="1" si="248"/>
        <v>-</v>
      </c>
      <c r="DR53" s="255" t="str">
        <f t="shared" ca="1" si="248"/>
        <v>-</v>
      </c>
      <c r="DS53" s="255" t="str">
        <f t="shared" ref="DS53:GJ60" ca="1" si="249">OFFSET(DS$5,$B53,0)</f>
        <v>-</v>
      </c>
      <c r="DT53" s="10"/>
      <c r="DU53" s="253">
        <f t="shared" si="220"/>
        <v>0</v>
      </c>
      <c r="DV53" s="255" t="str">
        <f t="shared" ca="1" si="249"/>
        <v>-</v>
      </c>
      <c r="DW53" s="255" t="str">
        <f t="shared" ca="1" si="249"/>
        <v>-</v>
      </c>
      <c r="DX53" s="255" t="str">
        <f t="shared" ca="1" si="249"/>
        <v>-</v>
      </c>
      <c r="DY53" s="255" t="str">
        <f t="shared" ca="1" si="249"/>
        <v>-</v>
      </c>
      <c r="DZ53" s="253" t="b">
        <f t="shared" si="221"/>
        <v>0</v>
      </c>
      <c r="EA53" s="255" t="str">
        <f t="shared" ca="1" si="249"/>
        <v>-</v>
      </c>
      <c r="EB53" s="255">
        <f t="shared" ca="1" si="249"/>
        <v>0</v>
      </c>
      <c r="EC53" s="255" t="str">
        <f t="shared" ca="1" si="249"/>
        <v>-</v>
      </c>
      <c r="ED53" s="255">
        <f t="shared" ca="1" si="249"/>
        <v>1</v>
      </c>
      <c r="EE53" s="255">
        <f t="shared" ca="1" si="249"/>
        <v>0</v>
      </c>
      <c r="EF53" s="255">
        <f t="shared" ca="1" si="249"/>
        <v>1</v>
      </c>
      <c r="EG53" s="255">
        <f t="shared" ca="1" si="249"/>
        <v>0</v>
      </c>
      <c r="EH53" s="255">
        <f t="shared" ca="1" si="249"/>
        <v>1</v>
      </c>
      <c r="EI53" s="255">
        <f t="shared" ca="1" si="249"/>
        <v>1</v>
      </c>
      <c r="EJ53" s="255">
        <f t="shared" ca="1" si="249"/>
        <v>1</v>
      </c>
      <c r="EK53" s="255">
        <f t="shared" ca="1" si="249"/>
        <v>0</v>
      </c>
      <c r="EL53" s="255">
        <f t="shared" ca="1" si="249"/>
        <v>0</v>
      </c>
      <c r="EM53" s="255">
        <f t="shared" ca="1" si="249"/>
        <v>0</v>
      </c>
      <c r="EN53" s="255">
        <f t="shared" ca="1" si="249"/>
        <v>0</v>
      </c>
      <c r="EO53" s="255">
        <f t="shared" ca="1" si="249"/>
        <v>0</v>
      </c>
      <c r="EP53" s="255">
        <f t="shared" ca="1" si="249"/>
        <v>0</v>
      </c>
      <c r="EQ53" s="255">
        <f t="shared" ca="1" si="249"/>
        <v>0</v>
      </c>
      <c r="ER53" s="255">
        <f t="shared" ca="1" si="249"/>
        <v>0</v>
      </c>
      <c r="ES53" s="255">
        <f t="shared" ca="1" si="249"/>
        <v>0</v>
      </c>
      <c r="ET53" s="255">
        <f t="shared" ca="1" si="249"/>
        <v>0</v>
      </c>
      <c r="EU53" s="255">
        <f t="shared" ca="1" si="249"/>
        <v>0</v>
      </c>
      <c r="EV53" s="255">
        <f t="shared" ca="1" si="249"/>
        <v>0</v>
      </c>
      <c r="EW53" s="255">
        <f t="shared" ca="1" si="249"/>
        <v>1</v>
      </c>
      <c r="EX53" s="255">
        <f t="shared" ca="1" si="249"/>
        <v>0</v>
      </c>
      <c r="EY53" s="255">
        <f t="shared" ca="1" si="249"/>
        <v>0</v>
      </c>
      <c r="EZ53" s="255">
        <f t="shared" ca="1" si="249"/>
        <v>0</v>
      </c>
      <c r="FA53" s="255">
        <f t="shared" ca="1" si="249"/>
        <v>0</v>
      </c>
      <c r="FB53" s="255">
        <f t="shared" ca="1" si="249"/>
        <v>0</v>
      </c>
      <c r="FC53" s="255">
        <f t="shared" ca="1" si="249"/>
        <v>0</v>
      </c>
      <c r="FD53" s="255">
        <f t="shared" ca="1" si="249"/>
        <v>0</v>
      </c>
      <c r="FE53" s="10"/>
      <c r="FF53" s="255" t="str">
        <f t="shared" ca="1" si="249"/>
        <v>-</v>
      </c>
      <c r="FG53" s="255" t="str">
        <f t="shared" ca="1" si="249"/>
        <v>-</v>
      </c>
      <c r="FH53" s="255">
        <f t="shared" ca="1" si="249"/>
        <v>0</v>
      </c>
      <c r="FI53" s="255" t="str">
        <f t="shared" ca="1" si="249"/>
        <v>-</v>
      </c>
      <c r="FJ53" s="255" t="str">
        <f t="shared" ca="1" si="249"/>
        <v>-</v>
      </c>
      <c r="FK53" s="255" t="str">
        <f t="shared" ca="1" si="249"/>
        <v>-</v>
      </c>
      <c r="FL53" s="255" t="str">
        <f t="shared" ca="1" si="249"/>
        <v>-</v>
      </c>
      <c r="FM53" s="255" t="str">
        <f t="shared" ca="1" si="249"/>
        <v>-</v>
      </c>
      <c r="FN53" s="255" t="str">
        <f t="shared" ca="1" si="249"/>
        <v>-</v>
      </c>
      <c r="FO53" s="255" t="str">
        <f t="shared" ca="1" si="249"/>
        <v>-</v>
      </c>
      <c r="FP53" s="253" t="b">
        <f t="shared" si="224"/>
        <v>0</v>
      </c>
      <c r="FQ53" s="253" t="b">
        <f t="shared" si="224"/>
        <v>0</v>
      </c>
      <c r="FR53" s="253" t="b">
        <f t="shared" si="224"/>
        <v>1</v>
      </c>
      <c r="FS53" s="255">
        <f t="shared" ca="1" si="249"/>
        <v>0</v>
      </c>
      <c r="FT53" s="255">
        <f t="shared" ca="1" si="249"/>
        <v>1</v>
      </c>
      <c r="FU53" s="255">
        <f t="shared" ca="1" si="249"/>
        <v>1</v>
      </c>
      <c r="FV53" s="255" t="str">
        <f t="shared" ca="1" si="249"/>
        <v>-</v>
      </c>
      <c r="FW53" s="255" t="str">
        <f t="shared" ca="1" si="249"/>
        <v>-</v>
      </c>
      <c r="FX53" s="255" t="str">
        <f t="shared" ca="1" si="249"/>
        <v>-</v>
      </c>
      <c r="FY53" s="255" t="str">
        <f t="shared" ca="1" si="249"/>
        <v>-</v>
      </c>
      <c r="FZ53" s="255" t="str">
        <f t="shared" ca="1" si="249"/>
        <v>-</v>
      </c>
      <c r="GA53" s="255" t="str">
        <f t="shared" ca="1" si="249"/>
        <v>-</v>
      </c>
      <c r="GB53" s="255" t="str">
        <f t="shared" ca="1" si="249"/>
        <v>-</v>
      </c>
      <c r="GC53" s="255" t="str">
        <f t="shared" ca="1" si="249"/>
        <v>-</v>
      </c>
      <c r="GD53" s="255" t="str">
        <f t="shared" ca="1" si="249"/>
        <v>-</v>
      </c>
      <c r="GE53" s="255" t="str">
        <f t="shared" ca="1" si="249"/>
        <v>-</v>
      </c>
      <c r="GF53" s="255" t="b">
        <f t="shared" ca="1" si="249"/>
        <v>1</v>
      </c>
      <c r="GG53" s="255">
        <f t="shared" ca="1" si="249"/>
        <v>0</v>
      </c>
      <c r="GH53" s="255">
        <f t="shared" ca="1" si="249"/>
        <v>0</v>
      </c>
      <c r="GI53" s="255">
        <f t="shared" ca="1" si="249"/>
        <v>0</v>
      </c>
      <c r="GJ53" s="255">
        <f t="shared" ca="1" si="249"/>
        <v>0</v>
      </c>
      <c r="GK53" s="255">
        <f t="shared" ca="1" si="225"/>
        <v>0</v>
      </c>
      <c r="GL53" s="255" t="str">
        <f t="shared" ca="1" si="225"/>
        <v>-</v>
      </c>
      <c r="GM53" s="255" t="str">
        <f t="shared" ca="1" si="225"/>
        <v>-</v>
      </c>
      <c r="GN53" s="255" t="str">
        <f t="shared" ca="1" si="225"/>
        <v>-</v>
      </c>
      <c r="GO53" s="255" t="b">
        <f t="shared" ca="1" si="226"/>
        <v>1</v>
      </c>
      <c r="GP53" s="255">
        <f t="shared" ca="1" si="226"/>
        <v>0</v>
      </c>
      <c r="GQ53" s="253" t="str">
        <f t="shared" si="227"/>
        <v>-</v>
      </c>
      <c r="GR53" s="253" t="str">
        <f t="shared" si="227"/>
        <v>-</v>
      </c>
      <c r="GS53" s="253" t="str">
        <f t="shared" si="227"/>
        <v>-</v>
      </c>
      <c r="GT53" s="253" t="str">
        <f t="shared" si="227"/>
        <v>-</v>
      </c>
      <c r="GU53" s="255" t="str">
        <f t="shared" ca="1" si="228"/>
        <v>-</v>
      </c>
      <c r="GV53" s="255" t="str">
        <f t="shared" ca="1" si="228"/>
        <v>-</v>
      </c>
      <c r="GW53" s="255" t="str">
        <f t="shared" ca="1" si="228"/>
        <v>-</v>
      </c>
      <c r="GX53" s="255" t="str">
        <f t="shared" ca="1" si="228"/>
        <v>-</v>
      </c>
      <c r="GY53" s="255" t="str">
        <f t="shared" ca="1" si="228"/>
        <v>-</v>
      </c>
      <c r="GZ53" s="253" t="str">
        <f t="shared" si="229"/>
        <v>-</v>
      </c>
      <c r="HA53" s="253">
        <f t="shared" si="229"/>
        <v>500</v>
      </c>
      <c r="HB53" s="253">
        <f t="shared" si="229"/>
        <v>500</v>
      </c>
      <c r="HC53" s="253">
        <f t="shared" si="230"/>
        <v>865</v>
      </c>
      <c r="HD53" s="253" t="str">
        <f t="shared" si="229"/>
        <v>-</v>
      </c>
      <c r="HE53" s="253" t="str">
        <f t="shared" si="231"/>
        <v>-</v>
      </c>
      <c r="HF53" s="255" t="str">
        <f t="shared" ca="1" si="232"/>
        <v>-</v>
      </c>
      <c r="HG53" s="255" t="str">
        <f t="shared" ca="1" si="232"/>
        <v>-</v>
      </c>
      <c r="HH53" s="10"/>
      <c r="HI53" s="255">
        <f t="shared" ca="1" si="228"/>
        <v>1</v>
      </c>
      <c r="HJ53" s="255">
        <f t="shared" ca="1" si="228"/>
        <v>0</v>
      </c>
      <c r="HK53" s="255">
        <f t="shared" ca="1" si="228"/>
        <v>1</v>
      </c>
      <c r="HL53" s="255">
        <f t="shared" ca="1" si="228"/>
        <v>1</v>
      </c>
      <c r="HM53" s="255">
        <f t="shared" ca="1" si="228"/>
        <v>0</v>
      </c>
      <c r="HN53" s="255">
        <f t="shared" ca="1" si="228"/>
        <v>70</v>
      </c>
      <c r="HO53" s="255">
        <f t="shared" ca="1" si="228"/>
        <v>50</v>
      </c>
      <c r="HP53" s="255">
        <f t="shared" ca="1" si="228"/>
        <v>70</v>
      </c>
      <c r="HQ53" s="255">
        <f t="shared" ca="1" si="228"/>
        <v>50</v>
      </c>
      <c r="HR53" s="253">
        <f t="shared" si="233"/>
        <v>1</v>
      </c>
      <c r="HS53" s="253">
        <f t="shared" si="234"/>
        <v>1</v>
      </c>
      <c r="HT53" s="253">
        <f t="shared" si="235"/>
        <v>1</v>
      </c>
      <c r="HU53" s="255">
        <f t="shared" ca="1" si="228"/>
        <v>1</v>
      </c>
      <c r="HV53" s="10"/>
      <c r="HW53" s="255">
        <f t="shared" ca="1" si="228"/>
        <v>1</v>
      </c>
      <c r="HX53" s="255">
        <f t="shared" ca="1" si="228"/>
        <v>1</v>
      </c>
      <c r="HY53" s="255">
        <f t="shared" ca="1" si="228"/>
        <v>1</v>
      </c>
      <c r="HZ53" s="255">
        <f t="shared" ca="1" si="228"/>
        <v>1</v>
      </c>
      <c r="IA53" s="255">
        <f t="shared" ca="1" si="228"/>
        <v>1</v>
      </c>
      <c r="IB53" s="255">
        <f t="shared" ca="1" si="228"/>
        <v>1</v>
      </c>
      <c r="IC53" s="255">
        <f t="shared" ca="1" si="228"/>
        <v>1.25</v>
      </c>
      <c r="ID53" s="255">
        <f t="shared" ca="1" si="228"/>
        <v>1</v>
      </c>
      <c r="IE53" s="255">
        <f t="shared" ca="1" si="228"/>
        <v>1</v>
      </c>
      <c r="IF53" s="255">
        <f t="shared" ca="1" si="228"/>
        <v>1.25</v>
      </c>
      <c r="IG53" s="255">
        <f t="shared" ca="1" si="236"/>
        <v>1.03</v>
      </c>
      <c r="IH53" s="255">
        <f t="shared" ca="1" si="228"/>
        <v>1</v>
      </c>
      <c r="II53" s="255" t="str">
        <f t="shared" ca="1" si="237"/>
        <v>-</v>
      </c>
      <c r="IJ53" s="255" t="str">
        <f t="shared" ca="1" si="237"/>
        <v>-</v>
      </c>
      <c r="IK53" s="255" t="str">
        <f t="shared" ca="1" si="237"/>
        <v>-</v>
      </c>
      <c r="IL53" s="255" t="str">
        <f t="shared" ca="1" si="237"/>
        <v>-</v>
      </c>
      <c r="IM53" s="255" t="str">
        <f t="shared" ca="1" si="237"/>
        <v>-</v>
      </c>
      <c r="IN53" s="255" t="str">
        <f t="shared" ca="1" si="237"/>
        <v>-</v>
      </c>
      <c r="IO53" s="255" t="str">
        <f t="shared" ca="1" si="237"/>
        <v>-</v>
      </c>
      <c r="IP53" s="255" t="str">
        <f t="shared" ca="1" si="237"/>
        <v>-</v>
      </c>
      <c r="IQ53" s="255" t="str">
        <f t="shared" ca="1" si="237"/>
        <v>-</v>
      </c>
      <c r="IR53" s="255" t="str">
        <f t="shared" ca="1" si="228"/>
        <v>-</v>
      </c>
      <c r="IS53" s="255">
        <f t="shared" ca="1" si="228"/>
        <v>0</v>
      </c>
      <c r="IT53" s="27">
        <v>0</v>
      </c>
    </row>
    <row r="54" spans="1:254" s="235" customFormat="1" outlineLevel="1">
      <c r="A54" s="207">
        <f t="shared" si="12"/>
        <v>49</v>
      </c>
      <c r="B54" s="207">
        <f>$A$20</f>
        <v>15</v>
      </c>
      <c r="C54" s="235">
        <v>101</v>
      </c>
      <c r="D54" s="235" t="b">
        <v>1</v>
      </c>
      <c r="E54" s="235" t="b">
        <v>0</v>
      </c>
      <c r="F54" s="235" t="b">
        <v>1</v>
      </c>
      <c r="G54" s="294">
        <f t="shared" si="244"/>
        <v>3</v>
      </c>
      <c r="H54" s="294">
        <f t="shared" si="244"/>
        <v>1</v>
      </c>
      <c r="I54" s="32">
        <v>2</v>
      </c>
      <c r="J54" s="294">
        <f t="shared" si="238"/>
        <v>1</v>
      </c>
      <c r="K54" s="294">
        <f t="shared" si="238"/>
        <v>1</v>
      </c>
      <c r="L54" s="294">
        <f t="shared" si="238"/>
        <v>1</v>
      </c>
      <c r="M54" s="294">
        <f t="shared" si="238"/>
        <v>1</v>
      </c>
      <c r="O54" s="249" t="str">
        <f t="shared" ca="1" si="214"/>
        <v>00006 Optimal_FS SLPTRUE  US_prod1.25 (F33N33)</v>
      </c>
      <c r="P54" s="10" t="str">
        <f ca="1">IF(COUNTIF(O$5:O54,O54)=1,"-","Dup")</f>
        <v>-</v>
      </c>
      <c r="Q54" s="10"/>
      <c r="R54" s="255" t="str">
        <f t="shared" ca="1" si="215"/>
        <v>-</v>
      </c>
      <c r="S54" s="255" t="str">
        <f t="shared" ca="1" si="215"/>
        <v>-</v>
      </c>
      <c r="T54" s="255" t="str">
        <f t="shared" ca="1" si="215"/>
        <v>-</v>
      </c>
      <c r="U54" s="255" t="str">
        <f t="shared" ca="1" si="215"/>
        <v>-</v>
      </c>
      <c r="V54" s="255" t="str">
        <f t="shared" ca="1" si="215"/>
        <v>-</v>
      </c>
      <c r="W54" s="255" t="b">
        <f t="shared" ca="1" si="215"/>
        <v>1</v>
      </c>
      <c r="X54" s="10"/>
      <c r="Y54" s="255" t="b">
        <f t="shared" ca="1" si="216"/>
        <v>1</v>
      </c>
      <c r="Z54" s="255" t="str">
        <f t="shared" ca="1" si="216"/>
        <v>-</v>
      </c>
      <c r="AA54" s="255" t="str">
        <f t="shared" ca="1" si="216"/>
        <v>-</v>
      </c>
      <c r="AB54" s="255" t="str">
        <f t="shared" ca="1" si="216"/>
        <v>-</v>
      </c>
      <c r="AC54" s="255" t="b">
        <f t="shared" ca="1" si="216"/>
        <v>0</v>
      </c>
      <c r="AD54" s="255">
        <f t="shared" ca="1" si="216"/>
        <v>0</v>
      </c>
      <c r="AE54" s="253" t="b">
        <f t="shared" si="239"/>
        <v>1</v>
      </c>
      <c r="AF54" s="253" t="b">
        <f t="shared" si="246"/>
        <v>1</v>
      </c>
      <c r="AG54" s="255" t="str">
        <f t="shared" ca="1" si="216"/>
        <v>-</v>
      </c>
      <c r="AH54" s="10"/>
      <c r="AI54" s="255" t="b">
        <f t="shared" ca="1" si="216"/>
        <v>1</v>
      </c>
      <c r="AJ54" s="255" t="b">
        <f t="shared" ca="1" si="217"/>
        <v>1</v>
      </c>
      <c r="AK54" s="254">
        <f>AO53</f>
        <v>12</v>
      </c>
      <c r="AL54" s="255" t="str">
        <f t="shared" ca="1" si="216"/>
        <v>-</v>
      </c>
      <c r="AM54" s="255" t="str">
        <f t="shared" ca="1" si="216"/>
        <v>-</v>
      </c>
      <c r="AN54" s="254" t="b">
        <v>1</v>
      </c>
      <c r="AO54" s="254">
        <f t="shared" si="241"/>
        <v>12</v>
      </c>
      <c r="AP54" s="295" t="str">
        <f t="shared" ca="1" si="216"/>
        <v>-</v>
      </c>
      <c r="AQ54" s="255">
        <f t="shared" ca="1" si="217"/>
        <v>1</v>
      </c>
      <c r="AR54" s="255">
        <f t="shared" ca="1" si="217"/>
        <v>1</v>
      </c>
      <c r="AS54" s="255" t="str">
        <f t="shared" ca="1" si="217"/>
        <v>-</v>
      </c>
      <c r="AT54" s="255" t="str">
        <f t="shared" ca="1" si="217"/>
        <v>-</v>
      </c>
      <c r="AU54" s="10"/>
      <c r="AV54" s="255" t="str">
        <f t="shared" ca="1" si="217"/>
        <v>-</v>
      </c>
      <c r="AW54" s="255" t="str">
        <f t="shared" ca="1" si="217"/>
        <v>-</v>
      </c>
      <c r="AX54" s="255" t="str">
        <f t="shared" ca="1" si="217"/>
        <v>-</v>
      </c>
      <c r="AY54" s="255" t="str">
        <f t="shared" ca="1" si="217"/>
        <v>-</v>
      </c>
      <c r="AZ54" s="255" t="str">
        <f t="shared" ca="1" si="217"/>
        <v>-</v>
      </c>
      <c r="BA54" s="255" t="str">
        <f t="shared" ca="1" si="217"/>
        <v>-</v>
      </c>
      <c r="BB54" s="255" t="str">
        <f t="shared" ca="1" si="217"/>
        <v>-</v>
      </c>
      <c r="BC54" s="255" t="str">
        <f t="shared" ca="1" si="217"/>
        <v>-</v>
      </c>
      <c r="BD54" s="255" t="str">
        <f t="shared" ca="1" si="217"/>
        <v>-</v>
      </c>
      <c r="BE54" s="255" t="str">
        <f t="shared" ca="1" si="217"/>
        <v>-</v>
      </c>
      <c r="BF54" s="255" t="str">
        <f t="shared" ca="1" si="217"/>
        <v>-</v>
      </c>
      <c r="BG54" s="255" t="str">
        <f t="shared" ca="1" si="218"/>
        <v>-</v>
      </c>
      <c r="BH54" s="255" t="str">
        <f t="shared" ca="1" si="218"/>
        <v>-</v>
      </c>
      <c r="BI54" s="255" t="str">
        <f t="shared" ca="1" si="218"/>
        <v>-</v>
      </c>
      <c r="BJ54" s="255" t="str">
        <f t="shared" ca="1" si="218"/>
        <v>-</v>
      </c>
      <c r="BK54" s="255" t="str">
        <f t="shared" ca="1" si="218"/>
        <v>-</v>
      </c>
      <c r="BL54" s="255" t="str">
        <f t="shared" ca="1" si="218"/>
        <v>-</v>
      </c>
      <c r="BM54" s="255" t="str">
        <f t="shared" ca="1" si="218"/>
        <v>-</v>
      </c>
      <c r="BN54" s="255" t="str">
        <f t="shared" ca="1" si="218"/>
        <v>-</v>
      </c>
      <c r="BO54" s="255" t="str">
        <f t="shared" ca="1" si="218"/>
        <v>-</v>
      </c>
      <c r="BP54" s="255" t="str">
        <f t="shared" ca="1" si="218"/>
        <v>-</v>
      </c>
      <c r="BQ54" s="10"/>
      <c r="BR54" s="255" t="str">
        <f t="shared" ca="1" si="218"/>
        <v>-</v>
      </c>
      <c r="BS54" s="255" t="str">
        <f t="shared" ca="1" si="218"/>
        <v>-</v>
      </c>
      <c r="BT54" s="255" t="str">
        <f t="shared" ca="1" si="218"/>
        <v>-</v>
      </c>
      <c r="BU54" s="255" t="str">
        <f t="shared" ca="1" si="218"/>
        <v>-</v>
      </c>
      <c r="BV54" s="255" t="str">
        <f t="shared" ca="1" si="218"/>
        <v>-</v>
      </c>
      <c r="BW54" s="255" t="str">
        <f t="shared" ca="1" si="218"/>
        <v>-</v>
      </c>
      <c r="BX54" s="255" t="str">
        <f t="shared" ca="1" si="218"/>
        <v>-</v>
      </c>
      <c r="BY54" s="255" t="str">
        <f t="shared" ca="1" si="218"/>
        <v>-</v>
      </c>
      <c r="BZ54" s="255">
        <f t="shared" ca="1" si="218"/>
        <v>0.125</v>
      </c>
      <c r="CA54" s="255">
        <f t="shared" ca="1" si="218"/>
        <v>0.3</v>
      </c>
      <c r="CB54" s="255">
        <f t="shared" ca="1" si="218"/>
        <v>-0.05</v>
      </c>
      <c r="CC54" s="255">
        <f t="shared" ca="1" si="218"/>
        <v>0.1</v>
      </c>
      <c r="CD54" s="255">
        <f t="shared" ca="1" si="218"/>
        <v>0.25</v>
      </c>
      <c r="CE54" s="255">
        <f t="shared" ca="1" si="218"/>
        <v>-0.05</v>
      </c>
      <c r="CF54" s="255">
        <f t="shared" ca="1" si="218"/>
        <v>0.05</v>
      </c>
      <c r="CG54" s="255">
        <f t="shared" ca="1" si="218"/>
        <v>0.1</v>
      </c>
      <c r="CH54" s="255">
        <f t="shared" ca="1" si="218"/>
        <v>-0.02</v>
      </c>
      <c r="CI54" s="255">
        <f t="shared" ca="1" si="218"/>
        <v>0.1</v>
      </c>
      <c r="CJ54" s="255">
        <f t="shared" ca="1" si="218"/>
        <v>0.25</v>
      </c>
      <c r="CK54" s="255">
        <f t="shared" ca="1" si="218"/>
        <v>-0.05</v>
      </c>
      <c r="CL54" s="254">
        <v>3</v>
      </c>
      <c r="CM54" s="254">
        <v>3</v>
      </c>
      <c r="CN54" s="255">
        <f t="shared" ca="1" si="218"/>
        <v>0</v>
      </c>
      <c r="CO54" s="254">
        <v>0.25</v>
      </c>
      <c r="CP54" s="254">
        <v>-0.25</v>
      </c>
      <c r="CQ54" s="255" t="str">
        <f t="shared" ca="1" si="218"/>
        <v>-</v>
      </c>
      <c r="CR54" s="255" t="str">
        <f t="shared" ca="1" si="218"/>
        <v>-</v>
      </c>
      <c r="CS54" s="255" t="str">
        <f t="shared" ca="1" si="218"/>
        <v>-</v>
      </c>
      <c r="CT54" s="255" t="str">
        <f t="shared" ca="1" si="218"/>
        <v>-</v>
      </c>
      <c r="CU54" s="255" t="str">
        <f t="shared" ca="1" si="218"/>
        <v>-</v>
      </c>
      <c r="CV54" s="255">
        <f t="shared" ca="1" si="218"/>
        <v>0</v>
      </c>
      <c r="CW54" s="254">
        <v>0.25</v>
      </c>
      <c r="CX54" s="254">
        <v>-0.25</v>
      </c>
      <c r="CY54" s="255" t="str">
        <f t="shared" ca="1" si="218"/>
        <v>-</v>
      </c>
      <c r="CZ54" s="255" t="str">
        <f t="shared" ca="1" si="218"/>
        <v>-</v>
      </c>
      <c r="DA54" s="255" t="str">
        <f t="shared" ca="1" si="218"/>
        <v>-</v>
      </c>
      <c r="DB54" s="255">
        <f t="shared" ca="1" si="218"/>
        <v>0</v>
      </c>
      <c r="DC54" s="255">
        <f t="shared" ca="1" si="218"/>
        <v>0</v>
      </c>
      <c r="DD54" s="255">
        <f t="shared" ca="1" si="218"/>
        <v>0</v>
      </c>
      <c r="DE54" s="255">
        <f t="shared" ca="1" si="218"/>
        <v>0</v>
      </c>
      <c r="DF54" s="255">
        <f t="shared" ca="1" si="218"/>
        <v>0</v>
      </c>
      <c r="DG54" s="255">
        <f t="shared" ca="1" si="218"/>
        <v>0</v>
      </c>
      <c r="DH54" s="255">
        <f t="shared" ca="1" si="218"/>
        <v>0</v>
      </c>
      <c r="DI54" s="255" t="str">
        <f t="shared" ca="1" si="218"/>
        <v>-</v>
      </c>
      <c r="DJ54" s="255" t="str">
        <f t="shared" ca="1" si="218"/>
        <v>-</v>
      </c>
      <c r="DK54" s="255" t="str">
        <f t="shared" ca="1" si="218"/>
        <v>-</v>
      </c>
      <c r="DL54" s="255" t="str">
        <f t="shared" ca="1" si="218"/>
        <v>-</v>
      </c>
      <c r="DM54" s="255" t="str">
        <f t="shared" ca="1" si="218"/>
        <v>-</v>
      </c>
      <c r="DN54" s="255" t="str">
        <f t="shared" ca="1" si="219"/>
        <v>-</v>
      </c>
      <c r="DO54" s="255" t="str">
        <f t="shared" ca="1" si="219"/>
        <v>-</v>
      </c>
      <c r="DP54" s="255" t="str">
        <f t="shared" ca="1" si="219"/>
        <v>-</v>
      </c>
      <c r="DQ54" s="255" t="str">
        <f t="shared" ca="1" si="219"/>
        <v>-</v>
      </c>
      <c r="DR54" s="255" t="str">
        <f t="shared" ca="1" si="219"/>
        <v>-</v>
      </c>
      <c r="DS54" s="255" t="str">
        <f t="shared" ca="1" si="219"/>
        <v>-</v>
      </c>
      <c r="DT54" s="10"/>
      <c r="DU54" s="253">
        <f t="shared" si="220"/>
        <v>0</v>
      </c>
      <c r="DV54" s="255" t="str">
        <f t="shared" ca="1" si="219"/>
        <v>-</v>
      </c>
      <c r="DW54" s="255" t="str">
        <f t="shared" ca="1" si="219"/>
        <v>-</v>
      </c>
      <c r="DX54" s="255" t="str">
        <f t="shared" ca="1" si="219"/>
        <v>-</v>
      </c>
      <c r="DY54" s="255" t="str">
        <f t="shared" ca="1" si="219"/>
        <v>-</v>
      </c>
      <c r="DZ54" s="253" t="b">
        <f t="shared" si="221"/>
        <v>0</v>
      </c>
      <c r="EA54" s="255" t="str">
        <f t="shared" ca="1" si="219"/>
        <v>-</v>
      </c>
      <c r="EB54" s="255">
        <f t="shared" ca="1" si="219"/>
        <v>0</v>
      </c>
      <c r="EC54" s="255" t="str">
        <f t="shared" ca="1" si="219"/>
        <v>-</v>
      </c>
      <c r="ED54" s="255">
        <f t="shared" ca="1" si="219"/>
        <v>1</v>
      </c>
      <c r="EE54" s="255">
        <f t="shared" ca="1" si="219"/>
        <v>0</v>
      </c>
      <c r="EF54" s="255">
        <f t="shared" ca="1" si="219"/>
        <v>1</v>
      </c>
      <c r="EG54" s="255">
        <f t="shared" ca="1" si="219"/>
        <v>0</v>
      </c>
      <c r="EH54" s="255">
        <f t="shared" ca="1" si="219"/>
        <v>1</v>
      </c>
      <c r="EI54" s="255">
        <f t="shared" ca="1" si="219"/>
        <v>1</v>
      </c>
      <c r="EJ54" s="255">
        <f t="shared" ca="1" si="219"/>
        <v>1</v>
      </c>
      <c r="EK54" s="255">
        <f t="shared" ca="1" si="219"/>
        <v>0</v>
      </c>
      <c r="EL54" s="255">
        <f t="shared" ca="1" si="219"/>
        <v>0</v>
      </c>
      <c r="EM54" s="255">
        <f t="shared" ca="1" si="219"/>
        <v>0</v>
      </c>
      <c r="EN54" s="255">
        <f t="shared" ca="1" si="219"/>
        <v>0</v>
      </c>
      <c r="EO54" s="255">
        <f t="shared" ca="1" si="219"/>
        <v>0</v>
      </c>
      <c r="EP54" s="255">
        <f t="shared" ca="1" si="219"/>
        <v>0</v>
      </c>
      <c r="EQ54" s="255">
        <f t="shared" ca="1" si="219"/>
        <v>0</v>
      </c>
      <c r="ER54" s="255">
        <f t="shared" ca="1" si="219"/>
        <v>0</v>
      </c>
      <c r="ES54" s="255">
        <f t="shared" ca="1" si="219"/>
        <v>0</v>
      </c>
      <c r="ET54" s="255">
        <f t="shared" ca="1" si="219"/>
        <v>0</v>
      </c>
      <c r="EU54" s="255">
        <f t="shared" ca="1" si="219"/>
        <v>0</v>
      </c>
      <c r="EV54" s="255">
        <f t="shared" ca="1" si="219"/>
        <v>0</v>
      </c>
      <c r="EW54" s="255">
        <f t="shared" ca="1" si="219"/>
        <v>1</v>
      </c>
      <c r="EX54" s="255">
        <f t="shared" ca="1" si="219"/>
        <v>0</v>
      </c>
      <c r="EY54" s="255">
        <f t="shared" ca="1" si="219"/>
        <v>0</v>
      </c>
      <c r="EZ54" s="255">
        <f t="shared" ca="1" si="219"/>
        <v>0</v>
      </c>
      <c r="FA54" s="255">
        <f t="shared" ca="1" si="219"/>
        <v>0</v>
      </c>
      <c r="FB54" s="255">
        <f t="shared" ca="1" si="219"/>
        <v>0</v>
      </c>
      <c r="FC54" s="255">
        <f t="shared" ca="1" si="219"/>
        <v>0</v>
      </c>
      <c r="FD54" s="255">
        <f t="shared" ca="1" si="219"/>
        <v>0</v>
      </c>
      <c r="FE54" s="10"/>
      <c r="FF54" s="255" t="str">
        <f t="shared" ca="1" si="219"/>
        <v>-</v>
      </c>
      <c r="FG54" s="255" t="str">
        <f t="shared" ca="1" si="219"/>
        <v>-</v>
      </c>
      <c r="FH54" s="255">
        <f t="shared" ca="1" si="222"/>
        <v>0</v>
      </c>
      <c r="FI54" s="255" t="str">
        <f t="shared" ca="1" si="219"/>
        <v>-</v>
      </c>
      <c r="FJ54" s="255" t="str">
        <f t="shared" ca="1" si="249"/>
        <v>-</v>
      </c>
      <c r="FK54" s="255" t="str">
        <f t="shared" ca="1" si="249"/>
        <v>-</v>
      </c>
      <c r="FL54" s="255" t="str">
        <f t="shared" ca="1" si="249"/>
        <v>-</v>
      </c>
      <c r="FM54" s="255" t="str">
        <f t="shared" ca="1" si="249"/>
        <v>-</v>
      </c>
      <c r="FN54" s="255" t="str">
        <f t="shared" ca="1" si="219"/>
        <v>-</v>
      </c>
      <c r="FO54" s="255" t="str">
        <f t="shared" ca="1" si="219"/>
        <v>-</v>
      </c>
      <c r="FP54" s="253" t="b">
        <f t="shared" si="224"/>
        <v>0</v>
      </c>
      <c r="FQ54" s="253" t="b">
        <f t="shared" si="224"/>
        <v>0</v>
      </c>
      <c r="FR54" s="253" t="b">
        <f t="shared" si="224"/>
        <v>1</v>
      </c>
      <c r="FS54" s="255">
        <f t="shared" ca="1" si="219"/>
        <v>0</v>
      </c>
      <c r="FT54" s="255">
        <f t="shared" ca="1" si="219"/>
        <v>1</v>
      </c>
      <c r="FU54" s="255">
        <f t="shared" ca="1" si="219"/>
        <v>1</v>
      </c>
      <c r="FV54" s="255" t="str">
        <f t="shared" ca="1" si="219"/>
        <v>-</v>
      </c>
      <c r="FW54" s="255" t="str">
        <f t="shared" ca="1" si="219"/>
        <v>-</v>
      </c>
      <c r="FX54" s="255" t="str">
        <f t="shared" ca="1" si="219"/>
        <v>-</v>
      </c>
      <c r="FY54" s="255" t="str">
        <f t="shared" ca="1" si="219"/>
        <v>-</v>
      </c>
      <c r="FZ54" s="255" t="str">
        <f t="shared" ca="1" si="219"/>
        <v>-</v>
      </c>
      <c r="GA54" s="255" t="str">
        <f t="shared" ca="1" si="219"/>
        <v>-</v>
      </c>
      <c r="GB54" s="255" t="str">
        <f t="shared" ca="1" si="219"/>
        <v>-</v>
      </c>
      <c r="GC54" s="255" t="str">
        <f t="shared" ca="1" si="219"/>
        <v>-</v>
      </c>
      <c r="GD54" s="255" t="str">
        <f t="shared" ca="1" si="219"/>
        <v>-</v>
      </c>
      <c r="GE54" s="255" t="str">
        <f t="shared" ca="1" si="219"/>
        <v>-</v>
      </c>
      <c r="GF54" s="255" t="b">
        <f t="shared" ca="1" si="219"/>
        <v>1</v>
      </c>
      <c r="GG54" s="255">
        <f t="shared" ca="1" si="219"/>
        <v>0</v>
      </c>
      <c r="GH54" s="255">
        <f t="shared" ca="1" si="219"/>
        <v>0</v>
      </c>
      <c r="GI54" s="255">
        <f t="shared" ca="1" si="219"/>
        <v>0</v>
      </c>
      <c r="GJ54" s="255">
        <f t="shared" ca="1" si="219"/>
        <v>0</v>
      </c>
      <c r="GK54" s="255">
        <f t="shared" ca="1" si="225"/>
        <v>0</v>
      </c>
      <c r="GL54" s="255" t="str">
        <f t="shared" ca="1" si="225"/>
        <v>-</v>
      </c>
      <c r="GM54" s="255" t="str">
        <f t="shared" ca="1" si="225"/>
        <v>-</v>
      </c>
      <c r="GN54" s="255" t="str">
        <f t="shared" ca="1" si="225"/>
        <v>-</v>
      </c>
      <c r="GO54" s="255" t="b">
        <f t="shared" ca="1" si="226"/>
        <v>1</v>
      </c>
      <c r="GP54" s="255">
        <f t="shared" ca="1" si="226"/>
        <v>0</v>
      </c>
      <c r="GQ54" s="253" t="str">
        <f t="shared" si="227"/>
        <v>-</v>
      </c>
      <c r="GR54" s="253" t="str">
        <f t="shared" si="227"/>
        <v>-</v>
      </c>
      <c r="GS54" s="253" t="str">
        <f t="shared" si="227"/>
        <v>-</v>
      </c>
      <c r="GT54" s="253" t="str">
        <f t="shared" si="227"/>
        <v>-</v>
      </c>
      <c r="GU54" s="255" t="str">
        <f t="shared" ca="1" si="228"/>
        <v>-</v>
      </c>
      <c r="GV54" s="255" t="str">
        <f t="shared" ca="1" si="228"/>
        <v>-</v>
      </c>
      <c r="GW54" s="255" t="str">
        <f t="shared" ca="1" si="228"/>
        <v>-</v>
      </c>
      <c r="GX54" s="255" t="str">
        <f t="shared" ca="1" si="228"/>
        <v>-</v>
      </c>
      <c r="GY54" s="255" t="str">
        <f t="shared" ca="1" si="228"/>
        <v>-</v>
      </c>
      <c r="GZ54" s="253" t="str">
        <f t="shared" si="229"/>
        <v>-</v>
      </c>
      <c r="HA54" s="253">
        <f t="shared" si="229"/>
        <v>500</v>
      </c>
      <c r="HB54" s="253">
        <f t="shared" si="229"/>
        <v>500</v>
      </c>
      <c r="HC54" s="253">
        <f t="shared" si="230"/>
        <v>865</v>
      </c>
      <c r="HD54" s="253" t="str">
        <f t="shared" si="229"/>
        <v>-</v>
      </c>
      <c r="HE54" s="253" t="str">
        <f t="shared" si="231"/>
        <v>-</v>
      </c>
      <c r="HF54" s="255" t="str">
        <f t="shared" ca="1" si="232"/>
        <v>-</v>
      </c>
      <c r="HG54" s="255" t="str">
        <f t="shared" ca="1" si="232"/>
        <v>-</v>
      </c>
      <c r="HH54" s="10"/>
      <c r="HI54" s="255">
        <f t="shared" ca="1" si="228"/>
        <v>1</v>
      </c>
      <c r="HJ54" s="255">
        <f t="shared" ca="1" si="228"/>
        <v>0</v>
      </c>
      <c r="HK54" s="255">
        <f t="shared" ca="1" si="228"/>
        <v>1</v>
      </c>
      <c r="HL54" s="255">
        <f t="shared" ca="1" si="228"/>
        <v>1</v>
      </c>
      <c r="HM54" s="255">
        <f t="shared" ca="1" si="228"/>
        <v>0</v>
      </c>
      <c r="HN54" s="255">
        <f t="shared" ca="1" si="228"/>
        <v>70</v>
      </c>
      <c r="HO54" s="255">
        <f t="shared" ca="1" si="228"/>
        <v>50</v>
      </c>
      <c r="HP54" s="255">
        <f t="shared" ca="1" si="228"/>
        <v>70</v>
      </c>
      <c r="HQ54" s="255">
        <f t="shared" ca="1" si="228"/>
        <v>50</v>
      </c>
      <c r="HR54" s="253">
        <f t="shared" si="233"/>
        <v>1</v>
      </c>
      <c r="HS54" s="253">
        <f t="shared" si="234"/>
        <v>1</v>
      </c>
      <c r="HT54" s="253">
        <f t="shared" si="235"/>
        <v>1</v>
      </c>
      <c r="HU54" s="255">
        <f t="shared" ca="1" si="228"/>
        <v>1</v>
      </c>
      <c r="HV54" s="10"/>
      <c r="HW54" s="255">
        <f t="shared" ca="1" si="228"/>
        <v>1</v>
      </c>
      <c r="HX54" s="255">
        <f t="shared" ca="1" si="228"/>
        <v>1</v>
      </c>
      <c r="HY54" s="255">
        <f t="shared" ca="1" si="228"/>
        <v>1</v>
      </c>
      <c r="HZ54" s="255">
        <f t="shared" ca="1" si="228"/>
        <v>1</v>
      </c>
      <c r="IA54" s="255">
        <f t="shared" ca="1" si="228"/>
        <v>1</v>
      </c>
      <c r="IB54" s="255">
        <f t="shared" ca="1" si="228"/>
        <v>1</v>
      </c>
      <c r="IC54" s="255">
        <f t="shared" ca="1" si="228"/>
        <v>1.25</v>
      </c>
      <c r="ID54" s="255">
        <f t="shared" ca="1" si="228"/>
        <v>1</v>
      </c>
      <c r="IE54" s="255">
        <f t="shared" ca="1" si="228"/>
        <v>1</v>
      </c>
      <c r="IF54" s="255">
        <f t="shared" ca="1" si="228"/>
        <v>1.25</v>
      </c>
      <c r="IG54" s="255">
        <f t="shared" ca="1" si="236"/>
        <v>1.03</v>
      </c>
      <c r="IH54" s="255">
        <f t="shared" ca="1" si="228"/>
        <v>1</v>
      </c>
      <c r="II54" s="255" t="str">
        <f t="shared" ca="1" si="237"/>
        <v>-</v>
      </c>
      <c r="IJ54" s="255" t="str">
        <f t="shared" ca="1" si="237"/>
        <v>-</v>
      </c>
      <c r="IK54" s="255" t="str">
        <f t="shared" ca="1" si="237"/>
        <v>-</v>
      </c>
      <c r="IL54" s="255" t="str">
        <f t="shared" ca="1" si="237"/>
        <v>-</v>
      </c>
      <c r="IM54" s="255" t="str">
        <f t="shared" ca="1" si="237"/>
        <v>-</v>
      </c>
      <c r="IN54" s="255" t="str">
        <f t="shared" ca="1" si="237"/>
        <v>-</v>
      </c>
      <c r="IO54" s="255" t="str">
        <f t="shared" ca="1" si="237"/>
        <v>-</v>
      </c>
      <c r="IP54" s="255" t="str">
        <f t="shared" ca="1" si="237"/>
        <v>-</v>
      </c>
      <c r="IQ54" s="255" t="str">
        <f t="shared" ca="1" si="237"/>
        <v>-</v>
      </c>
      <c r="IR54" s="255" t="str">
        <f t="shared" ca="1" si="228"/>
        <v>-</v>
      </c>
      <c r="IS54" s="255">
        <f t="shared" ca="1" si="228"/>
        <v>0</v>
      </c>
      <c r="IT54" s="27">
        <v>0</v>
      </c>
    </row>
    <row r="55" spans="1:254" s="235" customFormat="1" outlineLevel="1">
      <c r="A55" s="207">
        <f t="shared" si="12"/>
        <v>50</v>
      </c>
      <c r="B55" s="207">
        <f>$A$7</f>
        <v>2</v>
      </c>
      <c r="C55" s="235">
        <v>101</v>
      </c>
      <c r="D55" s="235" t="b">
        <v>1</v>
      </c>
      <c r="E55" s="235" t="b">
        <v>0</v>
      </c>
      <c r="F55" s="235" t="b">
        <v>1</v>
      </c>
      <c r="G55" s="294">
        <f>G54</f>
        <v>3</v>
      </c>
      <c r="H55" s="32">
        <v>3</v>
      </c>
      <c r="I55" s="32">
        <v>1</v>
      </c>
      <c r="J55" s="294">
        <f t="shared" si="238"/>
        <v>1</v>
      </c>
      <c r="K55" s="294">
        <f t="shared" si="238"/>
        <v>1</v>
      </c>
      <c r="L55" s="294">
        <f t="shared" si="238"/>
        <v>1</v>
      </c>
      <c r="M55" s="294">
        <f t="shared" si="238"/>
        <v>1</v>
      </c>
      <c r="O55" s="228" t="str">
        <f t="shared" ca="1" si="214"/>
        <v>00007 Optimal_FS SLPFALSE&amp;BBT (F33N33)</v>
      </c>
      <c r="P55" s="10" t="str">
        <f ca="1">IF(COUNTIF(O$5:O55,O55)=1,"-","Dup")</f>
        <v>-</v>
      </c>
      <c r="Q55" s="10"/>
      <c r="R55" s="255" t="str">
        <f t="shared" ca="1" si="215"/>
        <v>-</v>
      </c>
      <c r="S55" s="255" t="str">
        <f t="shared" ca="1" si="215"/>
        <v>-</v>
      </c>
      <c r="T55" s="255" t="str">
        <f t="shared" ca="1" si="215"/>
        <v>-</v>
      </c>
      <c r="U55" s="255" t="str">
        <f t="shared" ca="1" si="215"/>
        <v>-</v>
      </c>
      <c r="V55" s="255" t="str">
        <f t="shared" ca="1" si="215"/>
        <v>-</v>
      </c>
      <c r="W55" s="255" t="b">
        <f t="shared" ca="1" si="215"/>
        <v>1</v>
      </c>
      <c r="X55" s="10"/>
      <c r="Y55" s="255" t="b">
        <f t="shared" ca="1" si="216"/>
        <v>1</v>
      </c>
      <c r="Z55" s="255" t="str">
        <f t="shared" ca="1" si="216"/>
        <v>-</v>
      </c>
      <c r="AA55" s="255" t="str">
        <f t="shared" ca="1" si="216"/>
        <v>-</v>
      </c>
      <c r="AB55" s="255" t="str">
        <f t="shared" ca="1" si="216"/>
        <v>-</v>
      </c>
      <c r="AC55" s="255" t="b">
        <f t="shared" ca="1" si="216"/>
        <v>0</v>
      </c>
      <c r="AD55" s="255">
        <f t="shared" ca="1" si="216"/>
        <v>0</v>
      </c>
      <c r="AE55" s="253" t="b">
        <f>AF55</f>
        <v>0</v>
      </c>
      <c r="AF55" s="253" t="b">
        <f>IF(I55=2,TRUE,FALSE)</f>
        <v>0</v>
      </c>
      <c r="AG55" s="255" t="str">
        <f t="shared" ca="1" si="216"/>
        <v>-</v>
      </c>
      <c r="AH55" s="10"/>
      <c r="AI55" s="296" t="b">
        <v>0</v>
      </c>
      <c r="AJ55" s="296" t="b">
        <v>0</v>
      </c>
      <c r="AK55" s="254" t="s">
        <v>36</v>
      </c>
      <c r="AL55" s="254" t="b">
        <v>1</v>
      </c>
      <c r="AM55" s="255" t="str">
        <f t="shared" ca="1" si="217"/>
        <v>-</v>
      </c>
      <c r="AN55" s="254" t="b">
        <v>1</v>
      </c>
      <c r="AO55" s="254">
        <f>VALUE(H55&amp;I55)</f>
        <v>31</v>
      </c>
      <c r="AP55" s="295" t="str">
        <f t="shared" ca="1" si="217"/>
        <v>-</v>
      </c>
      <c r="AQ55" s="255">
        <f t="shared" ca="1" si="217"/>
        <v>1</v>
      </c>
      <c r="AR55" s="255">
        <f t="shared" ca="1" si="217"/>
        <v>1</v>
      </c>
      <c r="AS55" s="255" t="str">
        <f t="shared" ca="1" si="217"/>
        <v>-</v>
      </c>
      <c r="AT55" s="255" t="str">
        <f t="shared" ca="1" si="217"/>
        <v>-</v>
      </c>
      <c r="AU55" s="10"/>
      <c r="AV55" s="255" t="str">
        <f t="shared" ca="1" si="217"/>
        <v>-</v>
      </c>
      <c r="AW55" s="255" t="str">
        <f t="shared" ca="1" si="217"/>
        <v>-</v>
      </c>
      <c r="AX55" s="255" t="str">
        <f t="shared" ca="1" si="217"/>
        <v>-</v>
      </c>
      <c r="AY55" s="255" t="str">
        <f t="shared" ca="1" si="217"/>
        <v>-</v>
      </c>
      <c r="AZ55" s="255" t="str">
        <f t="shared" ca="1" si="217"/>
        <v>-</v>
      </c>
      <c r="BA55" s="255" t="str">
        <f t="shared" ca="1" si="217"/>
        <v>-</v>
      </c>
      <c r="BB55" s="255" t="str">
        <f t="shared" ca="1" si="217"/>
        <v>-</v>
      </c>
      <c r="BC55" s="255" t="str">
        <f t="shared" ca="1" si="217"/>
        <v>-</v>
      </c>
      <c r="BD55" s="255" t="str">
        <f t="shared" ca="1" si="217"/>
        <v>-</v>
      </c>
      <c r="BE55" s="255" t="str">
        <f t="shared" ca="1" si="217"/>
        <v>-</v>
      </c>
      <c r="BF55" s="255" t="str">
        <f t="shared" ca="1" si="217"/>
        <v>-</v>
      </c>
      <c r="BG55" s="255" t="str">
        <f t="shared" ref="BG55:DM61" ca="1" si="250">OFFSET(BG$5,$B55,0)</f>
        <v>-</v>
      </c>
      <c r="BH55" s="255" t="str">
        <f t="shared" ca="1" si="250"/>
        <v>-</v>
      </c>
      <c r="BI55" s="255" t="str">
        <f t="shared" ca="1" si="250"/>
        <v>-</v>
      </c>
      <c r="BJ55" s="255" t="str">
        <f t="shared" ca="1" si="250"/>
        <v>-</v>
      </c>
      <c r="BK55" s="255" t="str">
        <f t="shared" ca="1" si="250"/>
        <v>-</v>
      </c>
      <c r="BL55" s="255" t="str">
        <f t="shared" ca="1" si="250"/>
        <v>-</v>
      </c>
      <c r="BM55" s="255" t="str">
        <f t="shared" ca="1" si="250"/>
        <v>-</v>
      </c>
      <c r="BN55" s="255" t="str">
        <f t="shared" ca="1" si="250"/>
        <v>-</v>
      </c>
      <c r="BO55" s="255" t="str">
        <f t="shared" ca="1" si="250"/>
        <v>-</v>
      </c>
      <c r="BP55" s="255" t="str">
        <f t="shared" ca="1" si="250"/>
        <v>-</v>
      </c>
      <c r="BQ55" s="10"/>
      <c r="BR55" s="255" t="str">
        <f t="shared" ca="1" si="250"/>
        <v>-</v>
      </c>
      <c r="BS55" s="255" t="str">
        <f t="shared" ca="1" si="250"/>
        <v>-</v>
      </c>
      <c r="BT55" s="255" t="str">
        <f t="shared" ca="1" si="250"/>
        <v>-</v>
      </c>
      <c r="BU55" s="255" t="str">
        <f t="shared" ca="1" si="250"/>
        <v>-</v>
      </c>
      <c r="BV55" s="255" t="str">
        <f t="shared" ca="1" si="250"/>
        <v>-</v>
      </c>
      <c r="BW55" s="255" t="str">
        <f t="shared" ca="1" si="250"/>
        <v>-</v>
      </c>
      <c r="BX55" s="255" t="str">
        <f t="shared" ca="1" si="250"/>
        <v>-</v>
      </c>
      <c r="BY55" s="255" t="str">
        <f t="shared" ca="1" si="250"/>
        <v>-</v>
      </c>
      <c r="BZ55" s="255">
        <f t="shared" ca="1" si="250"/>
        <v>0.125</v>
      </c>
      <c r="CA55" s="255">
        <f t="shared" ca="1" si="250"/>
        <v>0.3</v>
      </c>
      <c r="CB55" s="255">
        <f t="shared" ca="1" si="250"/>
        <v>-0.05</v>
      </c>
      <c r="CC55" s="255">
        <f t="shared" ca="1" si="250"/>
        <v>0.1</v>
      </c>
      <c r="CD55" s="255">
        <f t="shared" ca="1" si="250"/>
        <v>0.25</v>
      </c>
      <c r="CE55" s="255">
        <f t="shared" ca="1" si="250"/>
        <v>-0.05</v>
      </c>
      <c r="CF55" s="255">
        <f t="shared" ca="1" si="250"/>
        <v>0.05</v>
      </c>
      <c r="CG55" s="255">
        <f t="shared" ca="1" si="250"/>
        <v>0.1</v>
      </c>
      <c r="CH55" s="255">
        <f t="shared" ca="1" si="250"/>
        <v>-0.02</v>
      </c>
      <c r="CI55" s="255">
        <f t="shared" ca="1" si="250"/>
        <v>0.1</v>
      </c>
      <c r="CJ55" s="255">
        <f t="shared" ca="1" si="250"/>
        <v>0.25</v>
      </c>
      <c r="CK55" s="255">
        <f t="shared" ca="1" si="250"/>
        <v>-0.05</v>
      </c>
      <c r="CL55" s="254">
        <v>3</v>
      </c>
      <c r="CM55" s="254">
        <v>3</v>
      </c>
      <c r="CN55" s="255">
        <f t="shared" ca="1" si="250"/>
        <v>0</v>
      </c>
      <c r="CO55" s="254">
        <v>1</v>
      </c>
      <c r="CP55" s="254">
        <v>-1</v>
      </c>
      <c r="CQ55" s="255" t="str">
        <f t="shared" ca="1" si="250"/>
        <v>-</v>
      </c>
      <c r="CR55" s="255" t="str">
        <f t="shared" ca="1" si="250"/>
        <v>-</v>
      </c>
      <c r="CS55" s="255" t="str">
        <f t="shared" ca="1" si="250"/>
        <v>-</v>
      </c>
      <c r="CT55" s="255" t="str">
        <f t="shared" ca="1" si="250"/>
        <v>-</v>
      </c>
      <c r="CU55" s="255" t="str">
        <f t="shared" ca="1" si="250"/>
        <v>-</v>
      </c>
      <c r="CV55" s="255">
        <f t="shared" ca="1" si="250"/>
        <v>0</v>
      </c>
      <c r="CW55" s="254">
        <v>1</v>
      </c>
      <c r="CX55" s="254">
        <v>-1</v>
      </c>
      <c r="CY55" s="255" t="str">
        <f t="shared" ca="1" si="250"/>
        <v>-</v>
      </c>
      <c r="CZ55" s="255" t="str">
        <f t="shared" ca="1" si="250"/>
        <v>-</v>
      </c>
      <c r="DA55" s="255" t="str">
        <f t="shared" ca="1" si="250"/>
        <v>-</v>
      </c>
      <c r="DB55" s="255">
        <f t="shared" ca="1" si="250"/>
        <v>0</v>
      </c>
      <c r="DC55" s="255">
        <f t="shared" ca="1" si="250"/>
        <v>0</v>
      </c>
      <c r="DD55" s="255">
        <f t="shared" ca="1" si="250"/>
        <v>0</v>
      </c>
      <c r="DE55" s="255">
        <f t="shared" ca="1" si="250"/>
        <v>0</v>
      </c>
      <c r="DF55" s="255">
        <f t="shared" ca="1" si="250"/>
        <v>0</v>
      </c>
      <c r="DG55" s="255">
        <f t="shared" ca="1" si="250"/>
        <v>0</v>
      </c>
      <c r="DH55" s="255">
        <f t="shared" ca="1" si="250"/>
        <v>0</v>
      </c>
      <c r="DI55" s="255" t="str">
        <f t="shared" ca="1" si="250"/>
        <v>-</v>
      </c>
      <c r="DJ55" s="255" t="str">
        <f t="shared" ca="1" si="250"/>
        <v>-</v>
      </c>
      <c r="DK55" s="255" t="str">
        <f t="shared" ca="1" si="250"/>
        <v>-</v>
      </c>
      <c r="DL55" s="255" t="str">
        <f t="shared" ca="1" si="250"/>
        <v>-</v>
      </c>
      <c r="DM55" s="255" t="str">
        <f t="shared" ca="1" si="250"/>
        <v>-</v>
      </c>
      <c r="DN55" s="255" t="str">
        <f t="shared" ref="DN55:GJ61" ca="1" si="251">OFFSET(DN$5,$B55,0)</f>
        <v>-</v>
      </c>
      <c r="DO55" s="255" t="str">
        <f t="shared" ca="1" si="251"/>
        <v>-</v>
      </c>
      <c r="DP55" s="255" t="str">
        <f t="shared" ca="1" si="251"/>
        <v>-</v>
      </c>
      <c r="DQ55" s="255" t="str">
        <f t="shared" ca="1" si="251"/>
        <v>-</v>
      </c>
      <c r="DR55" s="255" t="str">
        <f t="shared" ca="1" si="251"/>
        <v>-</v>
      </c>
      <c r="DS55" s="255" t="str">
        <f t="shared" ca="1" si="251"/>
        <v>-</v>
      </c>
      <c r="DT55" s="10"/>
      <c r="DU55" s="253">
        <f t="shared" si="220"/>
        <v>1</v>
      </c>
      <c r="DV55" s="255" t="str">
        <f t="shared" ca="1" si="251"/>
        <v>-</v>
      </c>
      <c r="DW55" s="255" t="str">
        <f t="shared" ca="1" si="251"/>
        <v>-</v>
      </c>
      <c r="DX55" s="255" t="str">
        <f t="shared" ca="1" si="251"/>
        <v>-</v>
      </c>
      <c r="DY55" s="255" t="str">
        <f t="shared" ca="1" si="251"/>
        <v>-</v>
      </c>
      <c r="DZ55" s="253" t="b">
        <f t="shared" si="221"/>
        <v>1</v>
      </c>
      <c r="EA55" s="255" t="str">
        <f t="shared" ca="1" si="251"/>
        <v>-</v>
      </c>
      <c r="EB55" s="255">
        <f t="shared" ca="1" si="251"/>
        <v>0</v>
      </c>
      <c r="EC55" s="255" t="str">
        <f t="shared" ca="1" si="251"/>
        <v>-</v>
      </c>
      <c r="ED55" s="255">
        <f t="shared" ca="1" si="251"/>
        <v>1</v>
      </c>
      <c r="EE55" s="255">
        <f t="shared" ca="1" si="251"/>
        <v>0</v>
      </c>
      <c r="EF55" s="255">
        <f t="shared" ca="1" si="251"/>
        <v>1</v>
      </c>
      <c r="EG55" s="255">
        <f t="shared" ca="1" si="251"/>
        <v>0</v>
      </c>
      <c r="EH55" s="255">
        <f t="shared" ca="1" si="251"/>
        <v>1</v>
      </c>
      <c r="EI55" s="255">
        <f t="shared" ca="1" si="251"/>
        <v>1</v>
      </c>
      <c r="EJ55" s="255">
        <f t="shared" ca="1" si="251"/>
        <v>1</v>
      </c>
      <c r="EK55" s="255">
        <f t="shared" ca="1" si="251"/>
        <v>0</v>
      </c>
      <c r="EL55" s="255">
        <f t="shared" ca="1" si="251"/>
        <v>0</v>
      </c>
      <c r="EM55" s="255">
        <f t="shared" ca="1" si="251"/>
        <v>0</v>
      </c>
      <c r="EN55" s="255">
        <f t="shared" ca="1" si="251"/>
        <v>0</v>
      </c>
      <c r="EO55" s="255">
        <f t="shared" ca="1" si="251"/>
        <v>0</v>
      </c>
      <c r="EP55" s="255">
        <f t="shared" ca="1" si="251"/>
        <v>0</v>
      </c>
      <c r="EQ55" s="255">
        <f t="shared" ca="1" si="251"/>
        <v>0</v>
      </c>
      <c r="ER55" s="255">
        <f t="shared" ca="1" si="251"/>
        <v>0</v>
      </c>
      <c r="ES55" s="255">
        <f t="shared" ca="1" si="251"/>
        <v>0</v>
      </c>
      <c r="ET55" s="255">
        <f t="shared" ca="1" si="251"/>
        <v>0</v>
      </c>
      <c r="EU55" s="255">
        <f t="shared" ca="1" si="251"/>
        <v>0</v>
      </c>
      <c r="EV55" s="255">
        <f t="shared" ca="1" si="251"/>
        <v>0</v>
      </c>
      <c r="EW55" s="255">
        <f t="shared" ca="1" si="251"/>
        <v>1</v>
      </c>
      <c r="EX55" s="255">
        <f t="shared" ca="1" si="251"/>
        <v>0</v>
      </c>
      <c r="EY55" s="255">
        <f t="shared" ca="1" si="251"/>
        <v>0</v>
      </c>
      <c r="EZ55" s="255">
        <f t="shared" ca="1" si="251"/>
        <v>0</v>
      </c>
      <c r="FA55" s="255">
        <f t="shared" ca="1" si="251"/>
        <v>0</v>
      </c>
      <c r="FB55" s="255">
        <f t="shared" ca="1" si="251"/>
        <v>0</v>
      </c>
      <c r="FC55" s="255">
        <f t="shared" ca="1" si="251"/>
        <v>0</v>
      </c>
      <c r="FD55" s="255">
        <f t="shared" ca="1" si="251"/>
        <v>0</v>
      </c>
      <c r="FE55" s="10"/>
      <c r="FF55" s="255" t="str">
        <f t="shared" ca="1" si="251"/>
        <v>-</v>
      </c>
      <c r="FG55" s="255" t="str">
        <f t="shared" ca="1" si="251"/>
        <v>-</v>
      </c>
      <c r="FH55" s="255">
        <f t="shared" ca="1" si="222"/>
        <v>0</v>
      </c>
      <c r="FI55" s="255" t="str">
        <f t="shared" ca="1" si="251"/>
        <v>-</v>
      </c>
      <c r="FJ55" s="255" t="str">
        <f t="shared" ca="1" si="249"/>
        <v>-</v>
      </c>
      <c r="FK55" s="255" t="str">
        <f t="shared" ca="1" si="249"/>
        <v>-</v>
      </c>
      <c r="FL55" s="255" t="str">
        <f t="shared" ca="1" si="249"/>
        <v>-</v>
      </c>
      <c r="FM55" s="255" t="str">
        <f t="shared" ca="1" si="249"/>
        <v>-</v>
      </c>
      <c r="FN55" s="255" t="str">
        <f t="shared" ca="1" si="251"/>
        <v>-</v>
      </c>
      <c r="FO55" s="255" t="str">
        <f t="shared" ca="1" si="251"/>
        <v>-</v>
      </c>
      <c r="FP55" s="253" t="b">
        <f t="shared" si="224"/>
        <v>0</v>
      </c>
      <c r="FQ55" s="253" t="b">
        <f t="shared" si="224"/>
        <v>0</v>
      </c>
      <c r="FR55" s="253" t="b">
        <f t="shared" si="224"/>
        <v>1</v>
      </c>
      <c r="FS55" s="255">
        <f t="shared" ca="1" si="251"/>
        <v>0</v>
      </c>
      <c r="FT55" s="255">
        <f t="shared" ca="1" si="251"/>
        <v>1</v>
      </c>
      <c r="FU55" s="255">
        <f t="shared" ca="1" si="251"/>
        <v>1</v>
      </c>
      <c r="FV55" s="255" t="str">
        <f t="shared" ca="1" si="251"/>
        <v>-</v>
      </c>
      <c r="FW55" s="255" t="str">
        <f t="shared" ca="1" si="251"/>
        <v>-</v>
      </c>
      <c r="FX55" s="255" t="str">
        <f t="shared" ca="1" si="251"/>
        <v>-</v>
      </c>
      <c r="FY55" s="255" t="str">
        <f t="shared" ca="1" si="251"/>
        <v>-</v>
      </c>
      <c r="FZ55" s="255" t="str">
        <f t="shared" ca="1" si="251"/>
        <v>-</v>
      </c>
      <c r="GA55" s="255" t="str">
        <f t="shared" ca="1" si="251"/>
        <v>-</v>
      </c>
      <c r="GB55" s="255" t="str">
        <f t="shared" ca="1" si="251"/>
        <v>-</v>
      </c>
      <c r="GC55" s="255" t="str">
        <f t="shared" ca="1" si="251"/>
        <v>-</v>
      </c>
      <c r="GD55" s="255" t="str">
        <f t="shared" ca="1" si="251"/>
        <v>-</v>
      </c>
      <c r="GE55" s="255" t="str">
        <f t="shared" ca="1" si="251"/>
        <v>-</v>
      </c>
      <c r="GF55" s="255" t="b">
        <f t="shared" ca="1" si="251"/>
        <v>1</v>
      </c>
      <c r="GG55" s="255">
        <f t="shared" ca="1" si="251"/>
        <v>0</v>
      </c>
      <c r="GH55" s="255">
        <f t="shared" ca="1" si="251"/>
        <v>0</v>
      </c>
      <c r="GI55" s="255">
        <f t="shared" ca="1" si="251"/>
        <v>0</v>
      </c>
      <c r="GJ55" s="255">
        <f t="shared" ca="1" si="251"/>
        <v>0</v>
      </c>
      <c r="GK55" s="255">
        <f t="shared" ca="1" si="225"/>
        <v>0</v>
      </c>
      <c r="GL55" s="255" t="str">
        <f t="shared" ca="1" si="225"/>
        <v>-</v>
      </c>
      <c r="GM55" s="255" t="str">
        <f t="shared" ca="1" si="225"/>
        <v>-</v>
      </c>
      <c r="GN55" s="255" t="str">
        <f t="shared" ref="GN55:GN60" ca="1" si="252">OFFSET(GN$5,$B55,0)</f>
        <v>-</v>
      </c>
      <c r="GO55" s="255" t="b">
        <f t="shared" ca="1" si="226"/>
        <v>1</v>
      </c>
      <c r="GP55" s="255">
        <f t="shared" ref="GP55:GP60" ca="1" si="253">OFFSET(GP$5,$B55,0)</f>
        <v>0</v>
      </c>
      <c r="GQ55" s="253" t="str">
        <f t="shared" si="227"/>
        <v>-</v>
      </c>
      <c r="GR55" s="253" t="str">
        <f t="shared" si="227"/>
        <v>-</v>
      </c>
      <c r="GS55" s="253" t="str">
        <f t="shared" si="227"/>
        <v>-</v>
      </c>
      <c r="GT55" s="253" t="str">
        <f t="shared" si="227"/>
        <v>-</v>
      </c>
      <c r="GU55" s="255" t="str">
        <f t="shared" ca="1" si="228"/>
        <v>-</v>
      </c>
      <c r="GV55" s="255" t="str">
        <f t="shared" ca="1" si="228"/>
        <v>-</v>
      </c>
      <c r="GW55" s="255" t="str">
        <f t="shared" ca="1" si="228"/>
        <v>-</v>
      </c>
      <c r="GX55" s="255" t="str">
        <f t="shared" ca="1" si="228"/>
        <v>-</v>
      </c>
      <c r="GY55" s="255" t="str">
        <f t="shared" ca="1" si="228"/>
        <v>-</v>
      </c>
      <c r="GZ55" s="253">
        <f t="shared" si="229"/>
        <v>0.9</v>
      </c>
      <c r="HA55" s="253">
        <f t="shared" si="229"/>
        <v>0</v>
      </c>
      <c r="HB55" s="253">
        <f t="shared" si="229"/>
        <v>0</v>
      </c>
      <c r="HC55" s="253">
        <f t="shared" si="230"/>
        <v>450</v>
      </c>
      <c r="HD55" s="253" t="str">
        <f t="shared" si="229"/>
        <v>-</v>
      </c>
      <c r="HE55" s="253" t="str">
        <f t="shared" si="231"/>
        <v>-</v>
      </c>
      <c r="HF55" s="255" t="str">
        <f t="shared" ca="1" si="232"/>
        <v>-</v>
      </c>
      <c r="HG55" s="255" t="str">
        <f t="shared" ca="1" si="232"/>
        <v>-</v>
      </c>
      <c r="HH55" s="10"/>
      <c r="HI55" s="255">
        <f t="shared" ca="1" si="228"/>
        <v>1</v>
      </c>
      <c r="HJ55" s="255">
        <f t="shared" ca="1" si="228"/>
        <v>0</v>
      </c>
      <c r="HK55" s="255">
        <f t="shared" ca="1" si="228"/>
        <v>1</v>
      </c>
      <c r="HL55" s="255">
        <f t="shared" ca="1" si="228"/>
        <v>1</v>
      </c>
      <c r="HM55" s="255">
        <f t="shared" ca="1" si="228"/>
        <v>0</v>
      </c>
      <c r="HN55" s="255">
        <f t="shared" ca="1" si="228"/>
        <v>70</v>
      </c>
      <c r="HO55" s="255">
        <f t="shared" ca="1" si="228"/>
        <v>50</v>
      </c>
      <c r="HP55" s="255">
        <f t="shared" ca="1" si="228"/>
        <v>70</v>
      </c>
      <c r="HQ55" s="255">
        <f t="shared" ca="1" si="228"/>
        <v>50</v>
      </c>
      <c r="HR55" s="253">
        <f t="shared" si="233"/>
        <v>1</v>
      </c>
      <c r="HS55" s="253">
        <f t="shared" si="234"/>
        <v>1</v>
      </c>
      <c r="HT55" s="253">
        <f t="shared" si="235"/>
        <v>1</v>
      </c>
      <c r="HU55" s="255">
        <f t="shared" ca="1" si="228"/>
        <v>1</v>
      </c>
      <c r="HV55" s="10"/>
      <c r="HW55" s="255">
        <f t="shared" ca="1" si="228"/>
        <v>1</v>
      </c>
      <c r="HX55" s="255">
        <f t="shared" ca="1" si="228"/>
        <v>1</v>
      </c>
      <c r="HY55" s="255">
        <f t="shared" ca="1" si="228"/>
        <v>1</v>
      </c>
      <c r="HZ55" s="255">
        <f t="shared" ca="1" si="228"/>
        <v>1</v>
      </c>
      <c r="IA55" s="255">
        <f t="shared" ca="1" si="228"/>
        <v>1</v>
      </c>
      <c r="IB55" s="255">
        <f t="shared" ca="1" si="228"/>
        <v>1</v>
      </c>
      <c r="IC55" s="255">
        <f t="shared" ca="1" si="228"/>
        <v>1.25</v>
      </c>
      <c r="ID55" s="255">
        <f t="shared" ca="1" si="228"/>
        <v>1</v>
      </c>
      <c r="IE55" s="255">
        <f t="shared" ca="1" si="228"/>
        <v>1</v>
      </c>
      <c r="IF55" s="255">
        <f t="shared" ca="1" si="228"/>
        <v>1.25</v>
      </c>
      <c r="IG55" s="255">
        <f t="shared" ca="1" si="236"/>
        <v>1.03</v>
      </c>
      <c r="IH55" s="255">
        <f t="shared" ca="1" si="228"/>
        <v>1</v>
      </c>
      <c r="II55" s="255" t="str">
        <f t="shared" ca="1" si="237"/>
        <v>-</v>
      </c>
      <c r="IJ55" s="255" t="str">
        <f t="shared" ca="1" si="237"/>
        <v>-</v>
      </c>
      <c r="IK55" s="255" t="str">
        <f t="shared" ca="1" si="237"/>
        <v>-</v>
      </c>
      <c r="IL55" s="255" t="str">
        <f t="shared" ca="1" si="237"/>
        <v>-</v>
      </c>
      <c r="IM55" s="255" t="str">
        <f t="shared" ca="1" si="237"/>
        <v>-</v>
      </c>
      <c r="IN55" s="255" t="str">
        <f t="shared" ca="1" si="237"/>
        <v>-</v>
      </c>
      <c r="IO55" s="255" t="str">
        <f t="shared" ca="1" si="237"/>
        <v>-</v>
      </c>
      <c r="IP55" s="255" t="str">
        <f t="shared" ca="1" si="237"/>
        <v>-</v>
      </c>
      <c r="IQ55" s="255" t="str">
        <f t="shared" ca="1" si="237"/>
        <v>-</v>
      </c>
      <c r="IR55" s="255" t="str">
        <f t="shared" ca="1" si="228"/>
        <v>-</v>
      </c>
      <c r="IS55" s="255">
        <f t="shared" ca="1" si="228"/>
        <v>0</v>
      </c>
      <c r="IT55" s="27">
        <v>0</v>
      </c>
    </row>
    <row r="56" spans="1:254" s="235" customFormat="1" outlineLevel="1">
      <c r="A56" s="207">
        <f t="shared" si="12"/>
        <v>51</v>
      </c>
      <c r="B56" s="207">
        <f t="shared" ref="B56:B62" si="254">$A$20</f>
        <v>15</v>
      </c>
      <c r="C56" s="235">
        <v>101</v>
      </c>
      <c r="D56" s="235" t="b">
        <v>1</v>
      </c>
      <c r="E56" s="235" t="b">
        <v>0</v>
      </c>
      <c r="F56" s="235" t="b">
        <v>1</v>
      </c>
      <c r="G56" s="294">
        <f t="shared" ref="G56:G62" si="255">G55</f>
        <v>3</v>
      </c>
      <c r="H56" s="32">
        <v>3</v>
      </c>
      <c r="I56" s="32">
        <v>1</v>
      </c>
      <c r="J56" s="294">
        <f t="shared" ref="J56:J62" si="256">J55</f>
        <v>1</v>
      </c>
      <c r="K56" s="294">
        <f t="shared" ref="K56:K62" si="257">K55</f>
        <v>1</v>
      </c>
      <c r="L56" s="294">
        <f t="shared" ref="L56:L62" si="258">L55</f>
        <v>1</v>
      </c>
      <c r="M56" s="294">
        <f t="shared" ref="M56:M62" si="259">M55</f>
        <v>1</v>
      </c>
      <c r="O56" s="249" t="str">
        <f t="shared" ca="1" si="214"/>
        <v>00008 Optimal_FS SLPFALSE&amp;BBT (F33N33)</v>
      </c>
      <c r="P56" s="10" t="str">
        <f ca="1">IF(COUNTIF(O$5:O56,O56)=1,"-","Dup")</f>
        <v>-</v>
      </c>
      <c r="Q56" s="10"/>
      <c r="R56" s="255" t="str">
        <f t="shared" ca="1" si="215"/>
        <v>-</v>
      </c>
      <c r="S56" s="255" t="str">
        <f t="shared" ca="1" si="215"/>
        <v>-</v>
      </c>
      <c r="T56" s="255" t="str">
        <f t="shared" ca="1" si="215"/>
        <v>-</v>
      </c>
      <c r="U56" s="255" t="str">
        <f t="shared" ca="1" si="215"/>
        <v>-</v>
      </c>
      <c r="V56" s="255" t="str">
        <f t="shared" ca="1" si="215"/>
        <v>-</v>
      </c>
      <c r="W56" s="255" t="b">
        <f t="shared" ca="1" si="215"/>
        <v>1</v>
      </c>
      <c r="X56" s="10"/>
      <c r="Y56" s="255" t="b">
        <f t="shared" ca="1" si="216"/>
        <v>1</v>
      </c>
      <c r="Z56" s="255" t="str">
        <f t="shared" ca="1" si="216"/>
        <v>-</v>
      </c>
      <c r="AA56" s="255" t="str">
        <f t="shared" ca="1" si="216"/>
        <v>-</v>
      </c>
      <c r="AB56" s="255" t="str">
        <f t="shared" ca="1" si="216"/>
        <v>-</v>
      </c>
      <c r="AC56" s="255" t="b">
        <f t="shared" ca="1" si="216"/>
        <v>0</v>
      </c>
      <c r="AD56" s="255">
        <f t="shared" ca="1" si="216"/>
        <v>0</v>
      </c>
      <c r="AE56" s="253" t="b">
        <f t="shared" ref="AE56" si="260">AF56</f>
        <v>0</v>
      </c>
      <c r="AF56" s="253" t="b">
        <f t="shared" ref="AF56" si="261">IF(I56=2,TRUE,FALSE)</f>
        <v>0</v>
      </c>
      <c r="AG56" s="255" t="str">
        <f t="shared" ca="1" si="216"/>
        <v>-</v>
      </c>
      <c r="AH56" s="10"/>
      <c r="AI56" s="255" t="b">
        <f t="shared" ca="1" si="217"/>
        <v>1</v>
      </c>
      <c r="AJ56" s="255" t="b">
        <f t="shared" ca="1" si="217"/>
        <v>1</v>
      </c>
      <c r="AK56" s="254">
        <f>AO55</f>
        <v>31</v>
      </c>
      <c r="AL56" s="255" t="str">
        <f t="shared" ca="1" si="216"/>
        <v>-</v>
      </c>
      <c r="AM56" s="255" t="str">
        <f t="shared" ca="1" si="216"/>
        <v>-</v>
      </c>
      <c r="AN56" s="254" t="b">
        <v>1</v>
      </c>
      <c r="AO56" s="254">
        <f t="shared" ref="AO56" si="262">VALUE(H56&amp;I56)</f>
        <v>31</v>
      </c>
      <c r="AP56" s="295" t="str">
        <f t="shared" ca="1" si="216"/>
        <v>-</v>
      </c>
      <c r="AQ56" s="255">
        <f t="shared" ca="1" si="217"/>
        <v>1</v>
      </c>
      <c r="AR56" s="255">
        <f t="shared" ca="1" si="217"/>
        <v>1</v>
      </c>
      <c r="AS56" s="255" t="str">
        <f t="shared" ca="1" si="217"/>
        <v>-</v>
      </c>
      <c r="AT56" s="255" t="str">
        <f t="shared" ca="1" si="217"/>
        <v>-</v>
      </c>
      <c r="AU56" s="10"/>
      <c r="AV56" s="255" t="str">
        <f t="shared" ca="1" si="217"/>
        <v>-</v>
      </c>
      <c r="AW56" s="255" t="str">
        <f t="shared" ca="1" si="217"/>
        <v>-</v>
      </c>
      <c r="AX56" s="255" t="str">
        <f t="shared" ca="1" si="217"/>
        <v>-</v>
      </c>
      <c r="AY56" s="255" t="str">
        <f t="shared" ca="1" si="217"/>
        <v>-</v>
      </c>
      <c r="AZ56" s="255" t="str">
        <f t="shared" ca="1" si="217"/>
        <v>-</v>
      </c>
      <c r="BA56" s="255" t="str">
        <f t="shared" ca="1" si="217"/>
        <v>-</v>
      </c>
      <c r="BB56" s="255" t="str">
        <f t="shared" ca="1" si="217"/>
        <v>-</v>
      </c>
      <c r="BC56" s="255" t="str">
        <f t="shared" ca="1" si="217"/>
        <v>-</v>
      </c>
      <c r="BD56" s="255" t="str">
        <f t="shared" ca="1" si="217"/>
        <v>-</v>
      </c>
      <c r="BE56" s="255" t="str">
        <f t="shared" ca="1" si="217"/>
        <v>-</v>
      </c>
      <c r="BF56" s="255" t="str">
        <f t="shared" ca="1" si="217"/>
        <v>-</v>
      </c>
      <c r="BG56" s="255" t="str">
        <f t="shared" ref="BG56:DR56" ca="1" si="263">OFFSET(BG$5,$B56,0)</f>
        <v>-</v>
      </c>
      <c r="BH56" s="255" t="str">
        <f t="shared" ca="1" si="263"/>
        <v>-</v>
      </c>
      <c r="BI56" s="255" t="str">
        <f t="shared" ca="1" si="263"/>
        <v>-</v>
      </c>
      <c r="BJ56" s="255" t="str">
        <f t="shared" ca="1" si="263"/>
        <v>-</v>
      </c>
      <c r="BK56" s="255" t="str">
        <f t="shared" ca="1" si="263"/>
        <v>-</v>
      </c>
      <c r="BL56" s="255" t="str">
        <f t="shared" ca="1" si="263"/>
        <v>-</v>
      </c>
      <c r="BM56" s="255" t="str">
        <f t="shared" ca="1" si="263"/>
        <v>-</v>
      </c>
      <c r="BN56" s="255" t="str">
        <f t="shared" ca="1" si="263"/>
        <v>-</v>
      </c>
      <c r="BO56" s="255" t="str">
        <f t="shared" ca="1" si="263"/>
        <v>-</v>
      </c>
      <c r="BP56" s="255" t="str">
        <f t="shared" ca="1" si="263"/>
        <v>-</v>
      </c>
      <c r="BQ56" s="10"/>
      <c r="BR56" s="255" t="str">
        <f t="shared" ca="1" si="263"/>
        <v>-</v>
      </c>
      <c r="BS56" s="255" t="str">
        <f t="shared" ca="1" si="263"/>
        <v>-</v>
      </c>
      <c r="BT56" s="255" t="str">
        <f t="shared" ca="1" si="263"/>
        <v>-</v>
      </c>
      <c r="BU56" s="255" t="str">
        <f t="shared" ca="1" si="263"/>
        <v>-</v>
      </c>
      <c r="BV56" s="255" t="str">
        <f t="shared" ca="1" si="263"/>
        <v>-</v>
      </c>
      <c r="BW56" s="255" t="str">
        <f t="shared" ca="1" si="263"/>
        <v>-</v>
      </c>
      <c r="BX56" s="255" t="str">
        <f t="shared" ca="1" si="263"/>
        <v>-</v>
      </c>
      <c r="BY56" s="255" t="str">
        <f t="shared" ca="1" si="263"/>
        <v>-</v>
      </c>
      <c r="BZ56" s="255">
        <f t="shared" ca="1" si="263"/>
        <v>0.125</v>
      </c>
      <c r="CA56" s="255">
        <f t="shared" ca="1" si="263"/>
        <v>0.3</v>
      </c>
      <c r="CB56" s="255">
        <f t="shared" ca="1" si="263"/>
        <v>-0.05</v>
      </c>
      <c r="CC56" s="255">
        <f t="shared" ca="1" si="263"/>
        <v>0.1</v>
      </c>
      <c r="CD56" s="255">
        <f t="shared" ca="1" si="263"/>
        <v>0.25</v>
      </c>
      <c r="CE56" s="255">
        <f t="shared" ca="1" si="263"/>
        <v>-0.05</v>
      </c>
      <c r="CF56" s="255">
        <f t="shared" ca="1" si="263"/>
        <v>0.05</v>
      </c>
      <c r="CG56" s="255">
        <f t="shared" ca="1" si="263"/>
        <v>0.1</v>
      </c>
      <c r="CH56" s="255">
        <f t="shared" ca="1" si="263"/>
        <v>-0.02</v>
      </c>
      <c r="CI56" s="255">
        <f t="shared" ca="1" si="263"/>
        <v>0.1</v>
      </c>
      <c r="CJ56" s="255">
        <f t="shared" ca="1" si="263"/>
        <v>0.25</v>
      </c>
      <c r="CK56" s="255">
        <f t="shared" ca="1" si="263"/>
        <v>-0.05</v>
      </c>
      <c r="CL56" s="254">
        <v>3</v>
      </c>
      <c r="CM56" s="254">
        <v>3</v>
      </c>
      <c r="CN56" s="255">
        <f t="shared" ca="1" si="263"/>
        <v>0</v>
      </c>
      <c r="CO56" s="254">
        <v>1</v>
      </c>
      <c r="CP56" s="254">
        <v>-1</v>
      </c>
      <c r="CQ56" s="255" t="str">
        <f t="shared" ca="1" si="263"/>
        <v>-</v>
      </c>
      <c r="CR56" s="255" t="str">
        <f t="shared" ca="1" si="263"/>
        <v>-</v>
      </c>
      <c r="CS56" s="255" t="str">
        <f t="shared" ca="1" si="263"/>
        <v>-</v>
      </c>
      <c r="CT56" s="255" t="str">
        <f t="shared" ca="1" si="263"/>
        <v>-</v>
      </c>
      <c r="CU56" s="255" t="str">
        <f t="shared" ca="1" si="263"/>
        <v>-</v>
      </c>
      <c r="CV56" s="255">
        <f t="shared" ca="1" si="263"/>
        <v>0</v>
      </c>
      <c r="CW56" s="254">
        <v>1</v>
      </c>
      <c r="CX56" s="254">
        <v>-1</v>
      </c>
      <c r="CY56" s="255" t="str">
        <f t="shared" ca="1" si="263"/>
        <v>-</v>
      </c>
      <c r="CZ56" s="255" t="str">
        <f t="shared" ca="1" si="263"/>
        <v>-</v>
      </c>
      <c r="DA56" s="255" t="str">
        <f t="shared" ca="1" si="263"/>
        <v>-</v>
      </c>
      <c r="DB56" s="255">
        <f t="shared" ca="1" si="263"/>
        <v>0</v>
      </c>
      <c r="DC56" s="255">
        <f t="shared" ca="1" si="263"/>
        <v>0</v>
      </c>
      <c r="DD56" s="255">
        <f t="shared" ca="1" si="263"/>
        <v>0</v>
      </c>
      <c r="DE56" s="255">
        <f t="shared" ca="1" si="263"/>
        <v>0</v>
      </c>
      <c r="DF56" s="255">
        <f t="shared" ca="1" si="263"/>
        <v>0</v>
      </c>
      <c r="DG56" s="255">
        <f t="shared" ca="1" si="263"/>
        <v>0</v>
      </c>
      <c r="DH56" s="255">
        <f t="shared" ca="1" si="263"/>
        <v>0</v>
      </c>
      <c r="DI56" s="255" t="str">
        <f t="shared" ca="1" si="263"/>
        <v>-</v>
      </c>
      <c r="DJ56" s="255" t="str">
        <f t="shared" ca="1" si="263"/>
        <v>-</v>
      </c>
      <c r="DK56" s="255" t="str">
        <f t="shared" ca="1" si="263"/>
        <v>-</v>
      </c>
      <c r="DL56" s="255" t="str">
        <f t="shared" ca="1" si="263"/>
        <v>-</v>
      </c>
      <c r="DM56" s="255" t="str">
        <f t="shared" ca="1" si="263"/>
        <v>-</v>
      </c>
      <c r="DN56" s="255" t="str">
        <f t="shared" ca="1" si="263"/>
        <v>-</v>
      </c>
      <c r="DO56" s="255" t="str">
        <f t="shared" ca="1" si="263"/>
        <v>-</v>
      </c>
      <c r="DP56" s="255" t="str">
        <f t="shared" ca="1" si="263"/>
        <v>-</v>
      </c>
      <c r="DQ56" s="255" t="str">
        <f t="shared" ca="1" si="263"/>
        <v>-</v>
      </c>
      <c r="DR56" s="255" t="str">
        <f t="shared" ca="1" si="263"/>
        <v>-</v>
      </c>
      <c r="DS56" s="255" t="str">
        <f t="shared" ref="DS56:GJ56" ca="1" si="264">OFFSET(DS$5,$B56,0)</f>
        <v>-</v>
      </c>
      <c r="DT56" s="10"/>
      <c r="DU56" s="253">
        <f t="shared" si="220"/>
        <v>1</v>
      </c>
      <c r="DV56" s="255" t="str">
        <f t="shared" ca="1" si="264"/>
        <v>-</v>
      </c>
      <c r="DW56" s="255" t="str">
        <f t="shared" ca="1" si="264"/>
        <v>-</v>
      </c>
      <c r="DX56" s="255" t="str">
        <f t="shared" ca="1" si="264"/>
        <v>-</v>
      </c>
      <c r="DY56" s="255" t="str">
        <f t="shared" ca="1" si="264"/>
        <v>-</v>
      </c>
      <c r="DZ56" s="253" t="b">
        <f t="shared" si="221"/>
        <v>1</v>
      </c>
      <c r="EA56" s="255" t="str">
        <f t="shared" ca="1" si="264"/>
        <v>-</v>
      </c>
      <c r="EB56" s="255">
        <f t="shared" ca="1" si="264"/>
        <v>0</v>
      </c>
      <c r="EC56" s="255" t="str">
        <f t="shared" ca="1" si="264"/>
        <v>-</v>
      </c>
      <c r="ED56" s="255">
        <f t="shared" ca="1" si="264"/>
        <v>1</v>
      </c>
      <c r="EE56" s="255">
        <f t="shared" ca="1" si="264"/>
        <v>0</v>
      </c>
      <c r="EF56" s="255">
        <f t="shared" ca="1" si="264"/>
        <v>1</v>
      </c>
      <c r="EG56" s="255">
        <f t="shared" ca="1" si="264"/>
        <v>0</v>
      </c>
      <c r="EH56" s="255">
        <f t="shared" ca="1" si="264"/>
        <v>1</v>
      </c>
      <c r="EI56" s="255">
        <f t="shared" ca="1" si="264"/>
        <v>1</v>
      </c>
      <c r="EJ56" s="255">
        <f t="shared" ca="1" si="264"/>
        <v>1</v>
      </c>
      <c r="EK56" s="255">
        <f t="shared" ca="1" si="264"/>
        <v>0</v>
      </c>
      <c r="EL56" s="255">
        <f t="shared" ca="1" si="264"/>
        <v>0</v>
      </c>
      <c r="EM56" s="255">
        <f t="shared" ca="1" si="264"/>
        <v>0</v>
      </c>
      <c r="EN56" s="255">
        <f t="shared" ca="1" si="264"/>
        <v>0</v>
      </c>
      <c r="EO56" s="255">
        <f t="shared" ca="1" si="264"/>
        <v>0</v>
      </c>
      <c r="EP56" s="255">
        <f t="shared" ca="1" si="264"/>
        <v>0</v>
      </c>
      <c r="EQ56" s="255">
        <f t="shared" ca="1" si="264"/>
        <v>0</v>
      </c>
      <c r="ER56" s="255">
        <f t="shared" ca="1" si="264"/>
        <v>0</v>
      </c>
      <c r="ES56" s="255">
        <f t="shared" ca="1" si="264"/>
        <v>0</v>
      </c>
      <c r="ET56" s="255">
        <f t="shared" ca="1" si="264"/>
        <v>0</v>
      </c>
      <c r="EU56" s="255">
        <f t="shared" ca="1" si="264"/>
        <v>0</v>
      </c>
      <c r="EV56" s="255">
        <f t="shared" ca="1" si="264"/>
        <v>0</v>
      </c>
      <c r="EW56" s="255">
        <f t="shared" ca="1" si="264"/>
        <v>1</v>
      </c>
      <c r="EX56" s="255">
        <f t="shared" ca="1" si="264"/>
        <v>0</v>
      </c>
      <c r="EY56" s="255">
        <f t="shared" ca="1" si="264"/>
        <v>0</v>
      </c>
      <c r="EZ56" s="255">
        <f t="shared" ca="1" si="264"/>
        <v>0</v>
      </c>
      <c r="FA56" s="255">
        <f t="shared" ca="1" si="264"/>
        <v>0</v>
      </c>
      <c r="FB56" s="255">
        <f t="shared" ca="1" si="264"/>
        <v>0</v>
      </c>
      <c r="FC56" s="255">
        <f t="shared" ca="1" si="264"/>
        <v>0</v>
      </c>
      <c r="FD56" s="255">
        <f t="shared" ca="1" si="264"/>
        <v>0</v>
      </c>
      <c r="FE56" s="10"/>
      <c r="FF56" s="255" t="str">
        <f t="shared" ca="1" si="264"/>
        <v>-</v>
      </c>
      <c r="FG56" s="255" t="str">
        <f t="shared" ca="1" si="264"/>
        <v>-</v>
      </c>
      <c r="FH56" s="255">
        <f t="shared" ca="1" si="222"/>
        <v>0</v>
      </c>
      <c r="FI56" s="255" t="str">
        <f t="shared" ca="1" si="264"/>
        <v>-</v>
      </c>
      <c r="FJ56" s="255" t="str">
        <f t="shared" ca="1" si="249"/>
        <v>-</v>
      </c>
      <c r="FK56" s="255" t="str">
        <f t="shared" ca="1" si="249"/>
        <v>-</v>
      </c>
      <c r="FL56" s="255" t="str">
        <f t="shared" ca="1" si="249"/>
        <v>-</v>
      </c>
      <c r="FM56" s="255" t="str">
        <f t="shared" ca="1" si="249"/>
        <v>-</v>
      </c>
      <c r="FN56" s="255" t="str">
        <f t="shared" ca="1" si="264"/>
        <v>-</v>
      </c>
      <c r="FO56" s="255" t="str">
        <f t="shared" ca="1" si="264"/>
        <v>-</v>
      </c>
      <c r="FP56" s="253" t="b">
        <f t="shared" si="224"/>
        <v>0</v>
      </c>
      <c r="FQ56" s="253" t="b">
        <f t="shared" si="224"/>
        <v>0</v>
      </c>
      <c r="FR56" s="253" t="b">
        <f t="shared" si="224"/>
        <v>1</v>
      </c>
      <c r="FS56" s="255">
        <f t="shared" ca="1" si="264"/>
        <v>0</v>
      </c>
      <c r="FT56" s="255">
        <f t="shared" ca="1" si="264"/>
        <v>1</v>
      </c>
      <c r="FU56" s="255">
        <f t="shared" ca="1" si="264"/>
        <v>1</v>
      </c>
      <c r="FV56" s="255" t="str">
        <f t="shared" ca="1" si="264"/>
        <v>-</v>
      </c>
      <c r="FW56" s="255" t="str">
        <f t="shared" ca="1" si="264"/>
        <v>-</v>
      </c>
      <c r="FX56" s="255" t="str">
        <f t="shared" ca="1" si="264"/>
        <v>-</v>
      </c>
      <c r="FY56" s="255" t="str">
        <f t="shared" ca="1" si="264"/>
        <v>-</v>
      </c>
      <c r="FZ56" s="255" t="str">
        <f t="shared" ca="1" si="264"/>
        <v>-</v>
      </c>
      <c r="GA56" s="255" t="str">
        <f t="shared" ca="1" si="264"/>
        <v>-</v>
      </c>
      <c r="GB56" s="255" t="str">
        <f t="shared" ca="1" si="264"/>
        <v>-</v>
      </c>
      <c r="GC56" s="255" t="str">
        <f t="shared" ca="1" si="264"/>
        <v>-</v>
      </c>
      <c r="GD56" s="255" t="str">
        <f t="shared" ca="1" si="264"/>
        <v>-</v>
      </c>
      <c r="GE56" s="255" t="str">
        <f t="shared" ca="1" si="264"/>
        <v>-</v>
      </c>
      <c r="GF56" s="255" t="b">
        <f t="shared" ca="1" si="264"/>
        <v>1</v>
      </c>
      <c r="GG56" s="255">
        <f t="shared" ca="1" si="264"/>
        <v>0</v>
      </c>
      <c r="GH56" s="255">
        <f t="shared" ca="1" si="264"/>
        <v>0</v>
      </c>
      <c r="GI56" s="255">
        <f t="shared" ca="1" si="264"/>
        <v>0</v>
      </c>
      <c r="GJ56" s="255">
        <f t="shared" ca="1" si="264"/>
        <v>0</v>
      </c>
      <c r="GK56" s="255">
        <f t="shared" ca="1" si="225"/>
        <v>0</v>
      </c>
      <c r="GL56" s="255" t="str">
        <f t="shared" ca="1" si="225"/>
        <v>-</v>
      </c>
      <c r="GM56" s="255" t="str">
        <f t="shared" ca="1" si="225"/>
        <v>-</v>
      </c>
      <c r="GN56" s="255" t="str">
        <f t="shared" ca="1" si="252"/>
        <v>-</v>
      </c>
      <c r="GO56" s="255" t="b">
        <f t="shared" ca="1" si="226"/>
        <v>1</v>
      </c>
      <c r="GP56" s="255">
        <f t="shared" ca="1" si="253"/>
        <v>0</v>
      </c>
      <c r="GQ56" s="253" t="str">
        <f t="shared" si="227"/>
        <v>-</v>
      </c>
      <c r="GR56" s="253" t="str">
        <f t="shared" si="227"/>
        <v>-</v>
      </c>
      <c r="GS56" s="253" t="str">
        <f t="shared" si="227"/>
        <v>-</v>
      </c>
      <c r="GT56" s="253" t="str">
        <f t="shared" si="227"/>
        <v>-</v>
      </c>
      <c r="GU56" s="255" t="str">
        <f t="shared" ref="GU56:IS56" ca="1" si="265">OFFSET(GU$5,$B56,0)</f>
        <v>-</v>
      </c>
      <c r="GV56" s="255" t="str">
        <f t="shared" ca="1" si="265"/>
        <v>-</v>
      </c>
      <c r="GW56" s="255" t="str">
        <f t="shared" ca="1" si="265"/>
        <v>-</v>
      </c>
      <c r="GX56" s="255" t="str">
        <f t="shared" ca="1" si="265"/>
        <v>-</v>
      </c>
      <c r="GY56" s="255" t="str">
        <f t="shared" ca="1" si="265"/>
        <v>-</v>
      </c>
      <c r="GZ56" s="253">
        <f t="shared" si="229"/>
        <v>0.9</v>
      </c>
      <c r="HA56" s="253">
        <f t="shared" si="229"/>
        <v>0</v>
      </c>
      <c r="HB56" s="253">
        <f t="shared" si="229"/>
        <v>0</v>
      </c>
      <c r="HC56" s="253">
        <f t="shared" si="230"/>
        <v>450</v>
      </c>
      <c r="HD56" s="253" t="str">
        <f t="shared" si="229"/>
        <v>-</v>
      </c>
      <c r="HE56" s="253" t="str">
        <f t="shared" si="231"/>
        <v>-</v>
      </c>
      <c r="HF56" s="255" t="str">
        <f t="shared" ca="1" si="232"/>
        <v>-</v>
      </c>
      <c r="HG56" s="255" t="str">
        <f t="shared" ca="1" si="232"/>
        <v>-</v>
      </c>
      <c r="HH56" s="10"/>
      <c r="HI56" s="255">
        <f t="shared" ca="1" si="265"/>
        <v>1</v>
      </c>
      <c r="HJ56" s="255">
        <f t="shared" ca="1" si="265"/>
        <v>0</v>
      </c>
      <c r="HK56" s="255">
        <f t="shared" ca="1" si="265"/>
        <v>1</v>
      </c>
      <c r="HL56" s="255">
        <f t="shared" ca="1" si="265"/>
        <v>1</v>
      </c>
      <c r="HM56" s="255">
        <f t="shared" ca="1" si="265"/>
        <v>0</v>
      </c>
      <c r="HN56" s="255">
        <f t="shared" ca="1" si="265"/>
        <v>70</v>
      </c>
      <c r="HO56" s="255">
        <f t="shared" ca="1" si="265"/>
        <v>50</v>
      </c>
      <c r="HP56" s="255">
        <f t="shared" ca="1" si="265"/>
        <v>70</v>
      </c>
      <c r="HQ56" s="255">
        <f t="shared" ca="1" si="265"/>
        <v>50</v>
      </c>
      <c r="HR56" s="253">
        <f t="shared" si="233"/>
        <v>1</v>
      </c>
      <c r="HS56" s="253">
        <f t="shared" si="234"/>
        <v>1</v>
      </c>
      <c r="HT56" s="253">
        <f t="shared" si="235"/>
        <v>1</v>
      </c>
      <c r="HU56" s="255">
        <f t="shared" ca="1" si="265"/>
        <v>1</v>
      </c>
      <c r="HV56" s="10"/>
      <c r="HW56" s="255">
        <f t="shared" ca="1" si="265"/>
        <v>1</v>
      </c>
      <c r="HX56" s="255">
        <f t="shared" ca="1" si="265"/>
        <v>1</v>
      </c>
      <c r="HY56" s="255">
        <f t="shared" ca="1" si="265"/>
        <v>1</v>
      </c>
      <c r="HZ56" s="255">
        <f t="shared" ca="1" si="265"/>
        <v>1</v>
      </c>
      <c r="IA56" s="255">
        <f t="shared" ca="1" si="265"/>
        <v>1</v>
      </c>
      <c r="IB56" s="255">
        <f t="shared" ca="1" si="265"/>
        <v>1</v>
      </c>
      <c r="IC56" s="255">
        <f t="shared" ca="1" si="265"/>
        <v>1.25</v>
      </c>
      <c r="ID56" s="255">
        <f t="shared" ca="1" si="265"/>
        <v>1</v>
      </c>
      <c r="IE56" s="255">
        <f t="shared" ca="1" si="265"/>
        <v>1</v>
      </c>
      <c r="IF56" s="255">
        <f t="shared" ca="1" si="265"/>
        <v>1.25</v>
      </c>
      <c r="IG56" s="255">
        <f t="shared" ca="1" si="265"/>
        <v>1.03</v>
      </c>
      <c r="IH56" s="255">
        <f t="shared" ca="1" si="265"/>
        <v>1</v>
      </c>
      <c r="II56" s="255" t="str">
        <f t="shared" ca="1" si="265"/>
        <v>-</v>
      </c>
      <c r="IJ56" s="255" t="str">
        <f t="shared" ca="1" si="265"/>
        <v>-</v>
      </c>
      <c r="IK56" s="255" t="str">
        <f t="shared" ca="1" si="265"/>
        <v>-</v>
      </c>
      <c r="IL56" s="255" t="str">
        <f t="shared" ca="1" si="265"/>
        <v>-</v>
      </c>
      <c r="IM56" s="255" t="str">
        <f t="shared" ca="1" si="265"/>
        <v>-</v>
      </c>
      <c r="IN56" s="255" t="str">
        <f t="shared" ca="1" si="265"/>
        <v>-</v>
      </c>
      <c r="IO56" s="255" t="str">
        <f t="shared" ca="1" si="265"/>
        <v>-</v>
      </c>
      <c r="IP56" s="255" t="str">
        <f t="shared" ca="1" si="265"/>
        <v>-</v>
      </c>
      <c r="IQ56" s="255" t="str">
        <f t="shared" ca="1" si="265"/>
        <v>-</v>
      </c>
      <c r="IR56" s="255" t="str">
        <f t="shared" ca="1" si="265"/>
        <v>-</v>
      </c>
      <c r="IS56" s="255">
        <f t="shared" ca="1" si="265"/>
        <v>0</v>
      </c>
      <c r="IT56" s="27">
        <v>0</v>
      </c>
    </row>
    <row r="57" spans="1:254" s="235" customFormat="1" outlineLevel="1">
      <c r="A57" s="207">
        <f t="shared" si="12"/>
        <v>52</v>
      </c>
      <c r="B57" s="207">
        <f t="shared" si="254"/>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4"/>
        <v>00009 Optimal_FS SLPFALSE&amp;BBT (F33N33)</v>
      </c>
      <c r="P57" s="10" t="str">
        <f ca="1">IF(COUNTIF(O$5:O57,O57)=1,"-","Dup")</f>
        <v>-</v>
      </c>
      <c r="Q57" s="10"/>
      <c r="R57" s="255" t="str">
        <f t="shared" ca="1" si="215"/>
        <v>-</v>
      </c>
      <c r="S57" s="255" t="str">
        <f t="shared" ca="1" si="215"/>
        <v>-</v>
      </c>
      <c r="T57" s="255" t="str">
        <f t="shared" ca="1" si="215"/>
        <v>-</v>
      </c>
      <c r="U57" s="255" t="str">
        <f t="shared" ca="1" si="215"/>
        <v>-</v>
      </c>
      <c r="V57" s="255" t="str">
        <f t="shared" ca="1" si="215"/>
        <v>-</v>
      </c>
      <c r="W57" s="255" t="b">
        <f t="shared" ca="1" si="215"/>
        <v>1</v>
      </c>
      <c r="X57" s="10"/>
      <c r="Y57" s="255" t="b">
        <f t="shared" ca="1" si="216"/>
        <v>1</v>
      </c>
      <c r="Z57" s="255" t="str">
        <f t="shared" ca="1" si="216"/>
        <v>-</v>
      </c>
      <c r="AA57" s="255" t="str">
        <f t="shared" ca="1" si="216"/>
        <v>-</v>
      </c>
      <c r="AB57" s="255" t="str">
        <f t="shared" ca="1" si="216"/>
        <v>-</v>
      </c>
      <c r="AC57" s="255" t="b">
        <f t="shared" ca="1" si="216"/>
        <v>0</v>
      </c>
      <c r="AD57" s="255">
        <f t="shared" ca="1" si="216"/>
        <v>0</v>
      </c>
      <c r="AE57" s="253" t="b">
        <f t="shared" si="239"/>
        <v>0</v>
      </c>
      <c r="AF57" s="253" t="b">
        <f t="shared" ref="AF57:AF62" si="266">IF(I57=2,TRUE,FALSE)</f>
        <v>0</v>
      </c>
      <c r="AG57" s="255" t="str">
        <f t="shared" ca="1" si="216"/>
        <v>-</v>
      </c>
      <c r="AH57" s="10"/>
      <c r="AI57" s="255" t="b">
        <f t="shared" ca="1" si="217"/>
        <v>1</v>
      </c>
      <c r="AJ57" s="255" t="b">
        <f t="shared" ca="1" si="217"/>
        <v>1</v>
      </c>
      <c r="AK57" s="254">
        <f t="shared" ref="AK57:AK58" si="267">AO56</f>
        <v>31</v>
      </c>
      <c r="AL57" s="255" t="str">
        <f t="shared" ca="1" si="216"/>
        <v>-</v>
      </c>
      <c r="AM57" s="255" t="str">
        <f t="shared" ca="1" si="216"/>
        <v>-</v>
      </c>
      <c r="AN57" s="254" t="b">
        <v>1</v>
      </c>
      <c r="AO57" s="254">
        <f t="shared" ref="AO57:AO62" si="268">VALUE(H57&amp;I57)</f>
        <v>31</v>
      </c>
      <c r="AP57" s="295" t="str">
        <f t="shared" ca="1" si="216"/>
        <v>-</v>
      </c>
      <c r="AQ57" s="255">
        <f t="shared" ca="1" si="217"/>
        <v>1</v>
      </c>
      <c r="AR57" s="255">
        <f t="shared" ca="1" si="217"/>
        <v>1</v>
      </c>
      <c r="AS57" s="255" t="str">
        <f t="shared" ca="1" si="217"/>
        <v>-</v>
      </c>
      <c r="AT57" s="255" t="str">
        <f t="shared" ca="1" si="217"/>
        <v>-</v>
      </c>
      <c r="AU57" s="10"/>
      <c r="AV57" s="255" t="str">
        <f t="shared" ca="1" si="217"/>
        <v>-</v>
      </c>
      <c r="AW57" s="255" t="str">
        <f t="shared" ca="1" si="217"/>
        <v>-</v>
      </c>
      <c r="AX57" s="255" t="str">
        <f t="shared" ca="1" si="217"/>
        <v>-</v>
      </c>
      <c r="AY57" s="255" t="str">
        <f t="shared" ca="1" si="217"/>
        <v>-</v>
      </c>
      <c r="AZ57" s="255" t="str">
        <f t="shared" ca="1" si="217"/>
        <v>-</v>
      </c>
      <c r="BA57" s="255" t="str">
        <f t="shared" ca="1" si="217"/>
        <v>-</v>
      </c>
      <c r="BB57" s="255" t="str">
        <f t="shared" ca="1" si="217"/>
        <v>-</v>
      </c>
      <c r="BC57" s="255" t="str">
        <f t="shared" ca="1" si="217"/>
        <v>-</v>
      </c>
      <c r="BD57" s="255" t="str">
        <f t="shared" ca="1" si="217"/>
        <v>-</v>
      </c>
      <c r="BE57" s="255" t="str">
        <f t="shared" ca="1" si="217"/>
        <v>-</v>
      </c>
      <c r="BF57" s="255" t="str">
        <f t="shared" ca="1" si="217"/>
        <v>-</v>
      </c>
      <c r="BG57" s="255" t="str">
        <f t="shared" ca="1" si="250"/>
        <v>-</v>
      </c>
      <c r="BH57" s="255" t="str">
        <f t="shared" ca="1" si="250"/>
        <v>-</v>
      </c>
      <c r="BI57" s="255" t="str">
        <f t="shared" ca="1" si="250"/>
        <v>-</v>
      </c>
      <c r="BJ57" s="255" t="str">
        <f t="shared" ca="1" si="250"/>
        <v>-</v>
      </c>
      <c r="BK57" s="255" t="str">
        <f t="shared" ca="1" si="250"/>
        <v>-</v>
      </c>
      <c r="BL57" s="255" t="str">
        <f t="shared" ca="1" si="250"/>
        <v>-</v>
      </c>
      <c r="BM57" s="255" t="str">
        <f t="shared" ca="1" si="250"/>
        <v>-</v>
      </c>
      <c r="BN57" s="255" t="str">
        <f t="shared" ca="1" si="250"/>
        <v>-</v>
      </c>
      <c r="BO57" s="255" t="str">
        <f t="shared" ca="1" si="250"/>
        <v>-</v>
      </c>
      <c r="BP57" s="255" t="str">
        <f t="shared" ca="1" si="250"/>
        <v>-</v>
      </c>
      <c r="BQ57" s="10"/>
      <c r="BR57" s="255" t="str">
        <f t="shared" ca="1" si="250"/>
        <v>-</v>
      </c>
      <c r="BS57" s="255" t="str">
        <f t="shared" ca="1" si="250"/>
        <v>-</v>
      </c>
      <c r="BT57" s="255" t="str">
        <f t="shared" ca="1" si="250"/>
        <v>-</v>
      </c>
      <c r="BU57" s="255" t="str">
        <f t="shared" ca="1" si="250"/>
        <v>-</v>
      </c>
      <c r="BV57" s="255" t="str">
        <f t="shared" ca="1" si="250"/>
        <v>-</v>
      </c>
      <c r="BW57" s="255" t="str">
        <f t="shared" ca="1" si="250"/>
        <v>-</v>
      </c>
      <c r="BX57" s="255" t="str">
        <f t="shared" ca="1" si="250"/>
        <v>-</v>
      </c>
      <c r="BY57" s="255" t="str">
        <f t="shared" ca="1" si="250"/>
        <v>-</v>
      </c>
      <c r="BZ57" s="255">
        <f t="shared" ca="1" si="250"/>
        <v>0.125</v>
      </c>
      <c r="CA57" s="255">
        <f t="shared" ca="1" si="250"/>
        <v>0.3</v>
      </c>
      <c r="CB57" s="255">
        <f t="shared" ca="1" si="250"/>
        <v>-0.05</v>
      </c>
      <c r="CC57" s="255">
        <f t="shared" ca="1" si="250"/>
        <v>0.1</v>
      </c>
      <c r="CD57" s="255">
        <f t="shared" ca="1" si="250"/>
        <v>0.25</v>
      </c>
      <c r="CE57" s="255">
        <f t="shared" ca="1" si="250"/>
        <v>-0.05</v>
      </c>
      <c r="CF57" s="255">
        <f t="shared" ca="1" si="250"/>
        <v>0.05</v>
      </c>
      <c r="CG57" s="255">
        <f t="shared" ca="1" si="250"/>
        <v>0.1</v>
      </c>
      <c r="CH57" s="255">
        <f t="shared" ca="1" si="250"/>
        <v>-0.02</v>
      </c>
      <c r="CI57" s="255">
        <f t="shared" ca="1" si="250"/>
        <v>0.1</v>
      </c>
      <c r="CJ57" s="255">
        <f t="shared" ca="1" si="250"/>
        <v>0.25</v>
      </c>
      <c r="CK57" s="255">
        <f t="shared" ca="1" si="250"/>
        <v>-0.05</v>
      </c>
      <c r="CL57" s="254">
        <v>3</v>
      </c>
      <c r="CM57" s="254">
        <v>3</v>
      </c>
      <c r="CN57" s="255">
        <f t="shared" ca="1" si="250"/>
        <v>0</v>
      </c>
      <c r="CO57" s="254">
        <v>0.5</v>
      </c>
      <c r="CP57" s="254">
        <v>-0.5</v>
      </c>
      <c r="CQ57" s="255" t="str">
        <f t="shared" ca="1" si="250"/>
        <v>-</v>
      </c>
      <c r="CR57" s="255" t="str">
        <f t="shared" ca="1" si="250"/>
        <v>-</v>
      </c>
      <c r="CS57" s="255" t="str">
        <f t="shared" ca="1" si="250"/>
        <v>-</v>
      </c>
      <c r="CT57" s="255" t="str">
        <f t="shared" ca="1" si="250"/>
        <v>-</v>
      </c>
      <c r="CU57" s="255" t="str">
        <f t="shared" ca="1" si="250"/>
        <v>-</v>
      </c>
      <c r="CV57" s="255">
        <f t="shared" ca="1" si="250"/>
        <v>0</v>
      </c>
      <c r="CW57" s="254">
        <v>0.5</v>
      </c>
      <c r="CX57" s="254">
        <v>-0.5</v>
      </c>
      <c r="CY57" s="255" t="str">
        <f t="shared" ca="1" si="250"/>
        <v>-</v>
      </c>
      <c r="CZ57" s="255" t="str">
        <f t="shared" ca="1" si="250"/>
        <v>-</v>
      </c>
      <c r="DA57" s="255" t="str">
        <f t="shared" ca="1" si="250"/>
        <v>-</v>
      </c>
      <c r="DB57" s="255">
        <f t="shared" ca="1" si="250"/>
        <v>0</v>
      </c>
      <c r="DC57" s="255">
        <f t="shared" ca="1" si="250"/>
        <v>0</v>
      </c>
      <c r="DD57" s="255">
        <f t="shared" ca="1" si="250"/>
        <v>0</v>
      </c>
      <c r="DE57" s="255">
        <f t="shared" ca="1" si="250"/>
        <v>0</v>
      </c>
      <c r="DF57" s="255">
        <f t="shared" ca="1" si="250"/>
        <v>0</v>
      </c>
      <c r="DG57" s="255">
        <f t="shared" ca="1" si="250"/>
        <v>0</v>
      </c>
      <c r="DH57" s="255">
        <f t="shared" ca="1" si="250"/>
        <v>0</v>
      </c>
      <c r="DI57" s="255" t="str">
        <f t="shared" ca="1" si="250"/>
        <v>-</v>
      </c>
      <c r="DJ57" s="255" t="str">
        <f t="shared" ca="1" si="250"/>
        <v>-</v>
      </c>
      <c r="DK57" s="255" t="str">
        <f t="shared" ca="1" si="250"/>
        <v>-</v>
      </c>
      <c r="DL57" s="255" t="str">
        <f t="shared" ca="1" si="250"/>
        <v>-</v>
      </c>
      <c r="DM57" s="255" t="str">
        <f t="shared" ca="1" si="250"/>
        <v>-</v>
      </c>
      <c r="DN57" s="255" t="str">
        <f t="shared" ca="1" si="251"/>
        <v>-</v>
      </c>
      <c r="DO57" s="255" t="str">
        <f t="shared" ca="1" si="251"/>
        <v>-</v>
      </c>
      <c r="DP57" s="255" t="str">
        <f t="shared" ca="1" si="251"/>
        <v>-</v>
      </c>
      <c r="DQ57" s="255" t="str">
        <f t="shared" ca="1" si="251"/>
        <v>-</v>
      </c>
      <c r="DR57" s="255" t="str">
        <f t="shared" ca="1" si="251"/>
        <v>-</v>
      </c>
      <c r="DS57" s="255" t="str">
        <f t="shared" ca="1" si="251"/>
        <v>-</v>
      </c>
      <c r="DT57" s="10"/>
      <c r="DU57" s="253">
        <f t="shared" si="220"/>
        <v>1</v>
      </c>
      <c r="DV57" s="255" t="str">
        <f t="shared" ca="1" si="251"/>
        <v>-</v>
      </c>
      <c r="DW57" s="255" t="str">
        <f t="shared" ca="1" si="251"/>
        <v>-</v>
      </c>
      <c r="DX57" s="255" t="str">
        <f t="shared" ca="1" si="251"/>
        <v>-</v>
      </c>
      <c r="DY57" s="255" t="str">
        <f t="shared" ca="1" si="251"/>
        <v>-</v>
      </c>
      <c r="DZ57" s="253" t="b">
        <f t="shared" si="221"/>
        <v>1</v>
      </c>
      <c r="EA57" s="255" t="str">
        <f t="shared" ca="1" si="251"/>
        <v>-</v>
      </c>
      <c r="EB57" s="255">
        <f t="shared" ca="1" si="251"/>
        <v>0</v>
      </c>
      <c r="EC57" s="255" t="str">
        <f t="shared" ca="1" si="251"/>
        <v>-</v>
      </c>
      <c r="ED57" s="255">
        <f t="shared" ca="1" si="251"/>
        <v>1</v>
      </c>
      <c r="EE57" s="255">
        <f t="shared" ca="1" si="251"/>
        <v>0</v>
      </c>
      <c r="EF57" s="255">
        <f t="shared" ca="1" si="251"/>
        <v>1</v>
      </c>
      <c r="EG57" s="255">
        <f t="shared" ca="1" si="251"/>
        <v>0</v>
      </c>
      <c r="EH57" s="255">
        <f t="shared" ca="1" si="251"/>
        <v>1</v>
      </c>
      <c r="EI57" s="255">
        <f t="shared" ca="1" si="251"/>
        <v>1</v>
      </c>
      <c r="EJ57" s="255">
        <f t="shared" ca="1" si="251"/>
        <v>1</v>
      </c>
      <c r="EK57" s="255">
        <f t="shared" ca="1" si="251"/>
        <v>0</v>
      </c>
      <c r="EL57" s="255">
        <f t="shared" ca="1" si="251"/>
        <v>0</v>
      </c>
      <c r="EM57" s="255">
        <f t="shared" ca="1" si="251"/>
        <v>0</v>
      </c>
      <c r="EN57" s="255">
        <f t="shared" ca="1" si="251"/>
        <v>0</v>
      </c>
      <c r="EO57" s="255">
        <f t="shared" ca="1" si="251"/>
        <v>0</v>
      </c>
      <c r="EP57" s="255">
        <f t="shared" ca="1" si="251"/>
        <v>0</v>
      </c>
      <c r="EQ57" s="255">
        <f t="shared" ca="1" si="251"/>
        <v>0</v>
      </c>
      <c r="ER57" s="255">
        <f t="shared" ca="1" si="251"/>
        <v>0</v>
      </c>
      <c r="ES57" s="255">
        <f t="shared" ca="1" si="251"/>
        <v>0</v>
      </c>
      <c r="ET57" s="255">
        <f t="shared" ca="1" si="251"/>
        <v>0</v>
      </c>
      <c r="EU57" s="255">
        <f t="shared" ca="1" si="251"/>
        <v>0</v>
      </c>
      <c r="EV57" s="255">
        <f t="shared" ca="1" si="251"/>
        <v>0</v>
      </c>
      <c r="EW57" s="255">
        <f t="shared" ca="1" si="251"/>
        <v>1</v>
      </c>
      <c r="EX57" s="255">
        <f t="shared" ca="1" si="251"/>
        <v>0</v>
      </c>
      <c r="EY57" s="255">
        <f t="shared" ca="1" si="251"/>
        <v>0</v>
      </c>
      <c r="EZ57" s="255">
        <f t="shared" ca="1" si="251"/>
        <v>0</v>
      </c>
      <c r="FA57" s="255">
        <f t="shared" ca="1" si="251"/>
        <v>0</v>
      </c>
      <c r="FB57" s="255">
        <f t="shared" ca="1" si="251"/>
        <v>0</v>
      </c>
      <c r="FC57" s="255">
        <f t="shared" ca="1" si="251"/>
        <v>0</v>
      </c>
      <c r="FD57" s="255">
        <f t="shared" ca="1" si="251"/>
        <v>0</v>
      </c>
      <c r="FE57" s="10"/>
      <c r="FF57" s="255" t="str">
        <f t="shared" ca="1" si="251"/>
        <v>-</v>
      </c>
      <c r="FG57" s="255" t="str">
        <f t="shared" ca="1" si="251"/>
        <v>-</v>
      </c>
      <c r="FH57" s="255">
        <f t="shared" ca="1" si="222"/>
        <v>0</v>
      </c>
      <c r="FI57" s="255" t="str">
        <f t="shared" ca="1" si="251"/>
        <v>-</v>
      </c>
      <c r="FJ57" s="255" t="str">
        <f t="shared" ca="1" si="249"/>
        <v>-</v>
      </c>
      <c r="FK57" s="255" t="str">
        <f t="shared" ca="1" si="249"/>
        <v>-</v>
      </c>
      <c r="FL57" s="255" t="str">
        <f t="shared" ca="1" si="249"/>
        <v>-</v>
      </c>
      <c r="FM57" s="255" t="str">
        <f t="shared" ca="1" si="249"/>
        <v>-</v>
      </c>
      <c r="FN57" s="255" t="str">
        <f t="shared" ca="1" si="251"/>
        <v>-</v>
      </c>
      <c r="FO57" s="255" t="str">
        <f t="shared" ca="1" si="251"/>
        <v>-</v>
      </c>
      <c r="FP57" s="253" t="b">
        <f t="shared" si="224"/>
        <v>0</v>
      </c>
      <c r="FQ57" s="253" t="b">
        <f t="shared" si="224"/>
        <v>0</v>
      </c>
      <c r="FR57" s="253" t="b">
        <f t="shared" si="224"/>
        <v>1</v>
      </c>
      <c r="FS57" s="255">
        <f t="shared" ca="1" si="251"/>
        <v>0</v>
      </c>
      <c r="FT57" s="255">
        <f t="shared" ca="1" si="251"/>
        <v>1</v>
      </c>
      <c r="FU57" s="255">
        <f t="shared" ca="1" si="251"/>
        <v>1</v>
      </c>
      <c r="FV57" s="255" t="str">
        <f t="shared" ca="1" si="251"/>
        <v>-</v>
      </c>
      <c r="FW57" s="255" t="str">
        <f t="shared" ca="1" si="251"/>
        <v>-</v>
      </c>
      <c r="FX57" s="255" t="str">
        <f t="shared" ca="1" si="251"/>
        <v>-</v>
      </c>
      <c r="FY57" s="255" t="str">
        <f t="shared" ca="1" si="251"/>
        <v>-</v>
      </c>
      <c r="FZ57" s="255" t="str">
        <f t="shared" ca="1" si="251"/>
        <v>-</v>
      </c>
      <c r="GA57" s="255" t="str">
        <f t="shared" ca="1" si="251"/>
        <v>-</v>
      </c>
      <c r="GB57" s="255" t="str">
        <f t="shared" ca="1" si="251"/>
        <v>-</v>
      </c>
      <c r="GC57" s="255" t="str">
        <f t="shared" ca="1" si="251"/>
        <v>-</v>
      </c>
      <c r="GD57" s="255" t="str">
        <f t="shared" ca="1" si="251"/>
        <v>-</v>
      </c>
      <c r="GE57" s="255" t="str">
        <f t="shared" ca="1" si="251"/>
        <v>-</v>
      </c>
      <c r="GF57" s="255" t="b">
        <f t="shared" ca="1" si="251"/>
        <v>1</v>
      </c>
      <c r="GG57" s="255">
        <f t="shared" ca="1" si="251"/>
        <v>0</v>
      </c>
      <c r="GH57" s="255">
        <f t="shared" ca="1" si="251"/>
        <v>0</v>
      </c>
      <c r="GI57" s="255">
        <f t="shared" ca="1" si="251"/>
        <v>0</v>
      </c>
      <c r="GJ57" s="255">
        <f t="shared" ca="1" si="251"/>
        <v>0</v>
      </c>
      <c r="GK57" s="255">
        <f t="shared" ca="1" si="225"/>
        <v>0</v>
      </c>
      <c r="GL57" s="255" t="str">
        <f t="shared" ca="1" si="225"/>
        <v>-</v>
      </c>
      <c r="GM57" s="255" t="str">
        <f t="shared" ca="1" si="225"/>
        <v>-</v>
      </c>
      <c r="GN57" s="255" t="str">
        <f t="shared" ca="1" si="252"/>
        <v>-</v>
      </c>
      <c r="GO57" s="255" t="b">
        <f t="shared" ca="1" si="226"/>
        <v>1</v>
      </c>
      <c r="GP57" s="255">
        <f t="shared" ca="1" si="253"/>
        <v>0</v>
      </c>
      <c r="GQ57" s="253" t="str">
        <f t="shared" si="227"/>
        <v>-</v>
      </c>
      <c r="GR57" s="253" t="str">
        <f t="shared" si="227"/>
        <v>-</v>
      </c>
      <c r="GS57" s="253" t="str">
        <f t="shared" si="227"/>
        <v>-</v>
      </c>
      <c r="GT57" s="253" t="str">
        <f t="shared" si="227"/>
        <v>-</v>
      </c>
      <c r="GU57" s="255" t="str">
        <f t="shared" ca="1" si="228"/>
        <v>-</v>
      </c>
      <c r="GV57" s="255" t="str">
        <f t="shared" ca="1" si="228"/>
        <v>-</v>
      </c>
      <c r="GW57" s="255" t="str">
        <f t="shared" ca="1" si="228"/>
        <v>-</v>
      </c>
      <c r="GX57" s="255" t="str">
        <f t="shared" ca="1" si="228"/>
        <v>-</v>
      </c>
      <c r="GY57" s="255" t="str">
        <f t="shared" ca="1" si="228"/>
        <v>-</v>
      </c>
      <c r="GZ57" s="253">
        <f t="shared" si="229"/>
        <v>0.9</v>
      </c>
      <c r="HA57" s="253">
        <f t="shared" si="229"/>
        <v>0</v>
      </c>
      <c r="HB57" s="253">
        <f t="shared" si="229"/>
        <v>0</v>
      </c>
      <c r="HC57" s="253">
        <f t="shared" si="230"/>
        <v>450</v>
      </c>
      <c r="HD57" s="253" t="str">
        <f t="shared" si="229"/>
        <v>-</v>
      </c>
      <c r="HE57" s="253" t="str">
        <f t="shared" si="231"/>
        <v>-</v>
      </c>
      <c r="HF57" s="255" t="str">
        <f t="shared" ca="1" si="232"/>
        <v>-</v>
      </c>
      <c r="HG57" s="255" t="str">
        <f t="shared" ca="1" si="232"/>
        <v>-</v>
      </c>
      <c r="HH57" s="10"/>
      <c r="HI57" s="255">
        <f t="shared" ca="1" si="228"/>
        <v>1</v>
      </c>
      <c r="HJ57" s="255">
        <f t="shared" ca="1" si="228"/>
        <v>0</v>
      </c>
      <c r="HK57" s="255">
        <f t="shared" ca="1" si="228"/>
        <v>1</v>
      </c>
      <c r="HL57" s="255">
        <f t="shared" ca="1" si="228"/>
        <v>1</v>
      </c>
      <c r="HM57" s="255">
        <f t="shared" ca="1" si="228"/>
        <v>0</v>
      </c>
      <c r="HN57" s="255">
        <f t="shared" ca="1" si="228"/>
        <v>70</v>
      </c>
      <c r="HO57" s="255">
        <f t="shared" ca="1" si="228"/>
        <v>50</v>
      </c>
      <c r="HP57" s="255">
        <f t="shared" ca="1" si="228"/>
        <v>70</v>
      </c>
      <c r="HQ57" s="255">
        <f t="shared" ca="1" si="228"/>
        <v>50</v>
      </c>
      <c r="HR57" s="253">
        <f t="shared" si="233"/>
        <v>1</v>
      </c>
      <c r="HS57" s="253">
        <f t="shared" si="234"/>
        <v>1</v>
      </c>
      <c r="HT57" s="253">
        <f t="shared" si="235"/>
        <v>1</v>
      </c>
      <c r="HU57" s="255">
        <f t="shared" ca="1" si="228"/>
        <v>1</v>
      </c>
      <c r="HV57" s="10"/>
      <c r="HW57" s="255">
        <f t="shared" ca="1" si="228"/>
        <v>1</v>
      </c>
      <c r="HX57" s="255">
        <f t="shared" ca="1" si="228"/>
        <v>1</v>
      </c>
      <c r="HY57" s="255">
        <f t="shared" ca="1" si="228"/>
        <v>1</v>
      </c>
      <c r="HZ57" s="255">
        <f t="shared" ca="1" si="228"/>
        <v>1</v>
      </c>
      <c r="IA57" s="255">
        <f t="shared" ca="1" si="228"/>
        <v>1</v>
      </c>
      <c r="IB57" s="255">
        <f t="shared" ca="1" si="228"/>
        <v>1</v>
      </c>
      <c r="IC57" s="255">
        <f t="shared" ca="1" si="228"/>
        <v>1.25</v>
      </c>
      <c r="ID57" s="255">
        <f t="shared" ca="1" si="228"/>
        <v>1</v>
      </c>
      <c r="IE57" s="255">
        <f t="shared" ca="1" si="228"/>
        <v>1</v>
      </c>
      <c r="IF57" s="255">
        <f t="shared" ca="1" si="228"/>
        <v>1.25</v>
      </c>
      <c r="IG57" s="255">
        <f t="shared" ca="1" si="236"/>
        <v>1.03</v>
      </c>
      <c r="IH57" s="255">
        <f t="shared" ca="1" si="228"/>
        <v>1</v>
      </c>
      <c r="II57" s="255" t="str">
        <f t="shared" ca="1" si="237"/>
        <v>-</v>
      </c>
      <c r="IJ57" s="255" t="str">
        <f t="shared" ca="1" si="237"/>
        <v>-</v>
      </c>
      <c r="IK57" s="255" t="str">
        <f t="shared" ca="1" si="237"/>
        <v>-</v>
      </c>
      <c r="IL57" s="255" t="str">
        <f t="shared" ca="1" si="237"/>
        <v>-</v>
      </c>
      <c r="IM57" s="255" t="str">
        <f t="shared" ca="1" si="237"/>
        <v>-</v>
      </c>
      <c r="IN57" s="255" t="str">
        <f t="shared" ca="1" si="237"/>
        <v>-</v>
      </c>
      <c r="IO57" s="255" t="str">
        <f t="shared" ca="1" si="237"/>
        <v>-</v>
      </c>
      <c r="IP57" s="255" t="str">
        <f t="shared" ca="1" si="237"/>
        <v>-</v>
      </c>
      <c r="IQ57" s="255" t="str">
        <f t="shared" ca="1" si="237"/>
        <v>-</v>
      </c>
      <c r="IR57" s="255" t="str">
        <f t="shared" ca="1" si="228"/>
        <v>-</v>
      </c>
      <c r="IS57" s="255">
        <f t="shared" ca="1" si="228"/>
        <v>0</v>
      </c>
      <c r="IT57" s="27">
        <v>0</v>
      </c>
    </row>
    <row r="58" spans="1:254" s="235" customFormat="1" outlineLevel="1">
      <c r="A58" s="207">
        <f t="shared" si="12"/>
        <v>53</v>
      </c>
      <c r="B58" s="207">
        <f t="shared" si="254"/>
        <v>15</v>
      </c>
      <c r="C58" s="235">
        <v>101</v>
      </c>
      <c r="D58" s="235" t="b">
        <v>1</v>
      </c>
      <c r="E58" s="235" t="b">
        <v>0</v>
      </c>
      <c r="F58" s="235" t="b">
        <v>1</v>
      </c>
      <c r="G58" s="294">
        <f t="shared" si="255"/>
        <v>3</v>
      </c>
      <c r="H58" s="32">
        <v>3</v>
      </c>
      <c r="I58" s="32">
        <v>1</v>
      </c>
      <c r="J58" s="294">
        <f t="shared" si="256"/>
        <v>1</v>
      </c>
      <c r="K58" s="294">
        <f t="shared" si="257"/>
        <v>1</v>
      </c>
      <c r="L58" s="294">
        <f t="shared" si="258"/>
        <v>1</v>
      </c>
      <c r="M58" s="294">
        <f t="shared" si="259"/>
        <v>1</v>
      </c>
      <c r="O58" s="249" t="str">
        <f t="shared" ca="1" si="214"/>
        <v>00010 Optimal_FS SLPFALSE&amp;BBT (F33N33)</v>
      </c>
      <c r="P58" s="10" t="str">
        <f ca="1">IF(COUNTIF(O$5:O58,O58)=1,"-","Dup")</f>
        <v>-</v>
      </c>
      <c r="Q58" s="10"/>
      <c r="R58" s="255" t="str">
        <f t="shared" ca="1" si="215"/>
        <v>-</v>
      </c>
      <c r="S58" s="255" t="str">
        <f t="shared" ca="1" si="215"/>
        <v>-</v>
      </c>
      <c r="T58" s="255" t="str">
        <f t="shared" ca="1" si="215"/>
        <v>-</v>
      </c>
      <c r="U58" s="255" t="str">
        <f t="shared" ca="1" si="215"/>
        <v>-</v>
      </c>
      <c r="V58" s="255" t="str">
        <f t="shared" ca="1" si="215"/>
        <v>-</v>
      </c>
      <c r="W58" s="255" t="b">
        <f t="shared" ca="1" si="215"/>
        <v>1</v>
      </c>
      <c r="X58" s="10"/>
      <c r="Y58" s="255" t="b">
        <f t="shared" ca="1" si="216"/>
        <v>1</v>
      </c>
      <c r="Z58" s="255" t="str">
        <f t="shared" ca="1" si="216"/>
        <v>-</v>
      </c>
      <c r="AA58" s="255" t="str">
        <f t="shared" ca="1" si="216"/>
        <v>-</v>
      </c>
      <c r="AB58" s="255" t="str">
        <f t="shared" ca="1" si="216"/>
        <v>-</v>
      </c>
      <c r="AC58" s="255" t="b">
        <f t="shared" ca="1" si="216"/>
        <v>0</v>
      </c>
      <c r="AD58" s="255">
        <f t="shared" ca="1" si="216"/>
        <v>0</v>
      </c>
      <c r="AE58" s="253" t="b">
        <f t="shared" si="239"/>
        <v>0</v>
      </c>
      <c r="AF58" s="253" t="b">
        <f t="shared" si="266"/>
        <v>0</v>
      </c>
      <c r="AG58" s="255" t="str">
        <f t="shared" ca="1" si="216"/>
        <v>-</v>
      </c>
      <c r="AH58" s="10"/>
      <c r="AI58" s="255" t="b">
        <f t="shared" ca="1" si="217"/>
        <v>1</v>
      </c>
      <c r="AJ58" s="255" t="b">
        <f t="shared" ca="1" si="217"/>
        <v>1</v>
      </c>
      <c r="AK58" s="254">
        <f t="shared" si="267"/>
        <v>31</v>
      </c>
      <c r="AL58" s="255" t="str">
        <f t="shared" ca="1" si="216"/>
        <v>-</v>
      </c>
      <c r="AM58" s="255" t="str">
        <f t="shared" ca="1" si="216"/>
        <v>-</v>
      </c>
      <c r="AN58" s="254" t="b">
        <v>1</v>
      </c>
      <c r="AO58" s="254">
        <f t="shared" si="268"/>
        <v>31</v>
      </c>
      <c r="AP58" s="295" t="str">
        <f t="shared" ca="1" si="216"/>
        <v>-</v>
      </c>
      <c r="AQ58" s="255">
        <f t="shared" ca="1" si="217"/>
        <v>1</v>
      </c>
      <c r="AR58" s="255">
        <f t="shared" ca="1" si="217"/>
        <v>1</v>
      </c>
      <c r="AS58" s="255" t="str">
        <f t="shared" ca="1" si="217"/>
        <v>-</v>
      </c>
      <c r="AT58" s="255" t="str">
        <f t="shared" ca="1" si="217"/>
        <v>-</v>
      </c>
      <c r="AU58" s="10"/>
      <c r="AV58" s="255" t="str">
        <f t="shared" ca="1" si="217"/>
        <v>-</v>
      </c>
      <c r="AW58" s="255" t="str">
        <f t="shared" ca="1" si="217"/>
        <v>-</v>
      </c>
      <c r="AX58" s="255" t="str">
        <f t="shared" ca="1" si="217"/>
        <v>-</v>
      </c>
      <c r="AY58" s="255" t="str">
        <f t="shared" ca="1" si="217"/>
        <v>-</v>
      </c>
      <c r="AZ58" s="255" t="str">
        <f t="shared" ca="1" si="217"/>
        <v>-</v>
      </c>
      <c r="BA58" s="255" t="str">
        <f t="shared" ca="1" si="217"/>
        <v>-</v>
      </c>
      <c r="BB58" s="255" t="str">
        <f t="shared" ca="1" si="217"/>
        <v>-</v>
      </c>
      <c r="BC58" s="255" t="str">
        <f t="shared" ca="1" si="217"/>
        <v>-</v>
      </c>
      <c r="BD58" s="255" t="str">
        <f t="shared" ca="1" si="217"/>
        <v>-</v>
      </c>
      <c r="BE58" s="255" t="str">
        <f t="shared" ca="1" si="217"/>
        <v>-</v>
      </c>
      <c r="BF58" s="255" t="str">
        <f t="shared" ca="1" si="217"/>
        <v>-</v>
      </c>
      <c r="BG58" s="255" t="str">
        <f t="shared" ca="1" si="250"/>
        <v>-</v>
      </c>
      <c r="BH58" s="255" t="str">
        <f t="shared" ca="1" si="250"/>
        <v>-</v>
      </c>
      <c r="BI58" s="255" t="str">
        <f t="shared" ca="1" si="250"/>
        <v>-</v>
      </c>
      <c r="BJ58" s="255" t="str">
        <f t="shared" ca="1" si="250"/>
        <v>-</v>
      </c>
      <c r="BK58" s="255" t="str">
        <f t="shared" ca="1" si="250"/>
        <v>-</v>
      </c>
      <c r="BL58" s="255" t="str">
        <f t="shared" ca="1" si="250"/>
        <v>-</v>
      </c>
      <c r="BM58" s="255" t="str">
        <f t="shared" ca="1" si="250"/>
        <v>-</v>
      </c>
      <c r="BN58" s="255" t="str">
        <f t="shared" ca="1" si="250"/>
        <v>-</v>
      </c>
      <c r="BO58" s="255" t="str">
        <f t="shared" ca="1" si="250"/>
        <v>-</v>
      </c>
      <c r="BP58" s="255" t="str">
        <f t="shared" ca="1" si="250"/>
        <v>-</v>
      </c>
      <c r="BQ58" s="10"/>
      <c r="BR58" s="255" t="str">
        <f t="shared" ca="1" si="250"/>
        <v>-</v>
      </c>
      <c r="BS58" s="255" t="str">
        <f t="shared" ca="1" si="250"/>
        <v>-</v>
      </c>
      <c r="BT58" s="255" t="str">
        <f t="shared" ca="1" si="250"/>
        <v>-</v>
      </c>
      <c r="BU58" s="255" t="str">
        <f t="shared" ca="1" si="250"/>
        <v>-</v>
      </c>
      <c r="BV58" s="255" t="str">
        <f t="shared" ca="1" si="250"/>
        <v>-</v>
      </c>
      <c r="BW58" s="255" t="str">
        <f t="shared" ca="1" si="250"/>
        <v>-</v>
      </c>
      <c r="BX58" s="255" t="str">
        <f t="shared" ca="1" si="250"/>
        <v>-</v>
      </c>
      <c r="BY58" s="255" t="str">
        <f t="shared" ca="1" si="250"/>
        <v>-</v>
      </c>
      <c r="BZ58" s="255">
        <f t="shared" ca="1" si="250"/>
        <v>0.125</v>
      </c>
      <c r="CA58" s="255">
        <f t="shared" ca="1" si="250"/>
        <v>0.3</v>
      </c>
      <c r="CB58" s="255">
        <f t="shared" ca="1" si="250"/>
        <v>-0.05</v>
      </c>
      <c r="CC58" s="255">
        <f t="shared" ca="1" si="250"/>
        <v>0.1</v>
      </c>
      <c r="CD58" s="255">
        <f t="shared" ca="1" si="250"/>
        <v>0.25</v>
      </c>
      <c r="CE58" s="255">
        <f t="shared" ca="1" si="250"/>
        <v>-0.05</v>
      </c>
      <c r="CF58" s="255">
        <f t="shared" ca="1" si="250"/>
        <v>0.05</v>
      </c>
      <c r="CG58" s="255">
        <f t="shared" ca="1" si="250"/>
        <v>0.1</v>
      </c>
      <c r="CH58" s="255">
        <f t="shared" ca="1" si="250"/>
        <v>-0.02</v>
      </c>
      <c r="CI58" s="255">
        <f t="shared" ca="1" si="250"/>
        <v>0.1</v>
      </c>
      <c r="CJ58" s="255">
        <f t="shared" ca="1" si="250"/>
        <v>0.25</v>
      </c>
      <c r="CK58" s="255">
        <f t="shared" ca="1" si="250"/>
        <v>-0.05</v>
      </c>
      <c r="CL58" s="254">
        <v>3</v>
      </c>
      <c r="CM58" s="254">
        <v>3</v>
      </c>
      <c r="CN58" s="255">
        <f t="shared" ca="1" si="250"/>
        <v>0</v>
      </c>
      <c r="CO58" s="254">
        <v>0.25</v>
      </c>
      <c r="CP58" s="254">
        <v>-0.25</v>
      </c>
      <c r="CQ58" s="255" t="str">
        <f t="shared" ca="1" si="250"/>
        <v>-</v>
      </c>
      <c r="CR58" s="255" t="str">
        <f t="shared" ca="1" si="250"/>
        <v>-</v>
      </c>
      <c r="CS58" s="255" t="str">
        <f t="shared" ca="1" si="250"/>
        <v>-</v>
      </c>
      <c r="CT58" s="255" t="str">
        <f t="shared" ca="1" si="250"/>
        <v>-</v>
      </c>
      <c r="CU58" s="255" t="str">
        <f t="shared" ca="1" si="250"/>
        <v>-</v>
      </c>
      <c r="CV58" s="255">
        <f t="shared" ca="1" si="250"/>
        <v>0</v>
      </c>
      <c r="CW58" s="254">
        <v>0.25</v>
      </c>
      <c r="CX58" s="254">
        <v>-0.25</v>
      </c>
      <c r="CY58" s="255" t="str">
        <f t="shared" ca="1" si="250"/>
        <v>-</v>
      </c>
      <c r="CZ58" s="255" t="str">
        <f t="shared" ca="1" si="250"/>
        <v>-</v>
      </c>
      <c r="DA58" s="255" t="str">
        <f t="shared" ca="1" si="250"/>
        <v>-</v>
      </c>
      <c r="DB58" s="255">
        <f t="shared" ca="1" si="250"/>
        <v>0</v>
      </c>
      <c r="DC58" s="255">
        <f t="shared" ca="1" si="250"/>
        <v>0</v>
      </c>
      <c r="DD58" s="255">
        <f t="shared" ca="1" si="250"/>
        <v>0</v>
      </c>
      <c r="DE58" s="255">
        <f t="shared" ca="1" si="250"/>
        <v>0</v>
      </c>
      <c r="DF58" s="255">
        <f t="shared" ca="1" si="250"/>
        <v>0</v>
      </c>
      <c r="DG58" s="255">
        <f t="shared" ca="1" si="250"/>
        <v>0</v>
      </c>
      <c r="DH58" s="255">
        <f t="shared" ca="1" si="250"/>
        <v>0</v>
      </c>
      <c r="DI58" s="255" t="str">
        <f t="shared" ca="1" si="250"/>
        <v>-</v>
      </c>
      <c r="DJ58" s="255" t="str">
        <f t="shared" ca="1" si="250"/>
        <v>-</v>
      </c>
      <c r="DK58" s="255" t="str">
        <f t="shared" ca="1" si="250"/>
        <v>-</v>
      </c>
      <c r="DL58" s="255" t="str">
        <f t="shared" ca="1" si="250"/>
        <v>-</v>
      </c>
      <c r="DM58" s="255" t="str">
        <f t="shared" ca="1" si="250"/>
        <v>-</v>
      </c>
      <c r="DN58" s="255" t="str">
        <f t="shared" ca="1" si="251"/>
        <v>-</v>
      </c>
      <c r="DO58" s="255" t="str">
        <f t="shared" ca="1" si="251"/>
        <v>-</v>
      </c>
      <c r="DP58" s="255" t="str">
        <f t="shared" ca="1" si="251"/>
        <v>-</v>
      </c>
      <c r="DQ58" s="255" t="str">
        <f t="shared" ca="1" si="251"/>
        <v>-</v>
      </c>
      <c r="DR58" s="255" t="str">
        <f t="shared" ca="1" si="251"/>
        <v>-</v>
      </c>
      <c r="DS58" s="255" t="str">
        <f t="shared" ca="1" si="251"/>
        <v>-</v>
      </c>
      <c r="DT58" s="10"/>
      <c r="DU58" s="253">
        <f t="shared" si="220"/>
        <v>1</v>
      </c>
      <c r="DV58" s="255" t="str">
        <f t="shared" ca="1" si="251"/>
        <v>-</v>
      </c>
      <c r="DW58" s="255" t="str">
        <f t="shared" ca="1" si="251"/>
        <v>-</v>
      </c>
      <c r="DX58" s="255" t="str">
        <f t="shared" ca="1" si="251"/>
        <v>-</v>
      </c>
      <c r="DY58" s="255" t="str">
        <f t="shared" ca="1" si="251"/>
        <v>-</v>
      </c>
      <c r="DZ58" s="253" t="b">
        <f t="shared" si="221"/>
        <v>1</v>
      </c>
      <c r="EA58" s="255" t="str">
        <f t="shared" ca="1" si="251"/>
        <v>-</v>
      </c>
      <c r="EB58" s="255">
        <f t="shared" ca="1" si="251"/>
        <v>0</v>
      </c>
      <c r="EC58" s="255" t="str">
        <f t="shared" ca="1" si="251"/>
        <v>-</v>
      </c>
      <c r="ED58" s="255">
        <f t="shared" ca="1" si="251"/>
        <v>1</v>
      </c>
      <c r="EE58" s="255">
        <f t="shared" ca="1" si="251"/>
        <v>0</v>
      </c>
      <c r="EF58" s="255">
        <f t="shared" ca="1" si="251"/>
        <v>1</v>
      </c>
      <c r="EG58" s="255">
        <f t="shared" ca="1" si="251"/>
        <v>0</v>
      </c>
      <c r="EH58" s="255">
        <f t="shared" ca="1" si="251"/>
        <v>1</v>
      </c>
      <c r="EI58" s="255">
        <f t="shared" ca="1" si="251"/>
        <v>1</v>
      </c>
      <c r="EJ58" s="255">
        <f t="shared" ca="1" si="251"/>
        <v>1</v>
      </c>
      <c r="EK58" s="255">
        <f t="shared" ca="1" si="251"/>
        <v>0</v>
      </c>
      <c r="EL58" s="255">
        <f t="shared" ca="1" si="251"/>
        <v>0</v>
      </c>
      <c r="EM58" s="255">
        <f t="shared" ca="1" si="251"/>
        <v>0</v>
      </c>
      <c r="EN58" s="255">
        <f t="shared" ca="1" si="251"/>
        <v>0</v>
      </c>
      <c r="EO58" s="255">
        <f t="shared" ca="1" si="251"/>
        <v>0</v>
      </c>
      <c r="EP58" s="255">
        <f t="shared" ca="1" si="251"/>
        <v>0</v>
      </c>
      <c r="EQ58" s="255">
        <f t="shared" ca="1" si="251"/>
        <v>0</v>
      </c>
      <c r="ER58" s="255">
        <f t="shared" ca="1" si="251"/>
        <v>0</v>
      </c>
      <c r="ES58" s="255">
        <f t="shared" ca="1" si="251"/>
        <v>0</v>
      </c>
      <c r="ET58" s="255">
        <f t="shared" ca="1" si="251"/>
        <v>0</v>
      </c>
      <c r="EU58" s="255">
        <f t="shared" ca="1" si="251"/>
        <v>0</v>
      </c>
      <c r="EV58" s="255">
        <f t="shared" ca="1" si="251"/>
        <v>0</v>
      </c>
      <c r="EW58" s="255">
        <f t="shared" ca="1" si="251"/>
        <v>1</v>
      </c>
      <c r="EX58" s="255">
        <f t="shared" ca="1" si="251"/>
        <v>0</v>
      </c>
      <c r="EY58" s="255">
        <f t="shared" ca="1" si="251"/>
        <v>0</v>
      </c>
      <c r="EZ58" s="255">
        <f t="shared" ca="1" si="251"/>
        <v>0</v>
      </c>
      <c r="FA58" s="255">
        <f t="shared" ca="1" si="251"/>
        <v>0</v>
      </c>
      <c r="FB58" s="255">
        <f t="shared" ca="1" si="251"/>
        <v>0</v>
      </c>
      <c r="FC58" s="255">
        <f t="shared" ca="1" si="251"/>
        <v>0</v>
      </c>
      <c r="FD58" s="255">
        <f t="shared" ca="1" si="251"/>
        <v>0</v>
      </c>
      <c r="FE58" s="10"/>
      <c r="FF58" s="255" t="str">
        <f t="shared" ca="1" si="251"/>
        <v>-</v>
      </c>
      <c r="FG58" s="255" t="str">
        <f t="shared" ca="1" si="251"/>
        <v>-</v>
      </c>
      <c r="FH58" s="255">
        <f t="shared" ca="1" si="222"/>
        <v>0</v>
      </c>
      <c r="FI58" s="255" t="str">
        <f t="shared" ca="1" si="251"/>
        <v>-</v>
      </c>
      <c r="FJ58" s="255" t="str">
        <f t="shared" ca="1" si="249"/>
        <v>-</v>
      </c>
      <c r="FK58" s="255" t="str">
        <f t="shared" ca="1" si="249"/>
        <v>-</v>
      </c>
      <c r="FL58" s="255" t="str">
        <f t="shared" ca="1" si="249"/>
        <v>-</v>
      </c>
      <c r="FM58" s="255" t="str">
        <f t="shared" ca="1" si="249"/>
        <v>-</v>
      </c>
      <c r="FN58" s="255" t="str">
        <f t="shared" ca="1" si="251"/>
        <v>-</v>
      </c>
      <c r="FO58" s="255" t="str">
        <f t="shared" ca="1" si="251"/>
        <v>-</v>
      </c>
      <c r="FP58" s="253" t="b">
        <f t="shared" si="224"/>
        <v>0</v>
      </c>
      <c r="FQ58" s="253" t="b">
        <f t="shared" si="224"/>
        <v>0</v>
      </c>
      <c r="FR58" s="253" t="b">
        <f t="shared" si="224"/>
        <v>1</v>
      </c>
      <c r="FS58" s="255">
        <f t="shared" ca="1" si="251"/>
        <v>0</v>
      </c>
      <c r="FT58" s="255">
        <f t="shared" ca="1" si="251"/>
        <v>1</v>
      </c>
      <c r="FU58" s="255">
        <f t="shared" ca="1" si="251"/>
        <v>1</v>
      </c>
      <c r="FV58" s="255" t="str">
        <f t="shared" ca="1" si="251"/>
        <v>-</v>
      </c>
      <c r="FW58" s="255" t="str">
        <f t="shared" ca="1" si="251"/>
        <v>-</v>
      </c>
      <c r="FX58" s="255" t="str">
        <f t="shared" ca="1" si="251"/>
        <v>-</v>
      </c>
      <c r="FY58" s="255" t="str">
        <f t="shared" ca="1" si="251"/>
        <v>-</v>
      </c>
      <c r="FZ58" s="255" t="str">
        <f t="shared" ca="1" si="251"/>
        <v>-</v>
      </c>
      <c r="GA58" s="255" t="str">
        <f t="shared" ca="1" si="251"/>
        <v>-</v>
      </c>
      <c r="GB58" s="255" t="str">
        <f t="shared" ca="1" si="251"/>
        <v>-</v>
      </c>
      <c r="GC58" s="255" t="str">
        <f t="shared" ca="1" si="251"/>
        <v>-</v>
      </c>
      <c r="GD58" s="255" t="str">
        <f t="shared" ca="1" si="251"/>
        <v>-</v>
      </c>
      <c r="GE58" s="255" t="str">
        <f t="shared" ca="1" si="251"/>
        <v>-</v>
      </c>
      <c r="GF58" s="255" t="b">
        <f t="shared" ca="1" si="251"/>
        <v>1</v>
      </c>
      <c r="GG58" s="255">
        <f t="shared" ca="1" si="251"/>
        <v>0</v>
      </c>
      <c r="GH58" s="255">
        <f t="shared" ca="1" si="251"/>
        <v>0</v>
      </c>
      <c r="GI58" s="255">
        <f t="shared" ca="1" si="251"/>
        <v>0</v>
      </c>
      <c r="GJ58" s="255">
        <f t="shared" ca="1" si="251"/>
        <v>0</v>
      </c>
      <c r="GK58" s="255">
        <f t="shared" ca="1" si="225"/>
        <v>0</v>
      </c>
      <c r="GL58" s="255" t="str">
        <f t="shared" ca="1" si="225"/>
        <v>-</v>
      </c>
      <c r="GM58" s="255" t="str">
        <f t="shared" ca="1" si="225"/>
        <v>-</v>
      </c>
      <c r="GN58" s="255" t="str">
        <f t="shared" ca="1" si="252"/>
        <v>-</v>
      </c>
      <c r="GO58" s="255" t="b">
        <f t="shared" ca="1" si="226"/>
        <v>1</v>
      </c>
      <c r="GP58" s="255">
        <f t="shared" ca="1" si="253"/>
        <v>0</v>
      </c>
      <c r="GQ58" s="253" t="str">
        <f t="shared" si="227"/>
        <v>-</v>
      </c>
      <c r="GR58" s="253" t="str">
        <f t="shared" si="227"/>
        <v>-</v>
      </c>
      <c r="GS58" s="253" t="str">
        <f t="shared" si="227"/>
        <v>-</v>
      </c>
      <c r="GT58" s="253" t="str">
        <f t="shared" si="227"/>
        <v>-</v>
      </c>
      <c r="GU58" s="255" t="str">
        <f t="shared" ca="1" si="228"/>
        <v>-</v>
      </c>
      <c r="GV58" s="255" t="str">
        <f t="shared" ca="1" si="228"/>
        <v>-</v>
      </c>
      <c r="GW58" s="255" t="str">
        <f t="shared" ca="1" si="228"/>
        <v>-</v>
      </c>
      <c r="GX58" s="255" t="str">
        <f t="shared" ca="1" si="228"/>
        <v>-</v>
      </c>
      <c r="GY58" s="255" t="str">
        <f t="shared" ca="1" si="228"/>
        <v>-</v>
      </c>
      <c r="GZ58" s="253">
        <f t="shared" si="229"/>
        <v>0.9</v>
      </c>
      <c r="HA58" s="253">
        <f t="shared" si="229"/>
        <v>0</v>
      </c>
      <c r="HB58" s="253">
        <f t="shared" si="229"/>
        <v>0</v>
      </c>
      <c r="HC58" s="253">
        <f t="shared" si="230"/>
        <v>450</v>
      </c>
      <c r="HD58" s="253" t="str">
        <f t="shared" si="229"/>
        <v>-</v>
      </c>
      <c r="HE58" s="253" t="str">
        <f t="shared" si="231"/>
        <v>-</v>
      </c>
      <c r="HF58" s="255" t="str">
        <f t="shared" ca="1" si="232"/>
        <v>-</v>
      </c>
      <c r="HG58" s="255" t="str">
        <f t="shared" ca="1" si="232"/>
        <v>-</v>
      </c>
      <c r="HH58" s="10"/>
      <c r="HI58" s="255">
        <f t="shared" ca="1" si="228"/>
        <v>1</v>
      </c>
      <c r="HJ58" s="255">
        <f t="shared" ca="1" si="228"/>
        <v>0</v>
      </c>
      <c r="HK58" s="255">
        <f t="shared" ca="1" si="228"/>
        <v>1</v>
      </c>
      <c r="HL58" s="255">
        <f t="shared" ca="1" si="228"/>
        <v>1</v>
      </c>
      <c r="HM58" s="255">
        <f t="shared" ca="1" si="228"/>
        <v>0</v>
      </c>
      <c r="HN58" s="255">
        <f t="shared" ca="1" si="228"/>
        <v>70</v>
      </c>
      <c r="HO58" s="255">
        <f t="shared" ca="1" si="228"/>
        <v>50</v>
      </c>
      <c r="HP58" s="255">
        <f t="shared" ca="1" si="228"/>
        <v>70</v>
      </c>
      <c r="HQ58" s="255">
        <f t="shared" ca="1" si="228"/>
        <v>50</v>
      </c>
      <c r="HR58" s="253">
        <f t="shared" si="233"/>
        <v>1</v>
      </c>
      <c r="HS58" s="253">
        <f t="shared" si="234"/>
        <v>1</v>
      </c>
      <c r="HT58" s="253">
        <f t="shared" si="235"/>
        <v>1</v>
      </c>
      <c r="HU58" s="255">
        <f t="shared" ca="1" si="228"/>
        <v>1</v>
      </c>
      <c r="HV58" s="10"/>
      <c r="HW58" s="255">
        <f t="shared" ca="1" si="228"/>
        <v>1</v>
      </c>
      <c r="HX58" s="255">
        <f t="shared" ca="1" si="228"/>
        <v>1</v>
      </c>
      <c r="HY58" s="255">
        <f t="shared" ca="1" si="228"/>
        <v>1</v>
      </c>
      <c r="HZ58" s="255">
        <f t="shared" ca="1" si="228"/>
        <v>1</v>
      </c>
      <c r="IA58" s="255">
        <f t="shared" ca="1" si="228"/>
        <v>1</v>
      </c>
      <c r="IB58" s="255">
        <f t="shared" ca="1" si="228"/>
        <v>1</v>
      </c>
      <c r="IC58" s="255">
        <f t="shared" ca="1" si="228"/>
        <v>1.25</v>
      </c>
      <c r="ID58" s="255">
        <f t="shared" ca="1" si="228"/>
        <v>1</v>
      </c>
      <c r="IE58" s="255">
        <f t="shared" ca="1" si="228"/>
        <v>1</v>
      </c>
      <c r="IF58" s="255">
        <f t="shared" ca="1" si="228"/>
        <v>1.25</v>
      </c>
      <c r="IG58" s="255">
        <f t="shared" ca="1" si="236"/>
        <v>1.03</v>
      </c>
      <c r="IH58" s="255">
        <f t="shared" ca="1" si="228"/>
        <v>1</v>
      </c>
      <c r="II58" s="255" t="str">
        <f t="shared" ca="1" si="237"/>
        <v>-</v>
      </c>
      <c r="IJ58" s="255" t="str">
        <f t="shared" ca="1" si="237"/>
        <v>-</v>
      </c>
      <c r="IK58" s="255" t="str">
        <f t="shared" ca="1" si="237"/>
        <v>-</v>
      </c>
      <c r="IL58" s="255" t="str">
        <f t="shared" ca="1" si="237"/>
        <v>-</v>
      </c>
      <c r="IM58" s="255" t="str">
        <f t="shared" ca="1" si="237"/>
        <v>-</v>
      </c>
      <c r="IN58" s="255" t="str">
        <f t="shared" ca="1" si="237"/>
        <v>-</v>
      </c>
      <c r="IO58" s="255" t="str">
        <f t="shared" ca="1" si="237"/>
        <v>-</v>
      </c>
      <c r="IP58" s="255" t="str">
        <f t="shared" ca="1" si="237"/>
        <v>-</v>
      </c>
      <c r="IQ58" s="255" t="str">
        <f t="shared" ca="1" si="237"/>
        <v>-</v>
      </c>
      <c r="IR58" s="255" t="str">
        <f t="shared" ca="1" si="228"/>
        <v>-</v>
      </c>
      <c r="IS58" s="255">
        <f t="shared" ca="1" si="228"/>
        <v>0</v>
      </c>
      <c r="IT58" s="27">
        <v>0</v>
      </c>
    </row>
    <row r="59" spans="1:254" s="235" customFormat="1" outlineLevel="1">
      <c r="A59" s="207">
        <f t="shared" si="12"/>
        <v>54</v>
      </c>
      <c r="B59" s="207">
        <f t="shared" si="254"/>
        <v>15</v>
      </c>
      <c r="C59" s="235">
        <v>101</v>
      </c>
      <c r="D59" s="235" t="b">
        <v>1</v>
      </c>
      <c r="E59" s="235" t="b">
        <v>0</v>
      </c>
      <c r="F59" s="235" t="b">
        <v>1</v>
      </c>
      <c r="G59" s="294">
        <f t="shared" si="255"/>
        <v>3</v>
      </c>
      <c r="H59" s="32">
        <v>3</v>
      </c>
      <c r="I59" s="32">
        <v>2</v>
      </c>
      <c r="J59" s="294">
        <f t="shared" si="256"/>
        <v>1</v>
      </c>
      <c r="K59" s="294">
        <f t="shared" si="257"/>
        <v>1</v>
      </c>
      <c r="L59" s="294">
        <f t="shared" si="258"/>
        <v>1</v>
      </c>
      <c r="M59" s="294">
        <f t="shared" si="259"/>
        <v>1</v>
      </c>
      <c r="O59" s="249" t="str">
        <f t="shared" ca="1" si="214"/>
        <v>00011 Optimal_FS SLPTRUE&amp;BBT US_prod1.25 (F33N33)</v>
      </c>
      <c r="P59" s="10" t="str">
        <f ca="1">IF(COUNTIF(O$5:O59,O59)=1,"-","Dup")</f>
        <v>-</v>
      </c>
      <c r="Q59" s="10"/>
      <c r="R59" s="255" t="str">
        <f t="shared" ca="1" si="215"/>
        <v>-</v>
      </c>
      <c r="S59" s="255" t="str">
        <f t="shared" ca="1" si="215"/>
        <v>-</v>
      </c>
      <c r="T59" s="255" t="str">
        <f t="shared" ca="1" si="215"/>
        <v>-</v>
      </c>
      <c r="U59" s="255" t="str">
        <f t="shared" ca="1" si="215"/>
        <v>-</v>
      </c>
      <c r="V59" s="255" t="str">
        <f t="shared" ca="1" si="215"/>
        <v>-</v>
      </c>
      <c r="W59" s="255" t="b">
        <f t="shared" ca="1" si="215"/>
        <v>1</v>
      </c>
      <c r="X59" s="10"/>
      <c r="Y59" s="255" t="b">
        <f t="shared" ca="1" si="216"/>
        <v>1</v>
      </c>
      <c r="Z59" s="255" t="str">
        <f t="shared" ca="1" si="216"/>
        <v>-</v>
      </c>
      <c r="AA59" s="255" t="str">
        <f t="shared" ca="1" si="216"/>
        <v>-</v>
      </c>
      <c r="AB59" s="255" t="str">
        <f t="shared" ca="1" si="216"/>
        <v>-</v>
      </c>
      <c r="AC59" s="255" t="b">
        <f t="shared" ca="1" si="216"/>
        <v>0</v>
      </c>
      <c r="AD59" s="255">
        <f t="shared" ca="1" si="216"/>
        <v>0</v>
      </c>
      <c r="AE59" s="253" t="b">
        <f t="shared" si="239"/>
        <v>1</v>
      </c>
      <c r="AF59" s="253" t="b">
        <f t="shared" si="266"/>
        <v>1</v>
      </c>
      <c r="AG59" s="255" t="str">
        <f t="shared" ca="1" si="216"/>
        <v>-</v>
      </c>
      <c r="AH59" s="10"/>
      <c r="AI59" s="296" t="b">
        <v>0</v>
      </c>
      <c r="AJ59" s="296" t="b">
        <v>0</v>
      </c>
      <c r="AK59" s="254" t="s">
        <v>36</v>
      </c>
      <c r="AL59" s="254" t="b">
        <v>1</v>
      </c>
      <c r="AM59" s="255" t="str">
        <f t="shared" ca="1" si="216"/>
        <v>-</v>
      </c>
      <c r="AN59" s="254" t="b">
        <v>1</v>
      </c>
      <c r="AO59" s="254">
        <f t="shared" si="268"/>
        <v>32</v>
      </c>
      <c r="AP59" s="295" t="str">
        <f t="shared" ca="1" si="216"/>
        <v>-</v>
      </c>
      <c r="AQ59" s="255">
        <f t="shared" ca="1" si="217"/>
        <v>1</v>
      </c>
      <c r="AR59" s="255">
        <f t="shared" ca="1" si="217"/>
        <v>1</v>
      </c>
      <c r="AS59" s="255" t="str">
        <f t="shared" ca="1" si="217"/>
        <v>-</v>
      </c>
      <c r="AT59" s="255" t="str">
        <f t="shared" ca="1" si="217"/>
        <v>-</v>
      </c>
      <c r="AU59" s="10"/>
      <c r="AV59" s="255" t="str">
        <f t="shared" ca="1" si="217"/>
        <v>-</v>
      </c>
      <c r="AW59" s="255" t="str">
        <f t="shared" ca="1" si="217"/>
        <v>-</v>
      </c>
      <c r="AX59" s="255" t="str">
        <f t="shared" ca="1" si="217"/>
        <v>-</v>
      </c>
      <c r="AY59" s="255" t="str">
        <f t="shared" ca="1" si="217"/>
        <v>-</v>
      </c>
      <c r="AZ59" s="255" t="str">
        <f t="shared" ca="1" si="217"/>
        <v>-</v>
      </c>
      <c r="BA59" s="255" t="str">
        <f t="shared" ca="1" si="217"/>
        <v>-</v>
      </c>
      <c r="BB59" s="255" t="str">
        <f t="shared" ca="1" si="217"/>
        <v>-</v>
      </c>
      <c r="BC59" s="255" t="str">
        <f t="shared" ca="1" si="217"/>
        <v>-</v>
      </c>
      <c r="BD59" s="255" t="str">
        <f t="shared" ca="1" si="217"/>
        <v>-</v>
      </c>
      <c r="BE59" s="255" t="str">
        <f t="shared" ca="1" si="217"/>
        <v>-</v>
      </c>
      <c r="BF59" s="255" t="str">
        <f t="shared" ca="1" si="217"/>
        <v>-</v>
      </c>
      <c r="BG59" s="255" t="str">
        <f t="shared" ca="1" si="250"/>
        <v>-</v>
      </c>
      <c r="BH59" s="255" t="str">
        <f t="shared" ca="1" si="250"/>
        <v>-</v>
      </c>
      <c r="BI59" s="255" t="str">
        <f t="shared" ca="1" si="250"/>
        <v>-</v>
      </c>
      <c r="BJ59" s="255" t="str">
        <f t="shared" ca="1" si="250"/>
        <v>-</v>
      </c>
      <c r="BK59" s="255" t="str">
        <f t="shared" ca="1" si="250"/>
        <v>-</v>
      </c>
      <c r="BL59" s="255" t="str">
        <f t="shared" ca="1" si="250"/>
        <v>-</v>
      </c>
      <c r="BM59" s="255" t="str">
        <f t="shared" ca="1" si="250"/>
        <v>-</v>
      </c>
      <c r="BN59" s="255" t="str">
        <f t="shared" ca="1" si="250"/>
        <v>-</v>
      </c>
      <c r="BO59" s="255" t="str">
        <f t="shared" ca="1" si="250"/>
        <v>-</v>
      </c>
      <c r="BP59" s="255" t="str">
        <f t="shared" ca="1" si="250"/>
        <v>-</v>
      </c>
      <c r="BQ59" s="10"/>
      <c r="BR59" s="255" t="str">
        <f t="shared" ca="1" si="250"/>
        <v>-</v>
      </c>
      <c r="BS59" s="255" t="str">
        <f t="shared" ca="1" si="250"/>
        <v>-</v>
      </c>
      <c r="BT59" s="255" t="str">
        <f t="shared" ca="1" si="250"/>
        <v>-</v>
      </c>
      <c r="BU59" s="255" t="str">
        <f t="shared" ca="1" si="250"/>
        <v>-</v>
      </c>
      <c r="BV59" s="255" t="str">
        <f t="shared" ca="1" si="250"/>
        <v>-</v>
      </c>
      <c r="BW59" s="255" t="str">
        <f t="shared" ca="1" si="250"/>
        <v>-</v>
      </c>
      <c r="BX59" s="255" t="str">
        <f t="shared" ca="1" si="250"/>
        <v>-</v>
      </c>
      <c r="BY59" s="255" t="str">
        <f t="shared" ca="1" si="250"/>
        <v>-</v>
      </c>
      <c r="BZ59" s="255">
        <f t="shared" ca="1" si="250"/>
        <v>0.125</v>
      </c>
      <c r="CA59" s="255">
        <f t="shared" ca="1" si="250"/>
        <v>0.3</v>
      </c>
      <c r="CB59" s="255">
        <f t="shared" ca="1" si="250"/>
        <v>-0.05</v>
      </c>
      <c r="CC59" s="255">
        <f t="shared" ca="1" si="250"/>
        <v>0.1</v>
      </c>
      <c r="CD59" s="255">
        <f t="shared" ca="1" si="250"/>
        <v>0.25</v>
      </c>
      <c r="CE59" s="255">
        <f t="shared" ca="1" si="250"/>
        <v>-0.05</v>
      </c>
      <c r="CF59" s="255">
        <f t="shared" ca="1" si="250"/>
        <v>0.05</v>
      </c>
      <c r="CG59" s="255">
        <f t="shared" ca="1" si="250"/>
        <v>0.1</v>
      </c>
      <c r="CH59" s="255">
        <f t="shared" ca="1" si="250"/>
        <v>-0.02</v>
      </c>
      <c r="CI59" s="255">
        <f t="shared" ca="1" si="250"/>
        <v>0.1</v>
      </c>
      <c r="CJ59" s="255">
        <f t="shared" ca="1" si="250"/>
        <v>0.25</v>
      </c>
      <c r="CK59" s="255">
        <f t="shared" ca="1" si="250"/>
        <v>-0.05</v>
      </c>
      <c r="CL59" s="254">
        <v>3</v>
      </c>
      <c r="CM59" s="254">
        <v>3</v>
      </c>
      <c r="CN59" s="255">
        <f t="shared" ca="1" si="250"/>
        <v>0</v>
      </c>
      <c r="CO59" s="254">
        <v>1</v>
      </c>
      <c r="CP59" s="254">
        <v>-1</v>
      </c>
      <c r="CQ59" s="255" t="str">
        <f t="shared" ca="1" si="250"/>
        <v>-</v>
      </c>
      <c r="CR59" s="255" t="str">
        <f t="shared" ca="1" si="250"/>
        <v>-</v>
      </c>
      <c r="CS59" s="255" t="str">
        <f t="shared" ca="1" si="250"/>
        <v>-</v>
      </c>
      <c r="CT59" s="255" t="str">
        <f t="shared" ca="1" si="250"/>
        <v>-</v>
      </c>
      <c r="CU59" s="255" t="str">
        <f t="shared" ca="1" si="250"/>
        <v>-</v>
      </c>
      <c r="CV59" s="255">
        <f t="shared" ca="1" si="250"/>
        <v>0</v>
      </c>
      <c r="CW59" s="254">
        <v>1</v>
      </c>
      <c r="CX59" s="254">
        <v>-1</v>
      </c>
      <c r="CY59" s="255" t="str">
        <f t="shared" ca="1" si="250"/>
        <v>-</v>
      </c>
      <c r="CZ59" s="255" t="str">
        <f t="shared" ca="1" si="250"/>
        <v>-</v>
      </c>
      <c r="DA59" s="255" t="str">
        <f t="shared" ca="1" si="250"/>
        <v>-</v>
      </c>
      <c r="DB59" s="255">
        <f t="shared" ca="1" si="250"/>
        <v>0</v>
      </c>
      <c r="DC59" s="255">
        <f t="shared" ca="1" si="250"/>
        <v>0</v>
      </c>
      <c r="DD59" s="255">
        <f t="shared" ca="1" si="250"/>
        <v>0</v>
      </c>
      <c r="DE59" s="255">
        <f t="shared" ca="1" si="250"/>
        <v>0</v>
      </c>
      <c r="DF59" s="255">
        <f t="shared" ca="1" si="250"/>
        <v>0</v>
      </c>
      <c r="DG59" s="255">
        <f t="shared" ca="1" si="250"/>
        <v>0</v>
      </c>
      <c r="DH59" s="255">
        <f t="shared" ca="1" si="250"/>
        <v>0</v>
      </c>
      <c r="DI59" s="255" t="str">
        <f t="shared" ca="1" si="250"/>
        <v>-</v>
      </c>
      <c r="DJ59" s="255" t="str">
        <f t="shared" ca="1" si="250"/>
        <v>-</v>
      </c>
      <c r="DK59" s="255" t="str">
        <f t="shared" ca="1" si="250"/>
        <v>-</v>
      </c>
      <c r="DL59" s="255" t="str">
        <f t="shared" ca="1" si="250"/>
        <v>-</v>
      </c>
      <c r="DM59" s="255" t="str">
        <f t="shared" ca="1" si="250"/>
        <v>-</v>
      </c>
      <c r="DN59" s="255" t="str">
        <f t="shared" ca="1" si="251"/>
        <v>-</v>
      </c>
      <c r="DO59" s="255" t="str">
        <f t="shared" ca="1" si="251"/>
        <v>-</v>
      </c>
      <c r="DP59" s="255" t="str">
        <f t="shared" ca="1" si="251"/>
        <v>-</v>
      </c>
      <c r="DQ59" s="255" t="str">
        <f t="shared" ca="1" si="251"/>
        <v>-</v>
      </c>
      <c r="DR59" s="255" t="str">
        <f t="shared" ca="1" si="251"/>
        <v>-</v>
      </c>
      <c r="DS59" s="255" t="str">
        <f t="shared" ca="1" si="251"/>
        <v>-</v>
      </c>
      <c r="DT59" s="10"/>
      <c r="DU59" s="253">
        <f t="shared" si="220"/>
        <v>1</v>
      </c>
      <c r="DV59" s="255" t="str">
        <f t="shared" ca="1" si="251"/>
        <v>-</v>
      </c>
      <c r="DW59" s="255" t="str">
        <f t="shared" ca="1" si="251"/>
        <v>-</v>
      </c>
      <c r="DX59" s="255" t="str">
        <f t="shared" ca="1" si="251"/>
        <v>-</v>
      </c>
      <c r="DY59" s="255" t="str">
        <f t="shared" ca="1" si="251"/>
        <v>-</v>
      </c>
      <c r="DZ59" s="253" t="b">
        <f t="shared" si="221"/>
        <v>1</v>
      </c>
      <c r="EA59" s="255" t="str">
        <f t="shared" ca="1" si="251"/>
        <v>-</v>
      </c>
      <c r="EB59" s="255">
        <f t="shared" ca="1" si="251"/>
        <v>0</v>
      </c>
      <c r="EC59" s="255" t="str">
        <f t="shared" ca="1" si="251"/>
        <v>-</v>
      </c>
      <c r="ED59" s="255">
        <f t="shared" ca="1" si="251"/>
        <v>1</v>
      </c>
      <c r="EE59" s="255">
        <f t="shared" ca="1" si="251"/>
        <v>0</v>
      </c>
      <c r="EF59" s="255">
        <f t="shared" ca="1" si="251"/>
        <v>1</v>
      </c>
      <c r="EG59" s="255">
        <f t="shared" ca="1" si="251"/>
        <v>0</v>
      </c>
      <c r="EH59" s="255">
        <f t="shared" ca="1" si="251"/>
        <v>1</v>
      </c>
      <c r="EI59" s="255">
        <f t="shared" ca="1" si="251"/>
        <v>1</v>
      </c>
      <c r="EJ59" s="255">
        <f t="shared" ca="1" si="251"/>
        <v>1</v>
      </c>
      <c r="EK59" s="255">
        <f t="shared" ca="1" si="251"/>
        <v>0</v>
      </c>
      <c r="EL59" s="255">
        <f t="shared" ca="1" si="251"/>
        <v>0</v>
      </c>
      <c r="EM59" s="255">
        <f t="shared" ca="1" si="251"/>
        <v>0</v>
      </c>
      <c r="EN59" s="255">
        <f t="shared" ca="1" si="251"/>
        <v>0</v>
      </c>
      <c r="EO59" s="255">
        <f t="shared" ca="1" si="251"/>
        <v>0</v>
      </c>
      <c r="EP59" s="255">
        <f t="shared" ca="1" si="251"/>
        <v>0</v>
      </c>
      <c r="EQ59" s="255">
        <f t="shared" ca="1" si="251"/>
        <v>0</v>
      </c>
      <c r="ER59" s="255">
        <f t="shared" ca="1" si="251"/>
        <v>0</v>
      </c>
      <c r="ES59" s="255">
        <f t="shared" ca="1" si="251"/>
        <v>0</v>
      </c>
      <c r="ET59" s="255">
        <f t="shared" ca="1" si="251"/>
        <v>0</v>
      </c>
      <c r="EU59" s="255">
        <f t="shared" ca="1" si="251"/>
        <v>0</v>
      </c>
      <c r="EV59" s="255">
        <f t="shared" ca="1" si="251"/>
        <v>0</v>
      </c>
      <c r="EW59" s="255">
        <f t="shared" ca="1" si="251"/>
        <v>1</v>
      </c>
      <c r="EX59" s="255">
        <f t="shared" ca="1" si="251"/>
        <v>0</v>
      </c>
      <c r="EY59" s="255">
        <f t="shared" ca="1" si="251"/>
        <v>0</v>
      </c>
      <c r="EZ59" s="255">
        <f t="shared" ca="1" si="251"/>
        <v>0</v>
      </c>
      <c r="FA59" s="255">
        <f t="shared" ca="1" si="251"/>
        <v>0</v>
      </c>
      <c r="FB59" s="255">
        <f t="shared" ca="1" si="251"/>
        <v>0</v>
      </c>
      <c r="FC59" s="255">
        <f t="shared" ca="1" si="251"/>
        <v>0</v>
      </c>
      <c r="FD59" s="255">
        <f t="shared" ca="1" si="251"/>
        <v>0</v>
      </c>
      <c r="FE59" s="10"/>
      <c r="FF59" s="255" t="str">
        <f t="shared" ca="1" si="251"/>
        <v>-</v>
      </c>
      <c r="FG59" s="255" t="str">
        <f t="shared" ca="1" si="251"/>
        <v>-</v>
      </c>
      <c r="FH59" s="255">
        <f t="shared" ca="1" si="222"/>
        <v>0</v>
      </c>
      <c r="FI59" s="255" t="str">
        <f t="shared" ca="1" si="251"/>
        <v>-</v>
      </c>
      <c r="FJ59" s="255" t="str">
        <f t="shared" ca="1" si="249"/>
        <v>-</v>
      </c>
      <c r="FK59" s="255" t="str">
        <f t="shared" ca="1" si="249"/>
        <v>-</v>
      </c>
      <c r="FL59" s="255" t="str">
        <f t="shared" ca="1" si="249"/>
        <v>-</v>
      </c>
      <c r="FM59" s="255" t="str">
        <f t="shared" ca="1" si="249"/>
        <v>-</v>
      </c>
      <c r="FN59" s="255" t="str">
        <f t="shared" ca="1" si="251"/>
        <v>-</v>
      </c>
      <c r="FO59" s="255" t="str">
        <f t="shared" ca="1" si="251"/>
        <v>-</v>
      </c>
      <c r="FP59" s="253" t="b">
        <f t="shared" si="224"/>
        <v>0</v>
      </c>
      <c r="FQ59" s="253" t="b">
        <f t="shared" si="224"/>
        <v>0</v>
      </c>
      <c r="FR59" s="253" t="b">
        <f t="shared" si="224"/>
        <v>1</v>
      </c>
      <c r="FS59" s="255">
        <f t="shared" ca="1" si="251"/>
        <v>0</v>
      </c>
      <c r="FT59" s="255">
        <f t="shared" ca="1" si="251"/>
        <v>1</v>
      </c>
      <c r="FU59" s="255">
        <f t="shared" ca="1" si="251"/>
        <v>1</v>
      </c>
      <c r="FV59" s="255" t="str">
        <f t="shared" ca="1" si="251"/>
        <v>-</v>
      </c>
      <c r="FW59" s="255" t="str">
        <f t="shared" ca="1" si="251"/>
        <v>-</v>
      </c>
      <c r="FX59" s="255" t="str">
        <f t="shared" ca="1" si="251"/>
        <v>-</v>
      </c>
      <c r="FY59" s="255" t="str">
        <f t="shared" ca="1" si="251"/>
        <v>-</v>
      </c>
      <c r="FZ59" s="255" t="str">
        <f t="shared" ca="1" si="251"/>
        <v>-</v>
      </c>
      <c r="GA59" s="255" t="str">
        <f t="shared" ca="1" si="251"/>
        <v>-</v>
      </c>
      <c r="GB59" s="255" t="str">
        <f t="shared" ca="1" si="251"/>
        <v>-</v>
      </c>
      <c r="GC59" s="255" t="str">
        <f t="shared" ca="1" si="251"/>
        <v>-</v>
      </c>
      <c r="GD59" s="255" t="str">
        <f t="shared" ca="1" si="251"/>
        <v>-</v>
      </c>
      <c r="GE59" s="255" t="str">
        <f t="shared" ca="1" si="251"/>
        <v>-</v>
      </c>
      <c r="GF59" s="255" t="b">
        <f t="shared" ca="1" si="251"/>
        <v>1</v>
      </c>
      <c r="GG59" s="255">
        <f t="shared" ca="1" si="251"/>
        <v>0</v>
      </c>
      <c r="GH59" s="255">
        <f t="shared" ca="1" si="251"/>
        <v>0</v>
      </c>
      <c r="GI59" s="255">
        <f t="shared" ca="1" si="251"/>
        <v>0</v>
      </c>
      <c r="GJ59" s="255">
        <f t="shared" ca="1" si="251"/>
        <v>0</v>
      </c>
      <c r="GK59" s="255">
        <f t="shared" ca="1" si="225"/>
        <v>0</v>
      </c>
      <c r="GL59" s="255" t="str">
        <f t="shared" ca="1" si="225"/>
        <v>-</v>
      </c>
      <c r="GM59" s="255" t="str">
        <f t="shared" ca="1" si="225"/>
        <v>-</v>
      </c>
      <c r="GN59" s="255" t="str">
        <f t="shared" ca="1" si="252"/>
        <v>-</v>
      </c>
      <c r="GO59" s="255" t="b">
        <f t="shared" ca="1" si="226"/>
        <v>1</v>
      </c>
      <c r="GP59" s="255">
        <f t="shared" ca="1" si="253"/>
        <v>0</v>
      </c>
      <c r="GQ59" s="253" t="str">
        <f t="shared" si="227"/>
        <v>-</v>
      </c>
      <c r="GR59" s="253" t="str">
        <f t="shared" si="227"/>
        <v>-</v>
      </c>
      <c r="GS59" s="253" t="str">
        <f t="shared" si="227"/>
        <v>-</v>
      </c>
      <c r="GT59" s="253" t="str">
        <f t="shared" si="227"/>
        <v>-</v>
      </c>
      <c r="GU59" s="255" t="str">
        <f t="shared" ca="1" si="228"/>
        <v>-</v>
      </c>
      <c r="GV59" s="255" t="str">
        <f t="shared" ca="1" si="228"/>
        <v>-</v>
      </c>
      <c r="GW59" s="255" t="str">
        <f t="shared" ca="1" si="228"/>
        <v>-</v>
      </c>
      <c r="GX59" s="255" t="str">
        <f t="shared" ref="GX59:IS60" ca="1" si="269">OFFSET(GX$5,$B59,0)</f>
        <v>-</v>
      </c>
      <c r="GY59" s="255" t="str">
        <f t="shared" ca="1" si="269"/>
        <v>-</v>
      </c>
      <c r="GZ59" s="253">
        <f t="shared" si="229"/>
        <v>0.9</v>
      </c>
      <c r="HA59" s="253">
        <f t="shared" si="229"/>
        <v>0</v>
      </c>
      <c r="HB59" s="253">
        <f t="shared" si="229"/>
        <v>0</v>
      </c>
      <c r="HC59" s="253">
        <f t="shared" si="230"/>
        <v>450</v>
      </c>
      <c r="HD59" s="253" t="str">
        <f t="shared" si="229"/>
        <v>-</v>
      </c>
      <c r="HE59" s="253" t="str">
        <f t="shared" si="231"/>
        <v>-</v>
      </c>
      <c r="HF59" s="255" t="str">
        <f t="shared" ca="1" si="232"/>
        <v>-</v>
      </c>
      <c r="HG59" s="255" t="str">
        <f t="shared" ca="1" si="232"/>
        <v>-</v>
      </c>
      <c r="HH59" s="10"/>
      <c r="HI59" s="255">
        <f t="shared" ca="1" si="269"/>
        <v>1</v>
      </c>
      <c r="HJ59" s="255">
        <f t="shared" ca="1" si="269"/>
        <v>0</v>
      </c>
      <c r="HK59" s="255">
        <f t="shared" ca="1" si="269"/>
        <v>1</v>
      </c>
      <c r="HL59" s="255">
        <f t="shared" ca="1" si="269"/>
        <v>1</v>
      </c>
      <c r="HM59" s="255">
        <f t="shared" ca="1" si="269"/>
        <v>0</v>
      </c>
      <c r="HN59" s="255">
        <f t="shared" ca="1" si="269"/>
        <v>70</v>
      </c>
      <c r="HO59" s="255">
        <f t="shared" ca="1" si="269"/>
        <v>50</v>
      </c>
      <c r="HP59" s="255">
        <f t="shared" ca="1" si="269"/>
        <v>70</v>
      </c>
      <c r="HQ59" s="255">
        <f t="shared" ca="1" si="269"/>
        <v>50</v>
      </c>
      <c r="HR59" s="253">
        <f t="shared" si="233"/>
        <v>1</v>
      </c>
      <c r="HS59" s="253">
        <f t="shared" si="234"/>
        <v>1</v>
      </c>
      <c r="HT59" s="253">
        <f t="shared" si="235"/>
        <v>1</v>
      </c>
      <c r="HU59" s="255">
        <f t="shared" ca="1" si="269"/>
        <v>1</v>
      </c>
      <c r="HV59" s="10"/>
      <c r="HW59" s="255">
        <f t="shared" ca="1" si="269"/>
        <v>1</v>
      </c>
      <c r="HX59" s="255">
        <f t="shared" ca="1" si="269"/>
        <v>1</v>
      </c>
      <c r="HY59" s="255">
        <f t="shared" ca="1" si="269"/>
        <v>1</v>
      </c>
      <c r="HZ59" s="255">
        <f t="shared" ca="1" si="269"/>
        <v>1</v>
      </c>
      <c r="IA59" s="255">
        <f t="shared" ca="1" si="269"/>
        <v>1</v>
      </c>
      <c r="IB59" s="255">
        <f t="shared" ca="1" si="269"/>
        <v>1</v>
      </c>
      <c r="IC59" s="255">
        <f t="shared" ca="1" si="269"/>
        <v>1.25</v>
      </c>
      <c r="ID59" s="255">
        <f t="shared" ca="1" si="269"/>
        <v>1</v>
      </c>
      <c r="IE59" s="255">
        <f t="shared" ca="1" si="269"/>
        <v>1</v>
      </c>
      <c r="IF59" s="255">
        <f t="shared" ca="1" si="269"/>
        <v>1.25</v>
      </c>
      <c r="IG59" s="255">
        <f t="shared" ca="1" si="269"/>
        <v>1.03</v>
      </c>
      <c r="IH59" s="255">
        <f t="shared" ca="1" si="269"/>
        <v>1</v>
      </c>
      <c r="II59" s="255" t="str">
        <f t="shared" ca="1" si="269"/>
        <v>-</v>
      </c>
      <c r="IJ59" s="255" t="str">
        <f t="shared" ca="1" si="269"/>
        <v>-</v>
      </c>
      <c r="IK59" s="255" t="str">
        <f t="shared" ca="1" si="269"/>
        <v>-</v>
      </c>
      <c r="IL59" s="255" t="str">
        <f t="shared" ca="1" si="269"/>
        <v>-</v>
      </c>
      <c r="IM59" s="255" t="str">
        <f t="shared" ca="1" si="269"/>
        <v>-</v>
      </c>
      <c r="IN59" s="255" t="str">
        <f t="shared" ca="1" si="269"/>
        <v>-</v>
      </c>
      <c r="IO59" s="255" t="str">
        <f t="shared" ca="1" si="269"/>
        <v>-</v>
      </c>
      <c r="IP59" s="255" t="str">
        <f t="shared" ca="1" si="269"/>
        <v>-</v>
      </c>
      <c r="IQ59" s="255" t="str">
        <f t="shared" ca="1" si="269"/>
        <v>-</v>
      </c>
      <c r="IR59" s="255" t="str">
        <f t="shared" ca="1" si="269"/>
        <v>-</v>
      </c>
      <c r="IS59" s="255">
        <f t="shared" ca="1" si="269"/>
        <v>0</v>
      </c>
      <c r="IT59" s="27">
        <v>0</v>
      </c>
    </row>
    <row r="60" spans="1:254" s="235" customFormat="1" outlineLevel="1">
      <c r="A60" s="207">
        <f t="shared" si="12"/>
        <v>55</v>
      </c>
      <c r="B60" s="207">
        <f t="shared" si="254"/>
        <v>15</v>
      </c>
      <c r="C60" s="235">
        <v>101</v>
      </c>
      <c r="D60" s="235" t="b">
        <v>1</v>
      </c>
      <c r="E60" s="235" t="b">
        <v>0</v>
      </c>
      <c r="F60" s="235" t="b">
        <v>1</v>
      </c>
      <c r="G60" s="294">
        <f t="shared" si="255"/>
        <v>3</v>
      </c>
      <c r="H60" s="32">
        <v>3</v>
      </c>
      <c r="I60" s="32">
        <v>2</v>
      </c>
      <c r="J60" s="294">
        <f t="shared" si="256"/>
        <v>1</v>
      </c>
      <c r="K60" s="294">
        <f t="shared" si="257"/>
        <v>1</v>
      </c>
      <c r="L60" s="294">
        <f t="shared" si="258"/>
        <v>1</v>
      </c>
      <c r="M60" s="294">
        <f t="shared" si="259"/>
        <v>1</v>
      </c>
      <c r="O60" s="249" t="str">
        <f t="shared" ca="1" si="214"/>
        <v>00012 Optimal_FS SLPTRUE&amp;BBT US_prod1.25 (F33N33)</v>
      </c>
      <c r="P60" s="10" t="str">
        <f ca="1">IF(COUNTIF(O$5:O60,O60)=1,"-","Dup")</f>
        <v>-</v>
      </c>
      <c r="Q60" s="10"/>
      <c r="R60" s="255" t="str">
        <f t="shared" ca="1" si="215"/>
        <v>-</v>
      </c>
      <c r="S60" s="255" t="str">
        <f t="shared" ca="1" si="215"/>
        <v>-</v>
      </c>
      <c r="T60" s="255" t="str">
        <f t="shared" ca="1" si="215"/>
        <v>-</v>
      </c>
      <c r="U60" s="255" t="str">
        <f t="shared" ca="1" si="215"/>
        <v>-</v>
      </c>
      <c r="V60" s="255" t="str">
        <f t="shared" ca="1" si="215"/>
        <v>-</v>
      </c>
      <c r="W60" s="255" t="b">
        <f t="shared" ca="1" si="215"/>
        <v>1</v>
      </c>
      <c r="X60" s="10"/>
      <c r="Y60" s="255" t="b">
        <f t="shared" ca="1" si="216"/>
        <v>1</v>
      </c>
      <c r="Z60" s="255" t="str">
        <f t="shared" ca="1" si="216"/>
        <v>-</v>
      </c>
      <c r="AA60" s="255" t="str">
        <f t="shared" ca="1" si="216"/>
        <v>-</v>
      </c>
      <c r="AB60" s="255" t="str">
        <f t="shared" ca="1" si="216"/>
        <v>-</v>
      </c>
      <c r="AC60" s="255" t="b">
        <f t="shared" ca="1" si="216"/>
        <v>0</v>
      </c>
      <c r="AD60" s="255">
        <f t="shared" ca="1" si="216"/>
        <v>0</v>
      </c>
      <c r="AE60" s="253" t="b">
        <f t="shared" ref="AE60" si="270">AF60</f>
        <v>1</v>
      </c>
      <c r="AF60" s="253" t="b">
        <f t="shared" ref="AF60" si="271">IF(I60=2,TRUE,FALSE)</f>
        <v>1</v>
      </c>
      <c r="AG60" s="255" t="str">
        <f t="shared" ca="1" si="216"/>
        <v>-</v>
      </c>
      <c r="AH60" s="10"/>
      <c r="AI60" s="255" t="b">
        <f t="shared" ca="1" si="217"/>
        <v>1</v>
      </c>
      <c r="AJ60" s="255" t="b">
        <f t="shared" ca="1" si="217"/>
        <v>1</v>
      </c>
      <c r="AK60" s="254">
        <f>AO59</f>
        <v>32</v>
      </c>
      <c r="AL60" s="255" t="str">
        <f t="shared" ca="1" si="216"/>
        <v>-</v>
      </c>
      <c r="AM60" s="255" t="str">
        <f t="shared" ca="1" si="216"/>
        <v>-</v>
      </c>
      <c r="AN60" s="254" t="b">
        <v>1</v>
      </c>
      <c r="AO60" s="254">
        <f t="shared" ref="AO60" si="272">VALUE(H60&amp;I60)</f>
        <v>32</v>
      </c>
      <c r="AP60" s="295" t="str">
        <f t="shared" ca="1" si="216"/>
        <v>-</v>
      </c>
      <c r="AQ60" s="255">
        <f t="shared" ca="1" si="217"/>
        <v>1</v>
      </c>
      <c r="AR60" s="255">
        <f t="shared" ca="1" si="217"/>
        <v>1</v>
      </c>
      <c r="AS60" s="255" t="str">
        <f t="shared" ca="1" si="217"/>
        <v>-</v>
      </c>
      <c r="AT60" s="255" t="str">
        <f t="shared" ca="1" si="217"/>
        <v>-</v>
      </c>
      <c r="AU60" s="10"/>
      <c r="AV60" s="255" t="str">
        <f t="shared" ca="1" si="217"/>
        <v>-</v>
      </c>
      <c r="AW60" s="255" t="str">
        <f t="shared" ca="1" si="217"/>
        <v>-</v>
      </c>
      <c r="AX60" s="255" t="str">
        <f t="shared" ca="1" si="217"/>
        <v>-</v>
      </c>
      <c r="AY60" s="255" t="str">
        <f t="shared" ca="1" si="217"/>
        <v>-</v>
      </c>
      <c r="AZ60" s="255" t="str">
        <f t="shared" ca="1" si="217"/>
        <v>-</v>
      </c>
      <c r="BA60" s="255" t="str">
        <f t="shared" ca="1" si="217"/>
        <v>-</v>
      </c>
      <c r="BB60" s="255" t="str">
        <f t="shared" ca="1" si="217"/>
        <v>-</v>
      </c>
      <c r="BC60" s="255" t="str">
        <f t="shared" ca="1" si="217"/>
        <v>-</v>
      </c>
      <c r="BD60" s="255" t="str">
        <f t="shared" ca="1" si="217"/>
        <v>-</v>
      </c>
      <c r="BE60" s="255" t="str">
        <f t="shared" ca="1" si="217"/>
        <v>-</v>
      </c>
      <c r="BF60" s="255" t="str">
        <f t="shared" ca="1" si="217"/>
        <v>-</v>
      </c>
      <c r="BG60" s="255" t="str">
        <f t="shared" ref="BG60:DR60" ca="1" si="273">OFFSET(BG$5,$B60,0)</f>
        <v>-</v>
      </c>
      <c r="BH60" s="255" t="str">
        <f t="shared" ca="1" si="273"/>
        <v>-</v>
      </c>
      <c r="BI60" s="255" t="str">
        <f t="shared" ca="1" si="273"/>
        <v>-</v>
      </c>
      <c r="BJ60" s="255" t="str">
        <f t="shared" ca="1" si="273"/>
        <v>-</v>
      </c>
      <c r="BK60" s="255" t="str">
        <f t="shared" ca="1" si="273"/>
        <v>-</v>
      </c>
      <c r="BL60" s="255" t="str">
        <f t="shared" ca="1" si="273"/>
        <v>-</v>
      </c>
      <c r="BM60" s="255" t="str">
        <f t="shared" ca="1" si="273"/>
        <v>-</v>
      </c>
      <c r="BN60" s="255" t="str">
        <f t="shared" ca="1" si="273"/>
        <v>-</v>
      </c>
      <c r="BO60" s="255" t="str">
        <f t="shared" ca="1" si="273"/>
        <v>-</v>
      </c>
      <c r="BP60" s="255" t="str">
        <f t="shared" ca="1" si="273"/>
        <v>-</v>
      </c>
      <c r="BQ60" s="10"/>
      <c r="BR60" s="255" t="str">
        <f t="shared" ca="1" si="273"/>
        <v>-</v>
      </c>
      <c r="BS60" s="255" t="str">
        <f t="shared" ca="1" si="273"/>
        <v>-</v>
      </c>
      <c r="BT60" s="255" t="str">
        <f t="shared" ca="1" si="273"/>
        <v>-</v>
      </c>
      <c r="BU60" s="255" t="str">
        <f t="shared" ca="1" si="273"/>
        <v>-</v>
      </c>
      <c r="BV60" s="255" t="str">
        <f t="shared" ca="1" si="273"/>
        <v>-</v>
      </c>
      <c r="BW60" s="255" t="str">
        <f t="shared" ca="1" si="273"/>
        <v>-</v>
      </c>
      <c r="BX60" s="255" t="str">
        <f t="shared" ca="1" si="273"/>
        <v>-</v>
      </c>
      <c r="BY60" s="255" t="str">
        <f t="shared" ca="1" si="273"/>
        <v>-</v>
      </c>
      <c r="BZ60" s="255">
        <f t="shared" ca="1" si="273"/>
        <v>0.125</v>
      </c>
      <c r="CA60" s="255">
        <f t="shared" ca="1" si="273"/>
        <v>0.3</v>
      </c>
      <c r="CB60" s="255">
        <f t="shared" ca="1" si="273"/>
        <v>-0.05</v>
      </c>
      <c r="CC60" s="255">
        <f t="shared" ca="1" si="273"/>
        <v>0.1</v>
      </c>
      <c r="CD60" s="255">
        <f t="shared" ca="1" si="273"/>
        <v>0.25</v>
      </c>
      <c r="CE60" s="255">
        <f t="shared" ca="1" si="273"/>
        <v>-0.05</v>
      </c>
      <c r="CF60" s="255">
        <f t="shared" ca="1" si="273"/>
        <v>0.05</v>
      </c>
      <c r="CG60" s="255">
        <f t="shared" ca="1" si="273"/>
        <v>0.1</v>
      </c>
      <c r="CH60" s="255">
        <f t="shared" ca="1" si="273"/>
        <v>-0.02</v>
      </c>
      <c r="CI60" s="255">
        <f t="shared" ca="1" si="273"/>
        <v>0.1</v>
      </c>
      <c r="CJ60" s="255">
        <f t="shared" ca="1" si="273"/>
        <v>0.25</v>
      </c>
      <c r="CK60" s="255">
        <f t="shared" ca="1" si="273"/>
        <v>-0.05</v>
      </c>
      <c r="CL60" s="254">
        <v>3</v>
      </c>
      <c r="CM60" s="254">
        <v>3</v>
      </c>
      <c r="CN60" s="255">
        <f t="shared" ca="1" si="273"/>
        <v>0</v>
      </c>
      <c r="CO60" s="254">
        <v>1</v>
      </c>
      <c r="CP60" s="254">
        <v>-1</v>
      </c>
      <c r="CQ60" s="255" t="str">
        <f t="shared" ca="1" si="273"/>
        <v>-</v>
      </c>
      <c r="CR60" s="255" t="str">
        <f t="shared" ca="1" si="273"/>
        <v>-</v>
      </c>
      <c r="CS60" s="255" t="str">
        <f t="shared" ca="1" si="273"/>
        <v>-</v>
      </c>
      <c r="CT60" s="255" t="str">
        <f t="shared" ca="1" si="273"/>
        <v>-</v>
      </c>
      <c r="CU60" s="255" t="str">
        <f t="shared" ca="1" si="273"/>
        <v>-</v>
      </c>
      <c r="CV60" s="255">
        <f t="shared" ca="1" si="273"/>
        <v>0</v>
      </c>
      <c r="CW60" s="254">
        <v>1</v>
      </c>
      <c r="CX60" s="254">
        <v>-1</v>
      </c>
      <c r="CY60" s="255" t="str">
        <f t="shared" ca="1" si="273"/>
        <v>-</v>
      </c>
      <c r="CZ60" s="255" t="str">
        <f t="shared" ca="1" si="273"/>
        <v>-</v>
      </c>
      <c r="DA60" s="255" t="str">
        <f t="shared" ca="1" si="273"/>
        <v>-</v>
      </c>
      <c r="DB60" s="255">
        <f t="shared" ca="1" si="273"/>
        <v>0</v>
      </c>
      <c r="DC60" s="255">
        <f t="shared" ca="1" si="273"/>
        <v>0</v>
      </c>
      <c r="DD60" s="255">
        <f t="shared" ca="1" si="273"/>
        <v>0</v>
      </c>
      <c r="DE60" s="255">
        <f t="shared" ca="1" si="273"/>
        <v>0</v>
      </c>
      <c r="DF60" s="255">
        <f t="shared" ca="1" si="273"/>
        <v>0</v>
      </c>
      <c r="DG60" s="255">
        <f t="shared" ca="1" si="273"/>
        <v>0</v>
      </c>
      <c r="DH60" s="255">
        <f t="shared" ca="1" si="273"/>
        <v>0</v>
      </c>
      <c r="DI60" s="255" t="str">
        <f t="shared" ca="1" si="273"/>
        <v>-</v>
      </c>
      <c r="DJ60" s="255" t="str">
        <f t="shared" ca="1" si="273"/>
        <v>-</v>
      </c>
      <c r="DK60" s="255" t="str">
        <f t="shared" ca="1" si="273"/>
        <v>-</v>
      </c>
      <c r="DL60" s="255" t="str">
        <f t="shared" ca="1" si="273"/>
        <v>-</v>
      </c>
      <c r="DM60" s="255" t="str">
        <f t="shared" ca="1" si="273"/>
        <v>-</v>
      </c>
      <c r="DN60" s="255" t="str">
        <f t="shared" ca="1" si="273"/>
        <v>-</v>
      </c>
      <c r="DO60" s="255" t="str">
        <f t="shared" ca="1" si="273"/>
        <v>-</v>
      </c>
      <c r="DP60" s="255" t="str">
        <f t="shared" ca="1" si="273"/>
        <v>-</v>
      </c>
      <c r="DQ60" s="255" t="str">
        <f t="shared" ca="1" si="273"/>
        <v>-</v>
      </c>
      <c r="DR60" s="255" t="str">
        <f t="shared" ca="1" si="273"/>
        <v>-</v>
      </c>
      <c r="DS60" s="255" t="str">
        <f t="shared" ref="DS60:GJ60" ca="1" si="274">OFFSET(DS$5,$B60,0)</f>
        <v>-</v>
      </c>
      <c r="DT60" s="10"/>
      <c r="DU60" s="253">
        <f t="shared" si="220"/>
        <v>1</v>
      </c>
      <c r="DV60" s="255" t="str">
        <f t="shared" ca="1" si="274"/>
        <v>-</v>
      </c>
      <c r="DW60" s="255" t="str">
        <f t="shared" ca="1" si="274"/>
        <v>-</v>
      </c>
      <c r="DX60" s="255" t="str">
        <f t="shared" ca="1" si="274"/>
        <v>-</v>
      </c>
      <c r="DY60" s="255" t="str">
        <f t="shared" ca="1" si="274"/>
        <v>-</v>
      </c>
      <c r="DZ60" s="253" t="b">
        <f t="shared" si="221"/>
        <v>1</v>
      </c>
      <c r="EA60" s="255" t="str">
        <f t="shared" ca="1" si="274"/>
        <v>-</v>
      </c>
      <c r="EB60" s="255">
        <f t="shared" ca="1" si="274"/>
        <v>0</v>
      </c>
      <c r="EC60" s="255" t="str">
        <f t="shared" ca="1" si="274"/>
        <v>-</v>
      </c>
      <c r="ED60" s="255">
        <f t="shared" ca="1" si="274"/>
        <v>1</v>
      </c>
      <c r="EE60" s="255">
        <f t="shared" ca="1" si="274"/>
        <v>0</v>
      </c>
      <c r="EF60" s="255">
        <f t="shared" ca="1" si="274"/>
        <v>1</v>
      </c>
      <c r="EG60" s="255">
        <f t="shared" ca="1" si="274"/>
        <v>0</v>
      </c>
      <c r="EH60" s="255">
        <f t="shared" ca="1" si="274"/>
        <v>1</v>
      </c>
      <c r="EI60" s="255">
        <f t="shared" ca="1" si="274"/>
        <v>1</v>
      </c>
      <c r="EJ60" s="255">
        <f t="shared" ca="1" si="274"/>
        <v>1</v>
      </c>
      <c r="EK60" s="255">
        <f t="shared" ca="1" si="274"/>
        <v>0</v>
      </c>
      <c r="EL60" s="255">
        <f t="shared" ca="1" si="274"/>
        <v>0</v>
      </c>
      <c r="EM60" s="255">
        <f t="shared" ca="1" si="274"/>
        <v>0</v>
      </c>
      <c r="EN60" s="255">
        <f t="shared" ca="1" si="274"/>
        <v>0</v>
      </c>
      <c r="EO60" s="255">
        <f t="shared" ca="1" si="274"/>
        <v>0</v>
      </c>
      <c r="EP60" s="255">
        <f t="shared" ca="1" si="274"/>
        <v>0</v>
      </c>
      <c r="EQ60" s="255">
        <f t="shared" ca="1" si="274"/>
        <v>0</v>
      </c>
      <c r="ER60" s="255">
        <f t="shared" ca="1" si="274"/>
        <v>0</v>
      </c>
      <c r="ES60" s="255">
        <f t="shared" ca="1" si="274"/>
        <v>0</v>
      </c>
      <c r="ET60" s="255">
        <f t="shared" ca="1" si="274"/>
        <v>0</v>
      </c>
      <c r="EU60" s="255">
        <f t="shared" ca="1" si="274"/>
        <v>0</v>
      </c>
      <c r="EV60" s="255">
        <f t="shared" ca="1" si="274"/>
        <v>0</v>
      </c>
      <c r="EW60" s="255">
        <f t="shared" ca="1" si="274"/>
        <v>1</v>
      </c>
      <c r="EX60" s="255">
        <f t="shared" ca="1" si="274"/>
        <v>0</v>
      </c>
      <c r="EY60" s="255">
        <f t="shared" ca="1" si="274"/>
        <v>0</v>
      </c>
      <c r="EZ60" s="255">
        <f t="shared" ca="1" si="274"/>
        <v>0</v>
      </c>
      <c r="FA60" s="255">
        <f t="shared" ca="1" si="274"/>
        <v>0</v>
      </c>
      <c r="FB60" s="255">
        <f t="shared" ca="1" si="274"/>
        <v>0</v>
      </c>
      <c r="FC60" s="255">
        <f t="shared" ca="1" si="274"/>
        <v>0</v>
      </c>
      <c r="FD60" s="255">
        <f t="shared" ca="1" si="274"/>
        <v>0</v>
      </c>
      <c r="FE60" s="10"/>
      <c r="FF60" s="255" t="str">
        <f t="shared" ca="1" si="274"/>
        <v>-</v>
      </c>
      <c r="FG60" s="255" t="str">
        <f t="shared" ca="1" si="274"/>
        <v>-</v>
      </c>
      <c r="FH60" s="255">
        <f t="shared" ca="1" si="222"/>
        <v>0</v>
      </c>
      <c r="FI60" s="255" t="str">
        <f t="shared" ca="1" si="274"/>
        <v>-</v>
      </c>
      <c r="FJ60" s="255" t="str">
        <f t="shared" ca="1" si="249"/>
        <v>-</v>
      </c>
      <c r="FK60" s="255" t="str">
        <f t="shared" ca="1" si="249"/>
        <v>-</v>
      </c>
      <c r="FL60" s="255" t="str">
        <f t="shared" ca="1" si="249"/>
        <v>-</v>
      </c>
      <c r="FM60" s="255" t="str">
        <f t="shared" ca="1" si="249"/>
        <v>-</v>
      </c>
      <c r="FN60" s="255" t="str">
        <f t="shared" ca="1" si="274"/>
        <v>-</v>
      </c>
      <c r="FO60" s="255" t="str">
        <f t="shared" ca="1" si="274"/>
        <v>-</v>
      </c>
      <c r="FP60" s="253" t="b">
        <f t="shared" si="224"/>
        <v>0</v>
      </c>
      <c r="FQ60" s="253" t="b">
        <f t="shared" si="224"/>
        <v>0</v>
      </c>
      <c r="FR60" s="253" t="b">
        <f t="shared" si="224"/>
        <v>1</v>
      </c>
      <c r="FS60" s="255">
        <f t="shared" ca="1" si="274"/>
        <v>0</v>
      </c>
      <c r="FT60" s="255">
        <f t="shared" ca="1" si="274"/>
        <v>1</v>
      </c>
      <c r="FU60" s="255">
        <f t="shared" ca="1" si="274"/>
        <v>1</v>
      </c>
      <c r="FV60" s="255" t="str">
        <f t="shared" ca="1" si="274"/>
        <v>-</v>
      </c>
      <c r="FW60" s="255" t="str">
        <f t="shared" ca="1" si="274"/>
        <v>-</v>
      </c>
      <c r="FX60" s="255" t="str">
        <f t="shared" ca="1" si="274"/>
        <v>-</v>
      </c>
      <c r="FY60" s="255" t="str">
        <f t="shared" ca="1" si="274"/>
        <v>-</v>
      </c>
      <c r="FZ60" s="255" t="str">
        <f t="shared" ca="1" si="274"/>
        <v>-</v>
      </c>
      <c r="GA60" s="255" t="str">
        <f t="shared" ca="1" si="274"/>
        <v>-</v>
      </c>
      <c r="GB60" s="255" t="str">
        <f t="shared" ca="1" si="274"/>
        <v>-</v>
      </c>
      <c r="GC60" s="255" t="str">
        <f t="shared" ca="1" si="274"/>
        <v>-</v>
      </c>
      <c r="GD60" s="255" t="str">
        <f t="shared" ca="1" si="274"/>
        <v>-</v>
      </c>
      <c r="GE60" s="255" t="str">
        <f t="shared" ca="1" si="274"/>
        <v>-</v>
      </c>
      <c r="GF60" s="255" t="b">
        <f t="shared" ca="1" si="274"/>
        <v>1</v>
      </c>
      <c r="GG60" s="255">
        <f t="shared" ca="1" si="274"/>
        <v>0</v>
      </c>
      <c r="GH60" s="255">
        <f t="shared" ca="1" si="274"/>
        <v>0</v>
      </c>
      <c r="GI60" s="255">
        <f t="shared" ca="1" si="274"/>
        <v>0</v>
      </c>
      <c r="GJ60" s="255">
        <f t="shared" ca="1" si="274"/>
        <v>0</v>
      </c>
      <c r="GK60" s="255">
        <f t="shared" ca="1" si="225"/>
        <v>0</v>
      </c>
      <c r="GL60" s="255" t="str">
        <f t="shared" ca="1" si="225"/>
        <v>-</v>
      </c>
      <c r="GM60" s="255" t="str">
        <f t="shared" ca="1" si="225"/>
        <v>-</v>
      </c>
      <c r="GN60" s="255" t="str">
        <f t="shared" ca="1" si="252"/>
        <v>-</v>
      </c>
      <c r="GO60" s="255" t="b">
        <f t="shared" ca="1" si="226"/>
        <v>1</v>
      </c>
      <c r="GP60" s="255">
        <f t="shared" ca="1" si="253"/>
        <v>0</v>
      </c>
      <c r="GQ60" s="253" t="str">
        <f t="shared" si="227"/>
        <v>-</v>
      </c>
      <c r="GR60" s="253" t="str">
        <f t="shared" si="227"/>
        <v>-</v>
      </c>
      <c r="GS60" s="253" t="str">
        <f t="shared" si="227"/>
        <v>-</v>
      </c>
      <c r="GT60" s="253" t="str">
        <f t="shared" si="227"/>
        <v>-</v>
      </c>
      <c r="GU60" s="255" t="str">
        <f t="shared" ref="GU60:GW60" ca="1" si="275">OFFSET(GU$5,$B60,0)</f>
        <v>-</v>
      </c>
      <c r="GV60" s="255" t="str">
        <f t="shared" ca="1" si="275"/>
        <v>-</v>
      </c>
      <c r="GW60" s="255" t="str">
        <f t="shared" ca="1" si="275"/>
        <v>-</v>
      </c>
      <c r="GX60" s="255" t="str">
        <f t="shared" ca="1" si="269"/>
        <v>-</v>
      </c>
      <c r="GY60" s="255" t="str">
        <f t="shared" ca="1" si="269"/>
        <v>-</v>
      </c>
      <c r="GZ60" s="253">
        <f t="shared" si="229"/>
        <v>0.9</v>
      </c>
      <c r="HA60" s="253">
        <f t="shared" si="229"/>
        <v>0</v>
      </c>
      <c r="HB60" s="253">
        <f t="shared" si="229"/>
        <v>0</v>
      </c>
      <c r="HC60" s="253">
        <f t="shared" si="230"/>
        <v>450</v>
      </c>
      <c r="HD60" s="253" t="str">
        <f t="shared" si="229"/>
        <v>-</v>
      </c>
      <c r="HE60" s="253" t="str">
        <f t="shared" si="231"/>
        <v>-</v>
      </c>
      <c r="HF60" s="255" t="str">
        <f t="shared" ca="1" si="232"/>
        <v>-</v>
      </c>
      <c r="HG60" s="255" t="str">
        <f t="shared" ca="1" si="232"/>
        <v>-</v>
      </c>
      <c r="HH60" s="10"/>
      <c r="HI60" s="255">
        <f t="shared" ca="1" si="269"/>
        <v>1</v>
      </c>
      <c r="HJ60" s="255">
        <f t="shared" ca="1" si="269"/>
        <v>0</v>
      </c>
      <c r="HK60" s="255">
        <f t="shared" ca="1" si="269"/>
        <v>1</v>
      </c>
      <c r="HL60" s="255">
        <f t="shared" ca="1" si="269"/>
        <v>1</v>
      </c>
      <c r="HM60" s="255">
        <f t="shared" ca="1" si="269"/>
        <v>0</v>
      </c>
      <c r="HN60" s="255">
        <f t="shared" ca="1" si="269"/>
        <v>70</v>
      </c>
      <c r="HO60" s="255">
        <f t="shared" ca="1" si="269"/>
        <v>50</v>
      </c>
      <c r="HP60" s="255">
        <f t="shared" ca="1" si="269"/>
        <v>70</v>
      </c>
      <c r="HQ60" s="255">
        <f t="shared" ca="1" si="269"/>
        <v>50</v>
      </c>
      <c r="HR60" s="253">
        <f t="shared" si="233"/>
        <v>1</v>
      </c>
      <c r="HS60" s="253">
        <f t="shared" si="234"/>
        <v>1</v>
      </c>
      <c r="HT60" s="253">
        <f t="shared" si="235"/>
        <v>1</v>
      </c>
      <c r="HU60" s="255">
        <f t="shared" ca="1" si="269"/>
        <v>1</v>
      </c>
      <c r="HV60" s="10"/>
      <c r="HW60" s="255">
        <f t="shared" ca="1" si="269"/>
        <v>1</v>
      </c>
      <c r="HX60" s="255">
        <f t="shared" ca="1" si="269"/>
        <v>1</v>
      </c>
      <c r="HY60" s="255">
        <f t="shared" ca="1" si="269"/>
        <v>1</v>
      </c>
      <c r="HZ60" s="255">
        <f t="shared" ca="1" si="269"/>
        <v>1</v>
      </c>
      <c r="IA60" s="255">
        <f t="shared" ca="1" si="269"/>
        <v>1</v>
      </c>
      <c r="IB60" s="255">
        <f t="shared" ca="1" si="269"/>
        <v>1</v>
      </c>
      <c r="IC60" s="255">
        <f t="shared" ca="1" si="269"/>
        <v>1.25</v>
      </c>
      <c r="ID60" s="255">
        <f t="shared" ca="1" si="269"/>
        <v>1</v>
      </c>
      <c r="IE60" s="255">
        <f t="shared" ca="1" si="269"/>
        <v>1</v>
      </c>
      <c r="IF60" s="255">
        <f t="shared" ca="1" si="269"/>
        <v>1.25</v>
      </c>
      <c r="IG60" s="255">
        <f t="shared" ca="1" si="269"/>
        <v>1.03</v>
      </c>
      <c r="IH60" s="255">
        <f t="shared" ca="1" si="269"/>
        <v>1</v>
      </c>
      <c r="II60" s="255" t="str">
        <f t="shared" ca="1" si="269"/>
        <v>-</v>
      </c>
      <c r="IJ60" s="255" t="str">
        <f t="shared" ca="1" si="269"/>
        <v>-</v>
      </c>
      <c r="IK60" s="255" t="str">
        <f t="shared" ca="1" si="269"/>
        <v>-</v>
      </c>
      <c r="IL60" s="255" t="str">
        <f t="shared" ca="1" si="269"/>
        <v>-</v>
      </c>
      <c r="IM60" s="255" t="str">
        <f t="shared" ca="1" si="269"/>
        <v>-</v>
      </c>
      <c r="IN60" s="255" t="str">
        <f t="shared" ca="1" si="269"/>
        <v>-</v>
      </c>
      <c r="IO60" s="255" t="str">
        <f t="shared" ca="1" si="269"/>
        <v>-</v>
      </c>
      <c r="IP60" s="255" t="str">
        <f t="shared" ca="1" si="269"/>
        <v>-</v>
      </c>
      <c r="IQ60" s="255" t="str">
        <f t="shared" ca="1" si="269"/>
        <v>-</v>
      </c>
      <c r="IR60" s="255" t="str">
        <f t="shared" ca="1" si="269"/>
        <v>-</v>
      </c>
      <c r="IS60" s="255">
        <f t="shared" ca="1" si="269"/>
        <v>0</v>
      </c>
      <c r="IT60" s="27">
        <v>0</v>
      </c>
    </row>
    <row r="61" spans="1:254" s="235" customFormat="1" outlineLevel="1">
      <c r="A61" s="207">
        <f t="shared" si="12"/>
        <v>56</v>
      </c>
      <c r="B61" s="207">
        <f t="shared" si="254"/>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4"/>
        <v>00013 Optimal_FS SLPTRUE&amp;BBT US_prod1.25 (F33N33)</v>
      </c>
      <c r="P61" s="10" t="str">
        <f ca="1">IF(COUNTIF(O$5:O61,O61)=1,"-","Dup")</f>
        <v>-</v>
      </c>
      <c r="Q61" s="10"/>
      <c r="R61" s="255" t="str">
        <f t="shared" ca="1" si="215"/>
        <v>-</v>
      </c>
      <c r="S61" s="255" t="str">
        <f t="shared" ca="1" si="215"/>
        <v>-</v>
      </c>
      <c r="T61" s="255" t="str">
        <f t="shared" ca="1" si="215"/>
        <v>-</v>
      </c>
      <c r="U61" s="255" t="str">
        <f t="shared" ca="1" si="215"/>
        <v>-</v>
      </c>
      <c r="V61" s="255" t="str">
        <f t="shared" ca="1" si="215"/>
        <v>-</v>
      </c>
      <c r="W61" s="255" t="b">
        <f t="shared" ca="1" si="215"/>
        <v>1</v>
      </c>
      <c r="X61" s="10"/>
      <c r="Y61" s="255" t="b">
        <f t="shared" ca="1" si="216"/>
        <v>1</v>
      </c>
      <c r="Z61" s="255" t="str">
        <f t="shared" ca="1" si="216"/>
        <v>-</v>
      </c>
      <c r="AA61" s="255" t="str">
        <f t="shared" ca="1" si="216"/>
        <v>-</v>
      </c>
      <c r="AB61" s="255" t="str">
        <f t="shared" ca="1" si="216"/>
        <v>-</v>
      </c>
      <c r="AC61" s="255" t="b">
        <f t="shared" ca="1" si="216"/>
        <v>0</v>
      </c>
      <c r="AD61" s="255">
        <f t="shared" ca="1" si="216"/>
        <v>0</v>
      </c>
      <c r="AE61" s="253" t="b">
        <f t="shared" si="239"/>
        <v>1</v>
      </c>
      <c r="AF61" s="253" t="b">
        <f t="shared" si="266"/>
        <v>1</v>
      </c>
      <c r="AG61" s="255" t="str">
        <f t="shared" ca="1" si="216"/>
        <v>-</v>
      </c>
      <c r="AH61" s="10"/>
      <c r="AI61" s="255" t="b">
        <f t="shared" ca="1" si="216"/>
        <v>1</v>
      </c>
      <c r="AJ61" s="255" t="b">
        <f t="shared" ca="1" si="217"/>
        <v>1</v>
      </c>
      <c r="AK61" s="254">
        <f t="shared" ref="AK61:AK62" si="276">AO60</f>
        <v>32</v>
      </c>
      <c r="AL61" s="255" t="str">
        <f t="shared" ca="1" si="216"/>
        <v>-</v>
      </c>
      <c r="AM61" s="255" t="str">
        <f t="shared" ca="1" si="216"/>
        <v>-</v>
      </c>
      <c r="AN61" s="254" t="b">
        <v>1</v>
      </c>
      <c r="AO61" s="254">
        <f t="shared" si="268"/>
        <v>32</v>
      </c>
      <c r="AP61" s="295" t="str">
        <f t="shared" ca="1" si="216"/>
        <v>-</v>
      </c>
      <c r="AQ61" s="255">
        <f t="shared" ca="1" si="217"/>
        <v>1</v>
      </c>
      <c r="AR61" s="255">
        <f t="shared" ca="1" si="217"/>
        <v>1</v>
      </c>
      <c r="AS61" s="255" t="str">
        <f t="shared" ca="1" si="217"/>
        <v>-</v>
      </c>
      <c r="AT61" s="255" t="str">
        <f t="shared" ca="1" si="217"/>
        <v>-</v>
      </c>
      <c r="AU61" s="10"/>
      <c r="AV61" s="255" t="str">
        <f t="shared" ca="1" si="217"/>
        <v>-</v>
      </c>
      <c r="AW61" s="255" t="str">
        <f t="shared" ca="1" si="217"/>
        <v>-</v>
      </c>
      <c r="AX61" s="255" t="str">
        <f t="shared" ca="1" si="217"/>
        <v>-</v>
      </c>
      <c r="AY61" s="255" t="str">
        <f t="shared" ca="1" si="217"/>
        <v>-</v>
      </c>
      <c r="AZ61" s="255" t="str">
        <f t="shared" ca="1" si="217"/>
        <v>-</v>
      </c>
      <c r="BA61" s="255" t="str">
        <f t="shared" ca="1" si="217"/>
        <v>-</v>
      </c>
      <c r="BB61" s="255" t="str">
        <f t="shared" ca="1" si="217"/>
        <v>-</v>
      </c>
      <c r="BC61" s="255" t="str">
        <f t="shared" ca="1" si="217"/>
        <v>-</v>
      </c>
      <c r="BD61" s="255" t="str">
        <f t="shared" ca="1" si="217"/>
        <v>-</v>
      </c>
      <c r="BE61" s="255" t="str">
        <f t="shared" ca="1" si="217"/>
        <v>-</v>
      </c>
      <c r="BF61" s="255" t="str">
        <f t="shared" ca="1" si="217"/>
        <v>-</v>
      </c>
      <c r="BG61" s="255" t="str">
        <f t="shared" ca="1" si="250"/>
        <v>-</v>
      </c>
      <c r="BH61" s="255" t="str">
        <f t="shared" ca="1" si="250"/>
        <v>-</v>
      </c>
      <c r="BI61" s="255" t="str">
        <f t="shared" ca="1" si="250"/>
        <v>-</v>
      </c>
      <c r="BJ61" s="255" t="str">
        <f t="shared" ca="1" si="250"/>
        <v>-</v>
      </c>
      <c r="BK61" s="255" t="str">
        <f t="shared" ca="1" si="250"/>
        <v>-</v>
      </c>
      <c r="BL61" s="255" t="str">
        <f t="shared" ca="1" si="250"/>
        <v>-</v>
      </c>
      <c r="BM61" s="255" t="str">
        <f t="shared" ca="1" si="250"/>
        <v>-</v>
      </c>
      <c r="BN61" s="255" t="str">
        <f t="shared" ca="1" si="250"/>
        <v>-</v>
      </c>
      <c r="BO61" s="255" t="str">
        <f t="shared" ca="1" si="250"/>
        <v>-</v>
      </c>
      <c r="BP61" s="255" t="str">
        <f t="shared" ca="1" si="250"/>
        <v>-</v>
      </c>
      <c r="BQ61" s="10"/>
      <c r="BR61" s="255" t="str">
        <f t="shared" ca="1" si="250"/>
        <v>-</v>
      </c>
      <c r="BS61" s="255" t="str">
        <f t="shared" ca="1" si="250"/>
        <v>-</v>
      </c>
      <c r="BT61" s="255" t="str">
        <f t="shared" ca="1" si="250"/>
        <v>-</v>
      </c>
      <c r="BU61" s="255" t="str">
        <f t="shared" ca="1" si="250"/>
        <v>-</v>
      </c>
      <c r="BV61" s="255" t="str">
        <f t="shared" ca="1" si="250"/>
        <v>-</v>
      </c>
      <c r="BW61" s="255" t="str">
        <f t="shared" ca="1" si="250"/>
        <v>-</v>
      </c>
      <c r="BX61" s="255" t="str">
        <f t="shared" ca="1" si="250"/>
        <v>-</v>
      </c>
      <c r="BY61" s="255" t="str">
        <f t="shared" ca="1" si="250"/>
        <v>-</v>
      </c>
      <c r="BZ61" s="255">
        <f t="shared" ca="1" si="250"/>
        <v>0.125</v>
      </c>
      <c r="CA61" s="255">
        <f t="shared" ca="1" si="250"/>
        <v>0.3</v>
      </c>
      <c r="CB61" s="255">
        <f t="shared" ca="1" si="250"/>
        <v>-0.05</v>
      </c>
      <c r="CC61" s="255">
        <f t="shared" ca="1" si="250"/>
        <v>0.1</v>
      </c>
      <c r="CD61" s="255">
        <f t="shared" ca="1" si="250"/>
        <v>0.25</v>
      </c>
      <c r="CE61" s="255">
        <f t="shared" ca="1" si="250"/>
        <v>-0.05</v>
      </c>
      <c r="CF61" s="255">
        <f t="shared" ca="1" si="250"/>
        <v>0.05</v>
      </c>
      <c r="CG61" s="255">
        <f t="shared" ca="1" si="250"/>
        <v>0.1</v>
      </c>
      <c r="CH61" s="255">
        <f t="shared" ca="1" si="250"/>
        <v>-0.02</v>
      </c>
      <c r="CI61" s="255">
        <f t="shared" ca="1" si="250"/>
        <v>0.1</v>
      </c>
      <c r="CJ61" s="255">
        <f t="shared" ca="1" si="250"/>
        <v>0.25</v>
      </c>
      <c r="CK61" s="255">
        <f t="shared" ca="1" si="250"/>
        <v>-0.05</v>
      </c>
      <c r="CL61" s="254">
        <v>3</v>
      </c>
      <c r="CM61" s="254">
        <v>3</v>
      </c>
      <c r="CN61" s="255">
        <f t="shared" ca="1" si="250"/>
        <v>0</v>
      </c>
      <c r="CO61" s="254">
        <v>0.5</v>
      </c>
      <c r="CP61" s="254">
        <v>-0.5</v>
      </c>
      <c r="CQ61" s="255" t="str">
        <f t="shared" ca="1" si="250"/>
        <v>-</v>
      </c>
      <c r="CR61" s="255" t="str">
        <f t="shared" ca="1" si="250"/>
        <v>-</v>
      </c>
      <c r="CS61" s="255" t="str">
        <f t="shared" ca="1" si="250"/>
        <v>-</v>
      </c>
      <c r="CT61" s="255" t="str">
        <f t="shared" ca="1" si="250"/>
        <v>-</v>
      </c>
      <c r="CU61" s="255" t="str">
        <f t="shared" ca="1" si="250"/>
        <v>-</v>
      </c>
      <c r="CV61" s="255">
        <f t="shared" ca="1" si="250"/>
        <v>0</v>
      </c>
      <c r="CW61" s="254">
        <v>0.5</v>
      </c>
      <c r="CX61" s="254">
        <v>-0.5</v>
      </c>
      <c r="CY61" s="255" t="str">
        <f t="shared" ca="1" si="250"/>
        <v>-</v>
      </c>
      <c r="CZ61" s="255" t="str">
        <f t="shared" ca="1" si="250"/>
        <v>-</v>
      </c>
      <c r="DA61" s="255" t="str">
        <f t="shared" ca="1" si="250"/>
        <v>-</v>
      </c>
      <c r="DB61" s="255">
        <f t="shared" ca="1" si="250"/>
        <v>0</v>
      </c>
      <c r="DC61" s="255">
        <f t="shared" ca="1" si="250"/>
        <v>0</v>
      </c>
      <c r="DD61" s="255">
        <f t="shared" ca="1" si="250"/>
        <v>0</v>
      </c>
      <c r="DE61" s="255">
        <f t="shared" ca="1" si="250"/>
        <v>0</v>
      </c>
      <c r="DF61" s="255">
        <f t="shared" ca="1" si="250"/>
        <v>0</v>
      </c>
      <c r="DG61" s="255">
        <f t="shared" ca="1" si="250"/>
        <v>0</v>
      </c>
      <c r="DH61" s="255">
        <f t="shared" ca="1" si="250"/>
        <v>0</v>
      </c>
      <c r="DI61" s="255" t="str">
        <f t="shared" ref="DI61:FY62" ca="1" si="277">OFFSET(DI$5,$B61,0)</f>
        <v>-</v>
      </c>
      <c r="DJ61" s="255" t="str">
        <f t="shared" ca="1" si="277"/>
        <v>-</v>
      </c>
      <c r="DK61" s="255" t="str">
        <f t="shared" ca="1" si="277"/>
        <v>-</v>
      </c>
      <c r="DL61" s="255" t="str">
        <f t="shared" ca="1" si="277"/>
        <v>-</v>
      </c>
      <c r="DM61" s="255" t="str">
        <f t="shared" ca="1" si="277"/>
        <v>-</v>
      </c>
      <c r="DN61" s="255" t="str">
        <f t="shared" ca="1" si="277"/>
        <v>-</v>
      </c>
      <c r="DO61" s="255" t="str">
        <f t="shared" ca="1" si="277"/>
        <v>-</v>
      </c>
      <c r="DP61" s="255" t="str">
        <f t="shared" ca="1" si="277"/>
        <v>-</v>
      </c>
      <c r="DQ61" s="255" t="str">
        <f t="shared" ca="1" si="277"/>
        <v>-</v>
      </c>
      <c r="DR61" s="255" t="str">
        <f t="shared" ca="1" si="277"/>
        <v>-</v>
      </c>
      <c r="DS61" s="255" t="str">
        <f t="shared" ca="1" si="251"/>
        <v>-</v>
      </c>
      <c r="DT61" s="10"/>
      <c r="DU61" s="253">
        <f t="shared" si="220"/>
        <v>1</v>
      </c>
      <c r="DV61" s="255" t="str">
        <f t="shared" ca="1" si="251"/>
        <v>-</v>
      </c>
      <c r="DW61" s="255" t="str">
        <f t="shared" ca="1" si="251"/>
        <v>-</v>
      </c>
      <c r="DX61" s="255" t="str">
        <f t="shared" ref="DX61:GJ62" ca="1" si="278">OFFSET(DX$5,$B61,0)</f>
        <v>-</v>
      </c>
      <c r="DY61" s="255" t="str">
        <f t="shared" ca="1" si="278"/>
        <v>-</v>
      </c>
      <c r="DZ61" s="253" t="b">
        <f t="shared" si="221"/>
        <v>1</v>
      </c>
      <c r="EA61" s="255" t="str">
        <f t="shared" ca="1" si="278"/>
        <v>-</v>
      </c>
      <c r="EB61" s="255">
        <f t="shared" ca="1" si="278"/>
        <v>0</v>
      </c>
      <c r="EC61" s="255" t="str">
        <f t="shared" ca="1" si="278"/>
        <v>-</v>
      </c>
      <c r="ED61" s="255">
        <f t="shared" ca="1" si="278"/>
        <v>1</v>
      </c>
      <c r="EE61" s="255">
        <f t="shared" ca="1" si="278"/>
        <v>0</v>
      </c>
      <c r="EF61" s="255">
        <f t="shared" ca="1" si="278"/>
        <v>1</v>
      </c>
      <c r="EG61" s="255">
        <f t="shared" ca="1" si="278"/>
        <v>0</v>
      </c>
      <c r="EH61" s="255">
        <f t="shared" ca="1" si="278"/>
        <v>1</v>
      </c>
      <c r="EI61" s="255">
        <f t="shared" ca="1" si="278"/>
        <v>1</v>
      </c>
      <c r="EJ61" s="255">
        <f t="shared" ca="1" si="278"/>
        <v>1</v>
      </c>
      <c r="EK61" s="255">
        <f t="shared" ca="1" si="278"/>
        <v>0</v>
      </c>
      <c r="EL61" s="255">
        <f t="shared" ca="1" si="278"/>
        <v>0</v>
      </c>
      <c r="EM61" s="255">
        <f t="shared" ca="1" si="278"/>
        <v>0</v>
      </c>
      <c r="EN61" s="255">
        <f t="shared" ca="1" si="278"/>
        <v>0</v>
      </c>
      <c r="EO61" s="255">
        <f t="shared" ca="1" si="278"/>
        <v>0</v>
      </c>
      <c r="EP61" s="255">
        <f t="shared" ca="1" si="278"/>
        <v>0</v>
      </c>
      <c r="EQ61" s="255">
        <f t="shared" ca="1" si="278"/>
        <v>0</v>
      </c>
      <c r="ER61" s="255">
        <f t="shared" ca="1" si="278"/>
        <v>0</v>
      </c>
      <c r="ES61" s="255">
        <f t="shared" ca="1" si="278"/>
        <v>0</v>
      </c>
      <c r="ET61" s="255">
        <f t="shared" ca="1" si="278"/>
        <v>0</v>
      </c>
      <c r="EU61" s="255">
        <f t="shared" ca="1" si="278"/>
        <v>0</v>
      </c>
      <c r="EV61" s="255">
        <f t="shared" ca="1" si="278"/>
        <v>0</v>
      </c>
      <c r="EW61" s="255">
        <f t="shared" ca="1" si="278"/>
        <v>1</v>
      </c>
      <c r="EX61" s="255">
        <f t="shared" ca="1" si="278"/>
        <v>0</v>
      </c>
      <c r="EY61" s="255">
        <f t="shared" ca="1" si="278"/>
        <v>0</v>
      </c>
      <c r="EZ61" s="255">
        <f t="shared" ca="1" si="278"/>
        <v>0</v>
      </c>
      <c r="FA61" s="255">
        <f t="shared" ca="1" si="278"/>
        <v>0</v>
      </c>
      <c r="FB61" s="255">
        <f t="shared" ca="1" si="278"/>
        <v>0</v>
      </c>
      <c r="FC61" s="255">
        <f t="shared" ca="1" si="278"/>
        <v>0</v>
      </c>
      <c r="FD61" s="255">
        <f t="shared" ca="1" si="278"/>
        <v>0</v>
      </c>
      <c r="FE61" s="10"/>
      <c r="FF61" s="255" t="str">
        <f t="shared" ca="1" si="278"/>
        <v>-</v>
      </c>
      <c r="FG61" s="255" t="str">
        <f t="shared" ca="1" si="278"/>
        <v>-</v>
      </c>
      <c r="FH61" s="255">
        <f t="shared" ca="1" si="278"/>
        <v>0</v>
      </c>
      <c r="FI61" s="255" t="str">
        <f t="shared" ca="1" si="278"/>
        <v>-</v>
      </c>
      <c r="FJ61" s="255" t="str">
        <f t="shared" ca="1" si="278"/>
        <v>-</v>
      </c>
      <c r="FK61" s="255" t="str">
        <f t="shared" ca="1" si="278"/>
        <v>-</v>
      </c>
      <c r="FL61" s="255" t="str">
        <f t="shared" ca="1" si="278"/>
        <v>-</v>
      </c>
      <c r="FM61" s="255" t="str">
        <f t="shared" ca="1" si="278"/>
        <v>-</v>
      </c>
      <c r="FN61" s="255" t="str">
        <f t="shared" ca="1" si="278"/>
        <v>-</v>
      </c>
      <c r="FO61" s="255" t="str">
        <f t="shared" ca="1" si="278"/>
        <v>-</v>
      </c>
      <c r="FP61" s="253" t="b">
        <f t="shared" si="224"/>
        <v>0</v>
      </c>
      <c r="FQ61" s="253" t="b">
        <f t="shared" si="224"/>
        <v>0</v>
      </c>
      <c r="FR61" s="253" t="b">
        <f t="shared" si="224"/>
        <v>1</v>
      </c>
      <c r="FS61" s="255">
        <f t="shared" ca="1" si="278"/>
        <v>0</v>
      </c>
      <c r="FT61" s="255">
        <f t="shared" ca="1" si="278"/>
        <v>1</v>
      </c>
      <c r="FU61" s="255">
        <f t="shared" ca="1" si="278"/>
        <v>1</v>
      </c>
      <c r="FV61" s="255" t="str">
        <f t="shared" ca="1" si="278"/>
        <v>-</v>
      </c>
      <c r="FW61" s="255" t="str">
        <f t="shared" ca="1" si="278"/>
        <v>-</v>
      </c>
      <c r="FX61" s="255" t="str">
        <f t="shared" ca="1" si="278"/>
        <v>-</v>
      </c>
      <c r="FY61" s="255" t="str">
        <f t="shared" ca="1" si="278"/>
        <v>-</v>
      </c>
      <c r="FZ61" s="255" t="str">
        <f t="shared" ca="1" si="278"/>
        <v>-</v>
      </c>
      <c r="GA61" s="255" t="str">
        <f t="shared" ca="1" si="278"/>
        <v>-</v>
      </c>
      <c r="GB61" s="255" t="str">
        <f t="shared" ca="1" si="278"/>
        <v>-</v>
      </c>
      <c r="GC61" s="255" t="str">
        <f t="shared" ca="1" si="278"/>
        <v>-</v>
      </c>
      <c r="GD61" s="255" t="str">
        <f t="shared" ca="1" si="278"/>
        <v>-</v>
      </c>
      <c r="GE61" s="255" t="str">
        <f t="shared" ca="1" si="278"/>
        <v>-</v>
      </c>
      <c r="GF61" s="255" t="b">
        <f t="shared" ca="1" si="278"/>
        <v>1</v>
      </c>
      <c r="GG61" s="255">
        <f t="shared" ca="1" si="278"/>
        <v>0</v>
      </c>
      <c r="GH61" s="255">
        <f t="shared" ca="1" si="278"/>
        <v>0</v>
      </c>
      <c r="GI61" s="255">
        <f t="shared" ca="1" si="278"/>
        <v>0</v>
      </c>
      <c r="GJ61" s="255">
        <f t="shared" ca="1" si="278"/>
        <v>0</v>
      </c>
      <c r="GK61" s="255">
        <f t="shared" ca="1" si="225"/>
        <v>0</v>
      </c>
      <c r="GL61" s="255" t="str">
        <f t="shared" ca="1" si="225"/>
        <v>-</v>
      </c>
      <c r="GM61" s="255" t="str">
        <f t="shared" ca="1" si="225"/>
        <v>-</v>
      </c>
      <c r="GN61" s="255" t="str">
        <f t="shared" ca="1" si="225"/>
        <v>-</v>
      </c>
      <c r="GO61" s="255" t="b">
        <f t="shared" ca="1" si="226"/>
        <v>1</v>
      </c>
      <c r="GP61" s="255">
        <f t="shared" ca="1" si="226"/>
        <v>0</v>
      </c>
      <c r="GQ61" s="253" t="str">
        <f t="shared" si="227"/>
        <v>-</v>
      </c>
      <c r="GR61" s="253" t="str">
        <f t="shared" si="227"/>
        <v>-</v>
      </c>
      <c r="GS61" s="253" t="str">
        <f t="shared" si="227"/>
        <v>-</v>
      </c>
      <c r="GT61" s="253" t="str">
        <f t="shared" si="227"/>
        <v>-</v>
      </c>
      <c r="GU61" s="255" t="str">
        <f t="shared" ref="GU61:IS62" ca="1" si="279">OFFSET(GU$5,$B61,0)</f>
        <v>-</v>
      </c>
      <c r="GV61" s="255" t="str">
        <f t="shared" ca="1" si="279"/>
        <v>-</v>
      </c>
      <c r="GW61" s="255" t="str">
        <f t="shared" ca="1" si="279"/>
        <v>-</v>
      </c>
      <c r="GX61" s="255" t="str">
        <f t="shared" ca="1" si="279"/>
        <v>-</v>
      </c>
      <c r="GY61" s="255" t="str">
        <f t="shared" ca="1" si="279"/>
        <v>-</v>
      </c>
      <c r="GZ61" s="253">
        <f t="shared" si="229"/>
        <v>0.9</v>
      </c>
      <c r="HA61" s="253">
        <f t="shared" si="229"/>
        <v>0</v>
      </c>
      <c r="HB61" s="253">
        <f t="shared" si="229"/>
        <v>0</v>
      </c>
      <c r="HC61" s="253">
        <f t="shared" si="230"/>
        <v>450</v>
      </c>
      <c r="HD61" s="253" t="str">
        <f t="shared" si="229"/>
        <v>-</v>
      </c>
      <c r="HE61" s="253" t="str">
        <f t="shared" si="231"/>
        <v>-</v>
      </c>
      <c r="HF61" s="255" t="str">
        <f t="shared" ca="1" si="232"/>
        <v>-</v>
      </c>
      <c r="HG61" s="255" t="str">
        <f t="shared" ca="1" si="232"/>
        <v>-</v>
      </c>
      <c r="HH61" s="10"/>
      <c r="HI61" s="255">
        <f t="shared" ca="1" si="279"/>
        <v>1</v>
      </c>
      <c r="HJ61" s="255">
        <f t="shared" ca="1" si="279"/>
        <v>0</v>
      </c>
      <c r="HK61" s="255">
        <f t="shared" ca="1" si="279"/>
        <v>1</v>
      </c>
      <c r="HL61" s="255">
        <f t="shared" ca="1" si="279"/>
        <v>1</v>
      </c>
      <c r="HM61" s="255">
        <f t="shared" ca="1" si="279"/>
        <v>0</v>
      </c>
      <c r="HN61" s="255">
        <f t="shared" ca="1" si="279"/>
        <v>70</v>
      </c>
      <c r="HO61" s="255">
        <f t="shared" ca="1" si="279"/>
        <v>50</v>
      </c>
      <c r="HP61" s="255">
        <f t="shared" ca="1" si="279"/>
        <v>70</v>
      </c>
      <c r="HQ61" s="255">
        <f t="shared" ca="1" si="279"/>
        <v>50</v>
      </c>
      <c r="HR61" s="253">
        <f t="shared" si="233"/>
        <v>1</v>
      </c>
      <c r="HS61" s="253">
        <f t="shared" si="234"/>
        <v>1</v>
      </c>
      <c r="HT61" s="253">
        <f t="shared" si="235"/>
        <v>1</v>
      </c>
      <c r="HU61" s="255">
        <f t="shared" ca="1" si="279"/>
        <v>1</v>
      </c>
      <c r="HV61" s="10"/>
      <c r="HW61" s="255">
        <f t="shared" ca="1" si="279"/>
        <v>1</v>
      </c>
      <c r="HX61" s="255">
        <f t="shared" ca="1" si="279"/>
        <v>1</v>
      </c>
      <c r="HY61" s="255">
        <f t="shared" ca="1" si="279"/>
        <v>1</v>
      </c>
      <c r="HZ61" s="255">
        <f t="shared" ca="1" si="279"/>
        <v>1</v>
      </c>
      <c r="IA61" s="255">
        <f t="shared" ca="1" si="279"/>
        <v>1</v>
      </c>
      <c r="IB61" s="255">
        <f t="shared" ca="1" si="279"/>
        <v>1</v>
      </c>
      <c r="IC61" s="255">
        <f t="shared" ca="1" si="279"/>
        <v>1.25</v>
      </c>
      <c r="ID61" s="255">
        <f t="shared" ca="1" si="279"/>
        <v>1</v>
      </c>
      <c r="IE61" s="255">
        <f t="shared" ca="1" si="279"/>
        <v>1</v>
      </c>
      <c r="IF61" s="255">
        <f t="shared" ca="1" si="279"/>
        <v>1.25</v>
      </c>
      <c r="IG61" s="255">
        <f t="shared" ca="1" si="279"/>
        <v>1.03</v>
      </c>
      <c r="IH61" s="255">
        <f t="shared" ca="1" si="279"/>
        <v>1</v>
      </c>
      <c r="II61" s="255" t="str">
        <f t="shared" ca="1" si="279"/>
        <v>-</v>
      </c>
      <c r="IJ61" s="255" t="str">
        <f t="shared" ca="1" si="279"/>
        <v>-</v>
      </c>
      <c r="IK61" s="255" t="str">
        <f t="shared" ca="1" si="279"/>
        <v>-</v>
      </c>
      <c r="IL61" s="255" t="str">
        <f t="shared" ca="1" si="279"/>
        <v>-</v>
      </c>
      <c r="IM61" s="255" t="str">
        <f t="shared" ca="1" si="279"/>
        <v>-</v>
      </c>
      <c r="IN61" s="255" t="str">
        <f t="shared" ca="1" si="279"/>
        <v>-</v>
      </c>
      <c r="IO61" s="255" t="str">
        <f t="shared" ca="1" si="279"/>
        <v>-</v>
      </c>
      <c r="IP61" s="255" t="str">
        <f t="shared" ca="1" si="279"/>
        <v>-</v>
      </c>
      <c r="IQ61" s="255" t="str">
        <f t="shared" ca="1" si="279"/>
        <v>-</v>
      </c>
      <c r="IR61" s="255" t="str">
        <f t="shared" ca="1" si="279"/>
        <v>-</v>
      </c>
      <c r="IS61" s="255">
        <f t="shared" ca="1" si="279"/>
        <v>0</v>
      </c>
      <c r="IT61" s="27">
        <v>0</v>
      </c>
    </row>
    <row r="62" spans="1:254" s="235" customFormat="1" outlineLevel="1">
      <c r="A62" s="207">
        <f t="shared" si="12"/>
        <v>57</v>
      </c>
      <c r="B62" s="207">
        <f t="shared" si="254"/>
        <v>15</v>
      </c>
      <c r="C62" s="235">
        <v>101</v>
      </c>
      <c r="D62" s="235" t="b">
        <v>1</v>
      </c>
      <c r="E62" s="235" t="b">
        <v>0</v>
      </c>
      <c r="F62" s="235" t="b">
        <v>1</v>
      </c>
      <c r="G62" s="294">
        <f t="shared" si="255"/>
        <v>3</v>
      </c>
      <c r="H62" s="32">
        <v>3</v>
      </c>
      <c r="I62" s="32">
        <v>2</v>
      </c>
      <c r="J62" s="294">
        <f t="shared" si="256"/>
        <v>1</v>
      </c>
      <c r="K62" s="294">
        <f t="shared" si="257"/>
        <v>1</v>
      </c>
      <c r="L62" s="294">
        <f t="shared" si="258"/>
        <v>1</v>
      </c>
      <c r="M62" s="294">
        <f t="shared" si="259"/>
        <v>1</v>
      </c>
      <c r="O62" s="249" t="str">
        <f t="shared" ca="1" si="214"/>
        <v>00014 Optimal_FS SLPTRUE&amp;BBT US_prod1.25 (F33N33)</v>
      </c>
      <c r="P62" s="10" t="str">
        <f ca="1">IF(COUNTIF(O$5:O62,O62)=1,"-","Dup")</f>
        <v>-</v>
      </c>
      <c r="Q62" s="10"/>
      <c r="R62" s="255" t="str">
        <f t="shared" ca="1" si="215"/>
        <v>-</v>
      </c>
      <c r="S62" s="255" t="str">
        <f t="shared" ca="1" si="215"/>
        <v>-</v>
      </c>
      <c r="T62" s="255" t="str">
        <f t="shared" ca="1" si="215"/>
        <v>-</v>
      </c>
      <c r="U62" s="255" t="str">
        <f t="shared" ca="1" si="215"/>
        <v>-</v>
      </c>
      <c r="V62" s="255" t="str">
        <f t="shared" ca="1" si="215"/>
        <v>-</v>
      </c>
      <c r="W62" s="255" t="b">
        <f t="shared" ca="1" si="215"/>
        <v>1</v>
      </c>
      <c r="X62" s="10"/>
      <c r="Y62" s="255" t="b">
        <f t="shared" ca="1" si="216"/>
        <v>1</v>
      </c>
      <c r="Z62" s="255" t="str">
        <f t="shared" ca="1" si="216"/>
        <v>-</v>
      </c>
      <c r="AA62" s="255" t="str">
        <f t="shared" ca="1" si="216"/>
        <v>-</v>
      </c>
      <c r="AB62" s="255" t="str">
        <f t="shared" ca="1" si="216"/>
        <v>-</v>
      </c>
      <c r="AC62" s="255" t="b">
        <f t="shared" ca="1" si="216"/>
        <v>0</v>
      </c>
      <c r="AD62" s="255">
        <f t="shared" ca="1" si="216"/>
        <v>0</v>
      </c>
      <c r="AE62" s="253" t="b">
        <f t="shared" si="239"/>
        <v>1</v>
      </c>
      <c r="AF62" s="253" t="b">
        <f t="shared" si="266"/>
        <v>1</v>
      </c>
      <c r="AG62" s="255" t="str">
        <f t="shared" ca="1" si="216"/>
        <v>-</v>
      </c>
      <c r="AH62" s="10"/>
      <c r="AI62" s="255" t="b">
        <f t="shared" ca="1" si="216"/>
        <v>1</v>
      </c>
      <c r="AJ62" s="255" t="b">
        <f t="shared" ca="1" si="217"/>
        <v>1</v>
      </c>
      <c r="AK62" s="254">
        <f t="shared" si="276"/>
        <v>32</v>
      </c>
      <c r="AL62" s="255" t="str">
        <f t="shared" ca="1" si="216"/>
        <v>-</v>
      </c>
      <c r="AM62" s="255" t="str">
        <f t="shared" ca="1" si="216"/>
        <v>-</v>
      </c>
      <c r="AN62" s="254" t="b">
        <v>1</v>
      </c>
      <c r="AO62" s="254">
        <f t="shared" si="268"/>
        <v>32</v>
      </c>
      <c r="AP62" s="295" t="str">
        <f t="shared" ca="1" si="216"/>
        <v>-</v>
      </c>
      <c r="AQ62" s="255">
        <f t="shared" ca="1" si="217"/>
        <v>1</v>
      </c>
      <c r="AR62" s="255">
        <f t="shared" ca="1" si="217"/>
        <v>1</v>
      </c>
      <c r="AS62" s="255" t="str">
        <f t="shared" ca="1" si="217"/>
        <v>-</v>
      </c>
      <c r="AT62" s="255" t="str">
        <f t="shared" ca="1" si="217"/>
        <v>-</v>
      </c>
      <c r="AU62" s="10"/>
      <c r="AV62" s="255" t="str">
        <f t="shared" ca="1" si="217"/>
        <v>-</v>
      </c>
      <c r="AW62" s="255" t="str">
        <f t="shared" ca="1" si="217"/>
        <v>-</v>
      </c>
      <c r="AX62" s="255" t="str">
        <f t="shared" ca="1" si="217"/>
        <v>-</v>
      </c>
      <c r="AY62" s="255" t="str">
        <f t="shared" ca="1" si="217"/>
        <v>-</v>
      </c>
      <c r="AZ62" s="255" t="str">
        <f t="shared" ca="1" si="217"/>
        <v>-</v>
      </c>
      <c r="BA62" s="255" t="str">
        <f t="shared" ca="1" si="217"/>
        <v>-</v>
      </c>
      <c r="BB62" s="255" t="str">
        <f t="shared" ca="1" si="217"/>
        <v>-</v>
      </c>
      <c r="BC62" s="255" t="str">
        <f t="shared" ca="1" si="217"/>
        <v>-</v>
      </c>
      <c r="BD62" s="255" t="str">
        <f t="shared" ca="1" si="217"/>
        <v>-</v>
      </c>
      <c r="BE62" s="255" t="str">
        <f t="shared" ca="1" si="217"/>
        <v>-</v>
      </c>
      <c r="BF62" s="255" t="str">
        <f t="shared" ca="1" si="217"/>
        <v>-</v>
      </c>
      <c r="BG62" s="255" t="str">
        <f t="shared" ref="BG62:DM62" ca="1" si="280">OFFSET(BG$5,$B62,0)</f>
        <v>-</v>
      </c>
      <c r="BH62" s="255" t="str">
        <f t="shared" ca="1" si="280"/>
        <v>-</v>
      </c>
      <c r="BI62" s="255" t="str">
        <f t="shared" ca="1" si="280"/>
        <v>-</v>
      </c>
      <c r="BJ62" s="255" t="str">
        <f t="shared" ca="1" si="280"/>
        <v>-</v>
      </c>
      <c r="BK62" s="255" t="str">
        <f t="shared" ca="1" si="280"/>
        <v>-</v>
      </c>
      <c r="BL62" s="255" t="str">
        <f t="shared" ca="1" si="280"/>
        <v>-</v>
      </c>
      <c r="BM62" s="255" t="str">
        <f t="shared" ca="1" si="280"/>
        <v>-</v>
      </c>
      <c r="BN62" s="255" t="str">
        <f t="shared" ca="1" si="280"/>
        <v>-</v>
      </c>
      <c r="BO62" s="255" t="str">
        <f t="shared" ca="1" si="280"/>
        <v>-</v>
      </c>
      <c r="BP62" s="255" t="str">
        <f t="shared" ca="1" si="280"/>
        <v>-</v>
      </c>
      <c r="BQ62" s="10"/>
      <c r="BR62" s="255" t="str">
        <f t="shared" ca="1" si="280"/>
        <v>-</v>
      </c>
      <c r="BS62" s="255" t="str">
        <f t="shared" ca="1" si="280"/>
        <v>-</v>
      </c>
      <c r="BT62" s="255" t="str">
        <f t="shared" ca="1" si="280"/>
        <v>-</v>
      </c>
      <c r="BU62" s="255" t="str">
        <f t="shared" ca="1" si="280"/>
        <v>-</v>
      </c>
      <c r="BV62" s="255" t="str">
        <f t="shared" ca="1" si="280"/>
        <v>-</v>
      </c>
      <c r="BW62" s="255" t="str">
        <f t="shared" ca="1" si="280"/>
        <v>-</v>
      </c>
      <c r="BX62" s="255" t="str">
        <f t="shared" ca="1" si="280"/>
        <v>-</v>
      </c>
      <c r="BY62" s="255" t="str">
        <f t="shared" ca="1" si="280"/>
        <v>-</v>
      </c>
      <c r="BZ62" s="255">
        <f t="shared" ca="1" si="280"/>
        <v>0.125</v>
      </c>
      <c r="CA62" s="255">
        <f t="shared" ca="1" si="280"/>
        <v>0.3</v>
      </c>
      <c r="CB62" s="255">
        <f t="shared" ca="1" si="280"/>
        <v>-0.05</v>
      </c>
      <c r="CC62" s="255">
        <f t="shared" ca="1" si="280"/>
        <v>0.1</v>
      </c>
      <c r="CD62" s="255">
        <f t="shared" ca="1" si="280"/>
        <v>0.25</v>
      </c>
      <c r="CE62" s="255">
        <f t="shared" ca="1" si="280"/>
        <v>-0.05</v>
      </c>
      <c r="CF62" s="255">
        <f t="shared" ca="1" si="280"/>
        <v>0.05</v>
      </c>
      <c r="CG62" s="255">
        <f t="shared" ca="1" si="280"/>
        <v>0.1</v>
      </c>
      <c r="CH62" s="255">
        <f t="shared" ca="1" si="280"/>
        <v>-0.02</v>
      </c>
      <c r="CI62" s="255">
        <f t="shared" ca="1" si="280"/>
        <v>0.1</v>
      </c>
      <c r="CJ62" s="255">
        <f t="shared" ca="1" si="280"/>
        <v>0.25</v>
      </c>
      <c r="CK62" s="255">
        <f t="shared" ca="1" si="280"/>
        <v>-0.05</v>
      </c>
      <c r="CL62" s="254">
        <v>3</v>
      </c>
      <c r="CM62" s="254">
        <v>3</v>
      </c>
      <c r="CN62" s="255">
        <f t="shared" ca="1" si="280"/>
        <v>0</v>
      </c>
      <c r="CO62" s="254">
        <v>0.25</v>
      </c>
      <c r="CP62" s="254">
        <v>-0.25</v>
      </c>
      <c r="CQ62" s="255" t="str">
        <f t="shared" ca="1" si="280"/>
        <v>-</v>
      </c>
      <c r="CR62" s="255" t="str">
        <f t="shared" ca="1" si="280"/>
        <v>-</v>
      </c>
      <c r="CS62" s="255" t="str">
        <f t="shared" ca="1" si="280"/>
        <v>-</v>
      </c>
      <c r="CT62" s="255" t="str">
        <f t="shared" ca="1" si="280"/>
        <v>-</v>
      </c>
      <c r="CU62" s="255" t="str">
        <f t="shared" ca="1" si="280"/>
        <v>-</v>
      </c>
      <c r="CV62" s="255">
        <f t="shared" ca="1" si="280"/>
        <v>0</v>
      </c>
      <c r="CW62" s="254">
        <v>0.25</v>
      </c>
      <c r="CX62" s="254">
        <v>-0.25</v>
      </c>
      <c r="CY62" s="255" t="str">
        <f t="shared" ca="1" si="280"/>
        <v>-</v>
      </c>
      <c r="CZ62" s="255" t="str">
        <f t="shared" ca="1" si="280"/>
        <v>-</v>
      </c>
      <c r="DA62" s="255" t="str">
        <f t="shared" ca="1" si="280"/>
        <v>-</v>
      </c>
      <c r="DB62" s="255">
        <f t="shared" ca="1" si="280"/>
        <v>0</v>
      </c>
      <c r="DC62" s="255">
        <f t="shared" ca="1" si="280"/>
        <v>0</v>
      </c>
      <c r="DD62" s="255">
        <f t="shared" ca="1" si="280"/>
        <v>0</v>
      </c>
      <c r="DE62" s="255">
        <f t="shared" ca="1" si="280"/>
        <v>0</v>
      </c>
      <c r="DF62" s="255">
        <f t="shared" ca="1" si="280"/>
        <v>0</v>
      </c>
      <c r="DG62" s="255">
        <f t="shared" ca="1" si="280"/>
        <v>0</v>
      </c>
      <c r="DH62" s="255">
        <f t="shared" ca="1" si="280"/>
        <v>0</v>
      </c>
      <c r="DI62" s="255" t="str">
        <f t="shared" ca="1" si="280"/>
        <v>-</v>
      </c>
      <c r="DJ62" s="255" t="str">
        <f t="shared" ca="1" si="280"/>
        <v>-</v>
      </c>
      <c r="DK62" s="255" t="str">
        <f t="shared" ca="1" si="280"/>
        <v>-</v>
      </c>
      <c r="DL62" s="255" t="str">
        <f t="shared" ca="1" si="280"/>
        <v>-</v>
      </c>
      <c r="DM62" s="255" t="str">
        <f t="shared" ca="1" si="280"/>
        <v>-</v>
      </c>
      <c r="DN62" s="255" t="str">
        <f t="shared" ca="1" si="277"/>
        <v>-</v>
      </c>
      <c r="DO62" s="255" t="str">
        <f t="shared" ca="1" si="277"/>
        <v>-</v>
      </c>
      <c r="DP62" s="255" t="str">
        <f t="shared" ca="1" si="277"/>
        <v>-</v>
      </c>
      <c r="DQ62" s="255" t="str">
        <f t="shared" ca="1" si="277"/>
        <v>-</v>
      </c>
      <c r="DR62" s="255" t="str">
        <f t="shared" ca="1" si="277"/>
        <v>-</v>
      </c>
      <c r="DS62" s="255" t="str">
        <f t="shared" ca="1" si="277"/>
        <v>-</v>
      </c>
      <c r="DT62" s="10"/>
      <c r="DU62" s="253">
        <f t="shared" si="220"/>
        <v>1</v>
      </c>
      <c r="DV62" s="255" t="str">
        <f t="shared" ca="1" si="277"/>
        <v>-</v>
      </c>
      <c r="DW62" s="255" t="str">
        <f t="shared" ca="1" si="277"/>
        <v>-</v>
      </c>
      <c r="DX62" s="255" t="str">
        <f t="shared" ca="1" si="277"/>
        <v>-</v>
      </c>
      <c r="DY62" s="255" t="str">
        <f t="shared" ca="1" si="277"/>
        <v>-</v>
      </c>
      <c r="DZ62" s="253" t="b">
        <f t="shared" si="221"/>
        <v>1</v>
      </c>
      <c r="EA62" s="255" t="str">
        <f t="shared" ca="1" si="277"/>
        <v>-</v>
      </c>
      <c r="EB62" s="255">
        <f t="shared" ca="1" si="277"/>
        <v>0</v>
      </c>
      <c r="EC62" s="255" t="str">
        <f t="shared" ca="1" si="277"/>
        <v>-</v>
      </c>
      <c r="ED62" s="255">
        <f t="shared" ca="1" si="277"/>
        <v>1</v>
      </c>
      <c r="EE62" s="255">
        <f t="shared" ca="1" si="277"/>
        <v>0</v>
      </c>
      <c r="EF62" s="255">
        <f t="shared" ca="1" si="277"/>
        <v>1</v>
      </c>
      <c r="EG62" s="255">
        <f t="shared" ca="1" si="277"/>
        <v>0</v>
      </c>
      <c r="EH62" s="255">
        <f t="shared" ca="1" si="277"/>
        <v>1</v>
      </c>
      <c r="EI62" s="255">
        <f t="shared" ca="1" si="277"/>
        <v>1</v>
      </c>
      <c r="EJ62" s="255">
        <f t="shared" ca="1" si="277"/>
        <v>1</v>
      </c>
      <c r="EK62" s="255">
        <f t="shared" ca="1" si="277"/>
        <v>0</v>
      </c>
      <c r="EL62" s="255">
        <f t="shared" ca="1" si="277"/>
        <v>0</v>
      </c>
      <c r="EM62" s="255">
        <f t="shared" ca="1" si="277"/>
        <v>0</v>
      </c>
      <c r="EN62" s="255">
        <f t="shared" ca="1" si="277"/>
        <v>0</v>
      </c>
      <c r="EO62" s="255">
        <f t="shared" ca="1" si="277"/>
        <v>0</v>
      </c>
      <c r="EP62" s="255">
        <f t="shared" ca="1" si="277"/>
        <v>0</v>
      </c>
      <c r="EQ62" s="255">
        <f t="shared" ca="1" si="277"/>
        <v>0</v>
      </c>
      <c r="ER62" s="255">
        <f t="shared" ca="1" si="277"/>
        <v>0</v>
      </c>
      <c r="ES62" s="255">
        <f t="shared" ca="1" si="277"/>
        <v>0</v>
      </c>
      <c r="ET62" s="255">
        <f t="shared" ca="1" si="277"/>
        <v>0</v>
      </c>
      <c r="EU62" s="255">
        <f t="shared" ca="1" si="277"/>
        <v>0</v>
      </c>
      <c r="EV62" s="255">
        <f t="shared" ca="1" si="277"/>
        <v>0</v>
      </c>
      <c r="EW62" s="255">
        <f t="shared" ca="1" si="277"/>
        <v>1</v>
      </c>
      <c r="EX62" s="255">
        <f t="shared" ca="1" si="277"/>
        <v>0</v>
      </c>
      <c r="EY62" s="255">
        <f t="shared" ca="1" si="277"/>
        <v>0</v>
      </c>
      <c r="EZ62" s="255">
        <f t="shared" ca="1" si="277"/>
        <v>0</v>
      </c>
      <c r="FA62" s="255">
        <f t="shared" ca="1" si="277"/>
        <v>0</v>
      </c>
      <c r="FB62" s="255">
        <f t="shared" ca="1" si="277"/>
        <v>0</v>
      </c>
      <c r="FC62" s="255">
        <f t="shared" ca="1" si="277"/>
        <v>0</v>
      </c>
      <c r="FD62" s="255">
        <f t="shared" ca="1" si="277"/>
        <v>0</v>
      </c>
      <c r="FE62" s="10"/>
      <c r="FF62" s="255" t="str">
        <f t="shared" ca="1" si="277"/>
        <v>-</v>
      </c>
      <c r="FG62" s="255" t="str">
        <f t="shared" ca="1" si="277"/>
        <v>-</v>
      </c>
      <c r="FH62" s="255">
        <f t="shared" ca="1" si="277"/>
        <v>0</v>
      </c>
      <c r="FI62" s="255" t="str">
        <f t="shared" ca="1" si="277"/>
        <v>-</v>
      </c>
      <c r="FJ62" s="255" t="str">
        <f t="shared" ca="1" si="277"/>
        <v>-</v>
      </c>
      <c r="FK62" s="255" t="str">
        <f t="shared" ca="1" si="277"/>
        <v>-</v>
      </c>
      <c r="FL62" s="255" t="str">
        <f t="shared" ca="1" si="277"/>
        <v>-</v>
      </c>
      <c r="FM62" s="255" t="str">
        <f t="shared" ca="1" si="277"/>
        <v>-</v>
      </c>
      <c r="FN62" s="255" t="str">
        <f t="shared" ca="1" si="277"/>
        <v>-</v>
      </c>
      <c r="FO62" s="255" t="str">
        <f t="shared" ca="1" si="277"/>
        <v>-</v>
      </c>
      <c r="FP62" s="253" t="b">
        <f t="shared" si="224"/>
        <v>0</v>
      </c>
      <c r="FQ62" s="253" t="b">
        <f t="shared" si="224"/>
        <v>0</v>
      </c>
      <c r="FR62" s="253" t="b">
        <f t="shared" si="224"/>
        <v>1</v>
      </c>
      <c r="FS62" s="255">
        <f t="shared" ca="1" si="277"/>
        <v>0</v>
      </c>
      <c r="FT62" s="255">
        <f t="shared" ca="1" si="277"/>
        <v>1</v>
      </c>
      <c r="FU62" s="255">
        <f t="shared" ca="1" si="277"/>
        <v>1</v>
      </c>
      <c r="FV62" s="255" t="str">
        <f t="shared" ca="1" si="277"/>
        <v>-</v>
      </c>
      <c r="FW62" s="255" t="str">
        <f t="shared" ca="1" si="277"/>
        <v>-</v>
      </c>
      <c r="FX62" s="255" t="str">
        <f t="shared" ca="1" si="277"/>
        <v>-</v>
      </c>
      <c r="FY62" s="255" t="str">
        <f t="shared" ca="1" si="277"/>
        <v>-</v>
      </c>
      <c r="FZ62" s="255" t="str">
        <f t="shared" ca="1" si="278"/>
        <v>-</v>
      </c>
      <c r="GA62" s="255" t="str">
        <f t="shared" ca="1" si="278"/>
        <v>-</v>
      </c>
      <c r="GB62" s="255" t="str">
        <f t="shared" ca="1" si="278"/>
        <v>-</v>
      </c>
      <c r="GC62" s="255" t="str">
        <f t="shared" ca="1" si="278"/>
        <v>-</v>
      </c>
      <c r="GD62" s="255" t="str">
        <f t="shared" ca="1" si="278"/>
        <v>-</v>
      </c>
      <c r="GE62" s="255" t="str">
        <f t="shared" ca="1" si="278"/>
        <v>-</v>
      </c>
      <c r="GF62" s="255" t="b">
        <f t="shared" ca="1" si="278"/>
        <v>1</v>
      </c>
      <c r="GG62" s="255">
        <f t="shared" ca="1" si="278"/>
        <v>0</v>
      </c>
      <c r="GH62" s="255">
        <f t="shared" ca="1" si="278"/>
        <v>0</v>
      </c>
      <c r="GI62" s="255">
        <f t="shared" ca="1" si="278"/>
        <v>0</v>
      </c>
      <c r="GJ62" s="255">
        <f t="shared" ca="1" si="278"/>
        <v>0</v>
      </c>
      <c r="GK62" s="255">
        <f t="shared" ca="1" si="225"/>
        <v>0</v>
      </c>
      <c r="GL62" s="255" t="str">
        <f t="shared" ca="1" si="225"/>
        <v>-</v>
      </c>
      <c r="GM62" s="255" t="str">
        <f t="shared" ca="1" si="225"/>
        <v>-</v>
      </c>
      <c r="GN62" s="255" t="str">
        <f t="shared" ca="1" si="225"/>
        <v>-</v>
      </c>
      <c r="GO62" s="255" t="b">
        <f t="shared" ca="1" si="226"/>
        <v>1</v>
      </c>
      <c r="GP62" s="255">
        <f t="shared" ca="1" si="226"/>
        <v>0</v>
      </c>
      <c r="GQ62" s="253" t="str">
        <f t="shared" si="227"/>
        <v>-</v>
      </c>
      <c r="GR62" s="253" t="str">
        <f t="shared" si="227"/>
        <v>-</v>
      </c>
      <c r="GS62" s="253" t="str">
        <f t="shared" si="227"/>
        <v>-</v>
      </c>
      <c r="GT62" s="253" t="str">
        <f t="shared" si="227"/>
        <v>-</v>
      </c>
      <c r="GU62" s="255" t="str">
        <f t="shared" ca="1" si="279"/>
        <v>-</v>
      </c>
      <c r="GV62" s="255" t="str">
        <f t="shared" ca="1" si="279"/>
        <v>-</v>
      </c>
      <c r="GW62" s="255" t="str">
        <f t="shared" ca="1" si="279"/>
        <v>-</v>
      </c>
      <c r="GX62" s="255" t="str">
        <f t="shared" ca="1" si="279"/>
        <v>-</v>
      </c>
      <c r="GY62" s="255" t="str">
        <f t="shared" ca="1" si="279"/>
        <v>-</v>
      </c>
      <c r="GZ62" s="253">
        <f t="shared" si="229"/>
        <v>0.9</v>
      </c>
      <c r="HA62" s="253">
        <f t="shared" si="229"/>
        <v>0</v>
      </c>
      <c r="HB62" s="253">
        <f t="shared" si="229"/>
        <v>0</v>
      </c>
      <c r="HC62" s="253">
        <f t="shared" si="230"/>
        <v>450</v>
      </c>
      <c r="HD62" s="253" t="str">
        <f t="shared" si="229"/>
        <v>-</v>
      </c>
      <c r="HE62" s="253" t="str">
        <f t="shared" si="231"/>
        <v>-</v>
      </c>
      <c r="HF62" s="255" t="str">
        <f t="shared" ca="1" si="232"/>
        <v>-</v>
      </c>
      <c r="HG62" s="255" t="str">
        <f t="shared" ca="1" si="232"/>
        <v>-</v>
      </c>
      <c r="HH62" s="10"/>
      <c r="HI62" s="255">
        <f t="shared" ca="1" si="279"/>
        <v>1</v>
      </c>
      <c r="HJ62" s="255">
        <f t="shared" ca="1" si="279"/>
        <v>0</v>
      </c>
      <c r="HK62" s="255">
        <f t="shared" ca="1" si="279"/>
        <v>1</v>
      </c>
      <c r="HL62" s="255">
        <f t="shared" ca="1" si="279"/>
        <v>1</v>
      </c>
      <c r="HM62" s="255">
        <f t="shared" ca="1" si="279"/>
        <v>0</v>
      </c>
      <c r="HN62" s="255">
        <f t="shared" ca="1" si="279"/>
        <v>70</v>
      </c>
      <c r="HO62" s="255">
        <f t="shared" ca="1" si="279"/>
        <v>50</v>
      </c>
      <c r="HP62" s="255">
        <f t="shared" ca="1" si="279"/>
        <v>70</v>
      </c>
      <c r="HQ62" s="255">
        <f t="shared" ca="1" si="279"/>
        <v>50</v>
      </c>
      <c r="HR62" s="253">
        <f t="shared" si="233"/>
        <v>1</v>
      </c>
      <c r="HS62" s="253">
        <f t="shared" si="234"/>
        <v>1</v>
      </c>
      <c r="HT62" s="253">
        <f t="shared" si="235"/>
        <v>1</v>
      </c>
      <c r="HU62" s="255">
        <f t="shared" ca="1" si="279"/>
        <v>1</v>
      </c>
      <c r="HV62" s="10"/>
      <c r="HW62" s="255">
        <f t="shared" ca="1" si="279"/>
        <v>1</v>
      </c>
      <c r="HX62" s="255">
        <f t="shared" ca="1" si="279"/>
        <v>1</v>
      </c>
      <c r="HY62" s="255">
        <f t="shared" ca="1" si="279"/>
        <v>1</v>
      </c>
      <c r="HZ62" s="255">
        <f t="shared" ca="1" si="279"/>
        <v>1</v>
      </c>
      <c r="IA62" s="255">
        <f t="shared" ca="1" si="279"/>
        <v>1</v>
      </c>
      <c r="IB62" s="255">
        <f t="shared" ca="1" si="279"/>
        <v>1</v>
      </c>
      <c r="IC62" s="255">
        <f t="shared" ca="1" si="279"/>
        <v>1.25</v>
      </c>
      <c r="ID62" s="255">
        <f t="shared" ca="1" si="279"/>
        <v>1</v>
      </c>
      <c r="IE62" s="255">
        <f t="shared" ca="1" si="279"/>
        <v>1</v>
      </c>
      <c r="IF62" s="255">
        <f t="shared" ca="1" si="279"/>
        <v>1.25</v>
      </c>
      <c r="IG62" s="255">
        <f t="shared" ca="1" si="279"/>
        <v>1.03</v>
      </c>
      <c r="IH62" s="255">
        <f t="shared" ca="1" si="279"/>
        <v>1</v>
      </c>
      <c r="II62" s="255" t="str">
        <f t="shared" ca="1" si="279"/>
        <v>-</v>
      </c>
      <c r="IJ62" s="255" t="str">
        <f t="shared" ca="1" si="279"/>
        <v>-</v>
      </c>
      <c r="IK62" s="255" t="str">
        <f t="shared" ca="1" si="279"/>
        <v>-</v>
      </c>
      <c r="IL62" s="255" t="str">
        <f t="shared" ca="1" si="279"/>
        <v>-</v>
      </c>
      <c r="IM62" s="255" t="str">
        <f t="shared" ca="1" si="279"/>
        <v>-</v>
      </c>
      <c r="IN62" s="255" t="str">
        <f t="shared" ca="1" si="279"/>
        <v>-</v>
      </c>
      <c r="IO62" s="255" t="str">
        <f t="shared" ca="1" si="279"/>
        <v>-</v>
      </c>
      <c r="IP62" s="255" t="str">
        <f t="shared" ca="1" si="279"/>
        <v>-</v>
      </c>
      <c r="IQ62" s="255" t="str">
        <f t="shared" ca="1" si="279"/>
        <v>-</v>
      </c>
      <c r="IR62" s="255" t="str">
        <f t="shared" ca="1" si="279"/>
        <v>-</v>
      </c>
      <c r="IS62" s="255">
        <f t="shared" ca="1" si="279"/>
        <v>0</v>
      </c>
      <c r="IT62" s="27">
        <v>0</v>
      </c>
    </row>
    <row r="63" spans="1:254"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41"/>
      <c r="IL63" s="241"/>
      <c r="IM63" s="241"/>
      <c r="IN63" s="241"/>
      <c r="IO63" s="241"/>
      <c r="IP63" s="241"/>
      <c r="IQ63" s="241"/>
      <c r="IR63" s="241"/>
      <c r="IS63" s="241"/>
      <c r="IT63" s="27">
        <v>0</v>
      </c>
    </row>
    <row r="64" spans="1:254"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41"/>
      <c r="IL64" s="241"/>
      <c r="IM64" s="241"/>
      <c r="IN64" s="241"/>
      <c r="IO64" s="241"/>
      <c r="IP64" s="241"/>
      <c r="IQ64" s="241"/>
      <c r="IR64" s="241"/>
      <c r="IS64" s="241"/>
      <c r="IT64" s="27">
        <v>0</v>
      </c>
    </row>
    <row r="65" spans="1:25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6" ca="1" si="281">TEXT(LEFT(OFFSET(O65,-1,0),5)+1,"00000")&amp;MID(OFFSET(O65,-1,0),6,FIND(" ",OFFSET(O65,-1,0),7)-5)
&amp;"SLP"&amp;IF(AF65="-",FALSE,AF65)&amp;IF(FI65="-",""," Area"&amp;FI65)
&amp;IF($DZ65=TRUE,"&amp;BBT"," ")
&amp;IF(AND(IH65&lt;&gt;1,AF65)," SB_growth"&amp;IH65,"")
&amp;IF(AND(IF65&lt;&gt;1,AF65)," US_prod"&amp;IF65,"")
&amp;IF(HR65&lt;&gt;1," WP"&amp;HR65*100,"")&amp;IF(HS65&lt;&gt;1," MP"&amp;HS65*100,"")&amp;IF(HT65&lt;&gt;1," GP"&amp;HT65*100,"")
&amp;" (F"&amp;3+IFERROR(1*$BR65,0)+IFERROR(1*$BS65,0)&amp;3-IFERROR(1*NOT($BU65),0)&amp;"N"&amp;$CL65&amp;$CM65&amp;")"</f>
        <v>00001 Price_SA SLPFALSE  (F33N11)</v>
      </c>
      <c r="P65" s="10" t="str">
        <f ca="1">IF(COUNTIF(O$5:O65,O65)=1,"-","Dup")</f>
        <v>-</v>
      </c>
      <c r="Q65" s="10"/>
      <c r="R65" s="254" t="b">
        <v>1</v>
      </c>
      <c r="S65" s="254" t="b">
        <v>1</v>
      </c>
      <c r="T65" s="254" t="b">
        <v>1</v>
      </c>
      <c r="U65" s="254" t="b">
        <v>1</v>
      </c>
      <c r="V65" s="254" t="b">
        <v>1</v>
      </c>
      <c r="W65" s="254" t="b">
        <v>1</v>
      </c>
      <c r="X65" s="10"/>
      <c r="Y65" s="255" t="b">
        <f t="shared" ref="Y65:AN104" ca="1" si="282">OFFSET(Y$5,$B65,0)</f>
        <v>1</v>
      </c>
      <c r="Z65" s="255" t="str">
        <f t="shared" ca="1" si="282"/>
        <v>-</v>
      </c>
      <c r="AA65" s="255" t="str">
        <f t="shared" ca="1" si="282"/>
        <v>-</v>
      </c>
      <c r="AB65" s="255" t="str">
        <f t="shared" ca="1" si="282"/>
        <v>-</v>
      </c>
      <c r="AC65" s="255" t="b">
        <f t="shared" ca="1" si="282"/>
        <v>0</v>
      </c>
      <c r="AD65" s="255">
        <f t="shared" ca="1" si="282"/>
        <v>0</v>
      </c>
      <c r="AE65" s="253" t="b">
        <f>AF65</f>
        <v>0</v>
      </c>
      <c r="AF65" s="253" t="b">
        <f>IF(I65=2,TRUE,FALSE)</f>
        <v>0</v>
      </c>
      <c r="AG65" s="255" t="str">
        <f t="shared" ca="1" si="282"/>
        <v>-</v>
      </c>
      <c r="AH65" s="10"/>
      <c r="AI65" s="255" t="b">
        <f t="shared" ref="AI65:BF104" ca="1" si="283">OFFSET(AI$5,$B65,0)</f>
        <v>1</v>
      </c>
      <c r="AJ65" s="255" t="b">
        <f t="shared" ca="1" si="283"/>
        <v>1</v>
      </c>
      <c r="AK65" s="254">
        <f t="shared" ref="AK65:AK103" si="284">VALUE(H65&amp;I65)</f>
        <v>11</v>
      </c>
      <c r="AL65" s="255" t="str">
        <f t="shared" ca="1" si="283"/>
        <v>-</v>
      </c>
      <c r="AM65" s="255" t="str">
        <f t="shared" ca="1" si="283"/>
        <v>-</v>
      </c>
      <c r="AN65" s="255" t="str">
        <f t="shared" ca="1" si="283"/>
        <v>-</v>
      </c>
      <c r="AO65" s="255" t="str">
        <f t="shared" ca="1" si="283"/>
        <v>-</v>
      </c>
      <c r="AP65" s="255" t="str">
        <f t="shared" ca="1" si="283"/>
        <v>-</v>
      </c>
      <c r="AQ65" s="255">
        <f t="shared" ca="1" si="283"/>
        <v>1</v>
      </c>
      <c r="AR65" s="255">
        <f t="shared" ca="1" si="283"/>
        <v>1</v>
      </c>
      <c r="AS65" s="255" t="str">
        <f t="shared" ca="1" si="283"/>
        <v>-</v>
      </c>
      <c r="AT65" s="255" t="str">
        <f t="shared" ca="1" si="283"/>
        <v>-</v>
      </c>
      <c r="AU65" s="10"/>
      <c r="AV65" s="255" t="str">
        <f t="shared" ca="1" si="283"/>
        <v>-</v>
      </c>
      <c r="AW65" s="255" t="str">
        <f t="shared" ca="1" si="283"/>
        <v>-</v>
      </c>
      <c r="AX65" s="255" t="str">
        <f t="shared" ca="1" si="283"/>
        <v>-</v>
      </c>
      <c r="AY65" s="255" t="str">
        <f t="shared" ca="1" si="283"/>
        <v>-</v>
      </c>
      <c r="AZ65" s="255" t="str">
        <f t="shared" ca="1" si="283"/>
        <v>-</v>
      </c>
      <c r="BA65" s="255" t="str">
        <f t="shared" ca="1" si="283"/>
        <v>-</v>
      </c>
      <c r="BB65" s="255" t="str">
        <f t="shared" ca="1" si="283"/>
        <v>-</v>
      </c>
      <c r="BC65" s="255" t="str">
        <f t="shared" ca="1" si="283"/>
        <v>-</v>
      </c>
      <c r="BD65" s="255" t="str">
        <f t="shared" ca="1" si="283"/>
        <v>-</v>
      </c>
      <c r="BE65" s="255" t="str">
        <f t="shared" ca="1" si="283"/>
        <v>-</v>
      </c>
      <c r="BF65" s="255" t="str">
        <f t="shared" ca="1" si="283"/>
        <v>-</v>
      </c>
      <c r="BG65" s="255" t="str">
        <f t="shared" ref="BG65:DM101" ca="1" si="285">OFFSET(BG$5,$B65,0)</f>
        <v>-</v>
      </c>
      <c r="BH65" s="255" t="str">
        <f t="shared" ca="1" si="285"/>
        <v>-</v>
      </c>
      <c r="BI65" s="255" t="str">
        <f t="shared" ca="1" si="285"/>
        <v>-</v>
      </c>
      <c r="BJ65" s="255" t="str">
        <f t="shared" ca="1" si="285"/>
        <v>-</v>
      </c>
      <c r="BK65" s="255" t="str">
        <f t="shared" ca="1" si="285"/>
        <v>-</v>
      </c>
      <c r="BL65" s="255" t="str">
        <f t="shared" ca="1" si="285"/>
        <v>-</v>
      </c>
      <c r="BM65" s="255" t="str">
        <f t="shared" ca="1" si="285"/>
        <v>-</v>
      </c>
      <c r="BN65" s="255" t="str">
        <f t="shared" ca="1" si="285"/>
        <v>-</v>
      </c>
      <c r="BO65" s="255" t="str">
        <f t="shared" ca="1" si="285"/>
        <v>-</v>
      </c>
      <c r="BP65" s="255" t="str">
        <f t="shared" ca="1" si="285"/>
        <v>-</v>
      </c>
      <c r="BQ65" s="10"/>
      <c r="BR65" s="255" t="str">
        <f t="shared" ca="1" si="285"/>
        <v>-</v>
      </c>
      <c r="BS65" s="255" t="str">
        <f t="shared" ca="1" si="285"/>
        <v>-</v>
      </c>
      <c r="BT65" s="255" t="str">
        <f t="shared" ca="1" si="285"/>
        <v>-</v>
      </c>
      <c r="BU65" s="255" t="str">
        <f t="shared" ca="1" si="285"/>
        <v>-</v>
      </c>
      <c r="BV65" s="255" t="str">
        <f t="shared" ca="1" si="285"/>
        <v>-</v>
      </c>
      <c r="BW65" s="255" t="str">
        <f t="shared" ca="1" si="285"/>
        <v>-</v>
      </c>
      <c r="BX65" s="255" t="str">
        <f t="shared" ca="1" si="285"/>
        <v>-</v>
      </c>
      <c r="BY65" s="255" t="str">
        <f t="shared" ca="1" si="285"/>
        <v>-</v>
      </c>
      <c r="BZ65" s="255">
        <f t="shared" ca="1" si="285"/>
        <v>0.125</v>
      </c>
      <c r="CA65" s="255">
        <f t="shared" ca="1" si="285"/>
        <v>0.3</v>
      </c>
      <c r="CB65" s="255">
        <f t="shared" ca="1" si="285"/>
        <v>-0.05</v>
      </c>
      <c r="CC65" s="255">
        <f t="shared" ca="1" si="285"/>
        <v>0.1</v>
      </c>
      <c r="CD65" s="255">
        <f t="shared" ca="1" si="285"/>
        <v>0.25</v>
      </c>
      <c r="CE65" s="255">
        <f t="shared" ca="1" si="285"/>
        <v>-0.05</v>
      </c>
      <c r="CF65" s="255">
        <f t="shared" ca="1" si="285"/>
        <v>0.05</v>
      </c>
      <c r="CG65" s="255">
        <f t="shared" ca="1" si="285"/>
        <v>0.1</v>
      </c>
      <c r="CH65" s="255">
        <f t="shared" ca="1" si="285"/>
        <v>-0.02</v>
      </c>
      <c r="CI65" s="255">
        <f t="shared" ca="1" si="285"/>
        <v>0.1</v>
      </c>
      <c r="CJ65" s="255">
        <f t="shared" ca="1" si="285"/>
        <v>0.25</v>
      </c>
      <c r="CK65" s="255">
        <f t="shared" ca="1" si="285"/>
        <v>-0.05</v>
      </c>
      <c r="CL65" s="255">
        <f t="shared" ca="1" si="285"/>
        <v>1</v>
      </c>
      <c r="CM65" s="255">
        <f t="shared" ca="1" si="285"/>
        <v>1</v>
      </c>
      <c r="CN65" s="255">
        <f t="shared" ca="1" si="285"/>
        <v>0</v>
      </c>
      <c r="CO65" s="255" t="str">
        <f t="shared" ca="1" si="285"/>
        <v>-</v>
      </c>
      <c r="CP65" s="255" t="str">
        <f t="shared" ca="1" si="285"/>
        <v>-</v>
      </c>
      <c r="CQ65" s="255" t="str">
        <f t="shared" ca="1" si="285"/>
        <v>-</v>
      </c>
      <c r="CR65" s="255" t="str">
        <f t="shared" ca="1" si="285"/>
        <v>-</v>
      </c>
      <c r="CS65" s="255" t="str">
        <f t="shared" ca="1" si="285"/>
        <v>-</v>
      </c>
      <c r="CT65" s="255" t="str">
        <f t="shared" ca="1" si="285"/>
        <v>-</v>
      </c>
      <c r="CU65" s="255" t="str">
        <f t="shared" ca="1" si="285"/>
        <v>-</v>
      </c>
      <c r="CV65" s="255">
        <f t="shared" ca="1" si="285"/>
        <v>0</v>
      </c>
      <c r="CW65" s="255" t="str">
        <f t="shared" ca="1" si="285"/>
        <v>-</v>
      </c>
      <c r="CX65" s="255" t="str">
        <f t="shared" ca="1" si="285"/>
        <v>-</v>
      </c>
      <c r="CY65" s="255" t="str">
        <f t="shared" ca="1" si="285"/>
        <v>-</v>
      </c>
      <c r="CZ65" s="255" t="str">
        <f t="shared" ca="1" si="285"/>
        <v>-</v>
      </c>
      <c r="DA65" s="255" t="str">
        <f t="shared" ca="1" si="285"/>
        <v>-</v>
      </c>
      <c r="DB65" s="255">
        <f t="shared" ca="1" si="285"/>
        <v>0</v>
      </c>
      <c r="DC65" s="255">
        <f t="shared" ca="1" si="285"/>
        <v>0</v>
      </c>
      <c r="DD65" s="255">
        <f t="shared" ca="1" si="285"/>
        <v>0</v>
      </c>
      <c r="DE65" s="255">
        <f t="shared" ca="1" si="285"/>
        <v>0</v>
      </c>
      <c r="DF65" s="255">
        <f t="shared" ca="1" si="285"/>
        <v>0</v>
      </c>
      <c r="DG65" s="255">
        <f t="shared" ca="1" si="285"/>
        <v>0</v>
      </c>
      <c r="DH65" s="255">
        <f t="shared" ca="1" si="285"/>
        <v>0</v>
      </c>
      <c r="DI65" s="255" t="str">
        <f t="shared" ca="1" si="285"/>
        <v>-</v>
      </c>
      <c r="DJ65" s="255" t="str">
        <f t="shared" ca="1" si="285"/>
        <v>-</v>
      </c>
      <c r="DK65" s="255" t="str">
        <f t="shared" ca="1" si="285"/>
        <v>-</v>
      </c>
      <c r="DL65" s="255" t="str">
        <f t="shared" ca="1" si="285"/>
        <v>-</v>
      </c>
      <c r="DM65" s="255" t="str">
        <f t="shared" ca="1" si="285"/>
        <v>-</v>
      </c>
      <c r="DN65" s="255" t="str">
        <f t="shared" ref="DN65:GJ98" ca="1" si="286">OFFSET(DN$5,$B65,0)</f>
        <v>-</v>
      </c>
      <c r="DO65" s="255" t="str">
        <f t="shared" ca="1" si="286"/>
        <v>-</v>
      </c>
      <c r="DP65" s="255" t="str">
        <f t="shared" ca="1" si="286"/>
        <v>-</v>
      </c>
      <c r="DQ65" s="255" t="str">
        <f t="shared" ca="1" si="286"/>
        <v>-</v>
      </c>
      <c r="DR65" s="255" t="str">
        <f t="shared" ca="1" si="286"/>
        <v>-</v>
      </c>
      <c r="DS65" s="255" t="str">
        <f t="shared" ca="1" si="286"/>
        <v>-</v>
      </c>
      <c r="DT65" s="10"/>
      <c r="DU65" s="253">
        <f t="shared" ref="DU65:DU76" si="287">INDEX(i.FlkStrctr,$H65,DU$17)</f>
        <v>0</v>
      </c>
      <c r="DV65" s="255" t="str">
        <f t="shared" ca="1" si="286"/>
        <v>-</v>
      </c>
      <c r="DW65" s="255" t="str">
        <f t="shared" ca="1" si="286"/>
        <v>-</v>
      </c>
      <c r="DX65" s="255" t="str">
        <f t="shared" ca="1" si="286"/>
        <v>-</v>
      </c>
      <c r="DY65" s="255" t="str">
        <f t="shared" ca="1" si="286"/>
        <v>-</v>
      </c>
      <c r="DZ65" s="253" t="b">
        <f t="shared" ref="DZ65:DZ76" si="288">INDEX(i.FlkStrctr,$H65,DZ$17)</f>
        <v>0</v>
      </c>
      <c r="EA65" s="255" t="str">
        <f t="shared" ca="1" si="286"/>
        <v>-</v>
      </c>
      <c r="EB65" s="255">
        <f t="shared" ca="1" si="286"/>
        <v>0</v>
      </c>
      <c r="EC65" s="255" t="str">
        <f t="shared" ca="1" si="286"/>
        <v>-</v>
      </c>
      <c r="ED65" s="255">
        <f t="shared" ca="1" si="286"/>
        <v>1</v>
      </c>
      <c r="EE65" s="255">
        <f t="shared" ca="1" si="286"/>
        <v>0</v>
      </c>
      <c r="EF65" s="255">
        <f t="shared" ca="1" si="286"/>
        <v>1</v>
      </c>
      <c r="EG65" s="255">
        <f t="shared" ca="1" si="286"/>
        <v>0</v>
      </c>
      <c r="EH65" s="255">
        <f t="shared" ca="1" si="286"/>
        <v>1</v>
      </c>
      <c r="EI65" s="255">
        <f t="shared" ca="1" si="286"/>
        <v>1</v>
      </c>
      <c r="EJ65" s="255">
        <f t="shared" ca="1" si="286"/>
        <v>1</v>
      </c>
      <c r="EK65" s="255">
        <f t="shared" ca="1" si="286"/>
        <v>0</v>
      </c>
      <c r="EL65" s="255">
        <f t="shared" ca="1" si="286"/>
        <v>0</v>
      </c>
      <c r="EM65" s="255">
        <f t="shared" ca="1" si="286"/>
        <v>0</v>
      </c>
      <c r="EN65" s="255">
        <f t="shared" ca="1" si="286"/>
        <v>0</v>
      </c>
      <c r="EO65" s="255">
        <f t="shared" ca="1" si="286"/>
        <v>0</v>
      </c>
      <c r="EP65" s="255">
        <f t="shared" ca="1" si="286"/>
        <v>0</v>
      </c>
      <c r="EQ65" s="255">
        <f t="shared" ca="1" si="286"/>
        <v>0</v>
      </c>
      <c r="ER65" s="255">
        <f t="shared" ca="1" si="286"/>
        <v>0</v>
      </c>
      <c r="ES65" s="255">
        <f t="shared" ca="1" si="286"/>
        <v>0</v>
      </c>
      <c r="ET65" s="255">
        <f t="shared" ca="1" si="286"/>
        <v>0</v>
      </c>
      <c r="EU65" s="255">
        <f t="shared" ca="1" si="286"/>
        <v>0</v>
      </c>
      <c r="EV65" s="255">
        <f t="shared" ca="1" si="286"/>
        <v>0</v>
      </c>
      <c r="EW65" s="255">
        <f t="shared" ca="1" si="286"/>
        <v>1</v>
      </c>
      <c r="EX65" s="255">
        <f t="shared" ca="1" si="286"/>
        <v>0</v>
      </c>
      <c r="EY65" s="255">
        <f t="shared" ca="1" si="286"/>
        <v>0</v>
      </c>
      <c r="EZ65" s="255">
        <f t="shared" ca="1" si="286"/>
        <v>0</v>
      </c>
      <c r="FA65" s="255">
        <f t="shared" ca="1" si="286"/>
        <v>0</v>
      </c>
      <c r="FB65" s="255">
        <f t="shared" ca="1" si="286"/>
        <v>0</v>
      </c>
      <c r="FC65" s="255">
        <f t="shared" ca="1" si="286"/>
        <v>0</v>
      </c>
      <c r="FD65" s="255">
        <f t="shared" ca="1" si="286"/>
        <v>0</v>
      </c>
      <c r="FE65" s="10"/>
      <c r="FF65" s="255" t="str">
        <f t="shared" ca="1" si="286"/>
        <v>-</v>
      </c>
      <c r="FG65" s="255" t="str">
        <f t="shared" ca="1" si="286"/>
        <v>-</v>
      </c>
      <c r="FH65" s="255">
        <f t="shared" ca="1" si="286"/>
        <v>0</v>
      </c>
      <c r="FI65" s="255" t="str">
        <f t="shared" ca="1" si="286"/>
        <v>-</v>
      </c>
      <c r="FJ65" s="255" t="str">
        <f t="shared" ca="1" si="286"/>
        <v>-</v>
      </c>
      <c r="FK65" s="255" t="str">
        <f t="shared" ref="FK65:FM66" ca="1" si="289">OFFSET(FK$5,$B65,0)</f>
        <v>-</v>
      </c>
      <c r="FL65" s="255" t="str">
        <f t="shared" ca="1" si="289"/>
        <v>-</v>
      </c>
      <c r="FM65" s="255" t="str">
        <f t="shared" ca="1" si="289"/>
        <v>-</v>
      </c>
      <c r="FN65" s="255" t="str">
        <f t="shared" ca="1" si="286"/>
        <v>-</v>
      </c>
      <c r="FO65" s="255" t="str">
        <f t="shared" ca="1" si="286"/>
        <v>-</v>
      </c>
      <c r="FP65" s="253" t="b">
        <f t="shared" ref="FP65:FR104" si="290">INDEX(i.TOL,$G65,FP$17)</f>
        <v>0</v>
      </c>
      <c r="FQ65" s="253" t="b">
        <f t="shared" si="290"/>
        <v>0</v>
      </c>
      <c r="FR65" s="253" t="b">
        <f t="shared" si="290"/>
        <v>1</v>
      </c>
      <c r="FS65" s="255">
        <f t="shared" ca="1" si="286"/>
        <v>0</v>
      </c>
      <c r="FT65" s="255">
        <f t="shared" ca="1" si="286"/>
        <v>1</v>
      </c>
      <c r="FU65" s="255">
        <f t="shared" ca="1" si="286"/>
        <v>1</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str">
        <f t="shared" ca="1" si="286"/>
        <v>-</v>
      </c>
      <c r="GF65" s="255" t="b">
        <f t="shared" ca="1" si="286"/>
        <v>1</v>
      </c>
      <c r="GG65" s="255">
        <f t="shared" ca="1" si="286"/>
        <v>0</v>
      </c>
      <c r="GH65" s="255">
        <f t="shared" ca="1" si="286"/>
        <v>0</v>
      </c>
      <c r="GI65" s="255">
        <f t="shared" ca="1" si="286"/>
        <v>0</v>
      </c>
      <c r="GJ65" s="255">
        <f t="shared" ca="1" si="286"/>
        <v>0</v>
      </c>
      <c r="GK65" s="255">
        <f t="shared" ref="GK65:GN104" ca="1" si="291">OFFSET(GK$5,$B65,0)</f>
        <v>0</v>
      </c>
      <c r="GL65" s="255" t="str">
        <f t="shared" ca="1" si="291"/>
        <v>-</v>
      </c>
      <c r="GM65" s="255" t="str">
        <f t="shared" ca="1" si="291"/>
        <v>-</v>
      </c>
      <c r="GN65" s="255" t="str">
        <f ca="1">OFFSET(GN$5,$B65,0)</f>
        <v>-</v>
      </c>
      <c r="GO65" s="255" t="b">
        <f t="shared" ref="GO65:GP104" ca="1" si="292">OFFSET(GO$5,$B65,0)</f>
        <v>1</v>
      </c>
      <c r="GP65" s="255">
        <f ca="1">OFFSET(GP$5,$B65,0)</f>
        <v>0</v>
      </c>
      <c r="GQ65" s="253" t="str">
        <f t="shared" ref="GQ65:GT104" si="293">INDEX(i.FlkStrctr,$H65,GQ$17)</f>
        <v>-</v>
      </c>
      <c r="GR65" s="253" t="str">
        <f t="shared" si="293"/>
        <v>-</v>
      </c>
      <c r="GS65" s="253" t="str">
        <f t="shared" si="293"/>
        <v>-</v>
      </c>
      <c r="GT65" s="253" t="str">
        <f t="shared" si="293"/>
        <v>-</v>
      </c>
      <c r="GU65" s="255" t="str">
        <f t="shared" ref="GU65:IS104" ca="1" si="294">OFFSET(GU$5,$B65,0)</f>
        <v>-</v>
      </c>
      <c r="GV65" s="255" t="str">
        <f t="shared" ca="1" si="294"/>
        <v>-</v>
      </c>
      <c r="GW65" s="255" t="str">
        <f t="shared" ca="1" si="294"/>
        <v>-</v>
      </c>
      <c r="GX65" s="255" t="str">
        <f t="shared" ca="1" si="294"/>
        <v>-</v>
      </c>
      <c r="GY65" s="255" t="str">
        <f t="shared" ca="1" si="294"/>
        <v>-</v>
      </c>
      <c r="GZ65" s="253" t="str">
        <f t="shared" ref="GZ65:HE104" si="295">INDEX(i.FlkStrctr,$H65,GZ$17)</f>
        <v>-</v>
      </c>
      <c r="HA65" s="253">
        <f t="shared" si="295"/>
        <v>500</v>
      </c>
      <c r="HB65" s="253">
        <f t="shared" si="295"/>
        <v>500</v>
      </c>
      <c r="HC65" s="253">
        <f>INDEX(i.FlkStrctr,$H65,HC$17)</f>
        <v>865</v>
      </c>
      <c r="HD65" s="253" t="str">
        <f t="shared" si="295"/>
        <v>-</v>
      </c>
      <c r="HE65" s="253" t="str">
        <f>INDEX(i.FlkStrctr,$H65,HE$17)</f>
        <v>-</v>
      </c>
      <c r="HF65" s="255" t="str">
        <f t="shared" ref="HF65:HG104" ca="1" si="296">OFFSET(HF$5,$B65,0)</f>
        <v>-</v>
      </c>
      <c r="HG65" s="255" t="str">
        <f t="shared" ca="1" si="296"/>
        <v>-</v>
      </c>
      <c r="HH65" s="10"/>
      <c r="HI65" s="255">
        <f t="shared" ca="1" si="294"/>
        <v>1</v>
      </c>
      <c r="HJ65" s="255">
        <f t="shared" ca="1" si="294"/>
        <v>0</v>
      </c>
      <c r="HK65" s="255">
        <f t="shared" ca="1" si="294"/>
        <v>1</v>
      </c>
      <c r="HL65" s="255">
        <f t="shared" ca="1" si="294"/>
        <v>1</v>
      </c>
      <c r="HM65" s="255">
        <f t="shared" ca="1" si="294"/>
        <v>0</v>
      </c>
      <c r="HN65" s="255">
        <f t="shared" ca="1" si="294"/>
        <v>70</v>
      </c>
      <c r="HO65" s="255">
        <f t="shared" ca="1" si="294"/>
        <v>50</v>
      </c>
      <c r="HP65" s="255">
        <f t="shared" ca="1" si="294"/>
        <v>70</v>
      </c>
      <c r="HQ65" s="255">
        <f t="shared" ca="1" si="294"/>
        <v>50</v>
      </c>
      <c r="HR65" s="253">
        <f t="shared" ref="HR65:HR76" si="297">INDEX(i.WoolPrices,$K65,HR$17)</f>
        <v>1</v>
      </c>
      <c r="HS65" s="253">
        <f t="shared" ref="HS65:HS76" si="298">INDEX(i.MeatPrices,$L65,HS$17)</f>
        <v>1</v>
      </c>
      <c r="HT65" s="253">
        <f t="shared" ref="HT65:HT76" si="299">INDEX(i.GrainPrices,$M65,HT$17)</f>
        <v>1</v>
      </c>
      <c r="HU65" s="255">
        <f t="shared" ca="1" si="294"/>
        <v>1</v>
      </c>
      <c r="HV65" s="10"/>
      <c r="HW65" s="255">
        <f t="shared" ca="1" si="294"/>
        <v>1</v>
      </c>
      <c r="HX65" s="255">
        <f t="shared" ca="1" si="294"/>
        <v>1</v>
      </c>
      <c r="HY65" s="255">
        <f t="shared" ca="1" si="294"/>
        <v>1</v>
      </c>
      <c r="HZ65" s="255">
        <f t="shared" ca="1" si="294"/>
        <v>1</v>
      </c>
      <c r="IA65" s="255">
        <f t="shared" ca="1" si="294"/>
        <v>1</v>
      </c>
      <c r="IB65" s="255">
        <f t="shared" ca="1" si="294"/>
        <v>1</v>
      </c>
      <c r="IC65" s="255">
        <f t="shared" ca="1" si="294"/>
        <v>1.25</v>
      </c>
      <c r="ID65" s="255">
        <f t="shared" ca="1" si="294"/>
        <v>1</v>
      </c>
      <c r="IE65" s="255">
        <f t="shared" ca="1" si="294"/>
        <v>1</v>
      </c>
      <c r="IF65" s="255">
        <f t="shared" ca="1" si="294"/>
        <v>1.25</v>
      </c>
      <c r="IG65" s="255">
        <f t="shared" ca="1" si="294"/>
        <v>1.03</v>
      </c>
      <c r="IH65" s="255">
        <f t="shared" ca="1" si="294"/>
        <v>1</v>
      </c>
      <c r="II65" s="255" t="str">
        <f t="shared" ref="II65:IQ103" ca="1" si="300">OFFSET(II$5,$B65,0)</f>
        <v>-</v>
      </c>
      <c r="IJ65" s="255" t="str">
        <f t="shared" ca="1" si="300"/>
        <v>-</v>
      </c>
      <c r="IK65" s="255" t="str">
        <f t="shared" ca="1" si="300"/>
        <v>-</v>
      </c>
      <c r="IL65" s="255" t="str">
        <f t="shared" ca="1" si="300"/>
        <v>-</v>
      </c>
      <c r="IM65" s="255" t="str">
        <f t="shared" ca="1" si="300"/>
        <v>-</v>
      </c>
      <c r="IN65" s="255" t="str">
        <f t="shared" ca="1" si="300"/>
        <v>-</v>
      </c>
      <c r="IO65" s="255" t="str">
        <f t="shared" ca="1" si="300"/>
        <v>-</v>
      </c>
      <c r="IP65" s="255" t="str">
        <f t="shared" ca="1" si="300"/>
        <v>-</v>
      </c>
      <c r="IQ65" s="255" t="str">
        <f t="shared" ca="1" si="300"/>
        <v>-</v>
      </c>
      <c r="IR65" s="255" t="str">
        <f t="shared" ca="1" si="294"/>
        <v>-</v>
      </c>
      <c r="IS65" s="255">
        <f t="shared" ca="1" si="294"/>
        <v>0</v>
      </c>
      <c r="IT65" s="27">
        <v>0</v>
      </c>
    </row>
    <row r="66" spans="1:255" s="235" customFormat="1" outlineLevel="1">
      <c r="A66" s="207">
        <f t="shared" si="12"/>
        <v>61</v>
      </c>
      <c r="B66" s="207">
        <f>$A$20</f>
        <v>15</v>
      </c>
      <c r="C66" s="235">
        <v>102</v>
      </c>
      <c r="D66" s="235" t="b">
        <f>NOT($DZ66)</f>
        <v>1</v>
      </c>
      <c r="E66" s="235" t="b">
        <v>0</v>
      </c>
      <c r="F66" s="235" t="b">
        <v>1</v>
      </c>
      <c r="G66" s="294">
        <f>G65</f>
        <v>3</v>
      </c>
      <c r="H66" s="294">
        <f t="shared" ref="H66" si="301">H65</f>
        <v>1</v>
      </c>
      <c r="I66" s="32">
        <v>2</v>
      </c>
      <c r="J66" s="294">
        <f t="shared" ref="J66" si="302">J65</f>
        <v>1</v>
      </c>
      <c r="K66" s="294">
        <f t="shared" ref="K66" si="303">K65</f>
        <v>1</v>
      </c>
      <c r="L66" s="294">
        <f t="shared" ref="L66" si="304">L65</f>
        <v>1</v>
      </c>
      <c r="M66" s="294">
        <f t="shared" ref="M66" si="305">M65</f>
        <v>1</v>
      </c>
      <c r="O66" s="249" t="str">
        <f t="shared" ca="1" si="281"/>
        <v>00002 Price_SA SLPTRUE  US_prod1.25 (F33N11)</v>
      </c>
      <c r="P66" s="10" t="str">
        <f ca="1">IF(COUNTIF(O$5:O66,O66)=1,"-","Dup")</f>
        <v>-</v>
      </c>
      <c r="Q66" s="10"/>
      <c r="R66" s="255" t="str">
        <f t="shared" ref="R66:W76" ca="1" si="306">OFFSET(R$5,$B66,0)</f>
        <v>-</v>
      </c>
      <c r="S66" s="255" t="str">
        <f t="shared" ca="1" si="306"/>
        <v>-</v>
      </c>
      <c r="T66" s="255" t="str">
        <f t="shared" ca="1" si="306"/>
        <v>-</v>
      </c>
      <c r="U66" s="255" t="str">
        <f t="shared" ca="1" si="306"/>
        <v>-</v>
      </c>
      <c r="V66" s="255" t="str">
        <f t="shared" ca="1" si="306"/>
        <v>-</v>
      </c>
      <c r="W66" s="255" t="b">
        <f t="shared" ca="1" si="306"/>
        <v>1</v>
      </c>
      <c r="X66" s="10"/>
      <c r="Y66" s="255" t="b">
        <f t="shared" ca="1" si="282"/>
        <v>1</v>
      </c>
      <c r="Z66" s="255" t="str">
        <f t="shared" ca="1" si="282"/>
        <v>-</v>
      </c>
      <c r="AA66" s="255" t="str">
        <f t="shared" ca="1" si="282"/>
        <v>-</v>
      </c>
      <c r="AB66" s="255" t="str">
        <f t="shared" ca="1" si="282"/>
        <v>-</v>
      </c>
      <c r="AC66" s="255" t="b">
        <f t="shared" ca="1" si="282"/>
        <v>0</v>
      </c>
      <c r="AD66" s="255">
        <f t="shared" ca="1" si="282"/>
        <v>0</v>
      </c>
      <c r="AE66" s="253" t="b">
        <f t="shared" ref="AE66:AE103" si="307">AF66</f>
        <v>1</v>
      </c>
      <c r="AF66" s="253" t="b">
        <f t="shared" ref="AF66:AF103" si="308">IF(I66=2,TRUE,FALSE)</f>
        <v>1</v>
      </c>
      <c r="AG66" s="255" t="str">
        <f t="shared" ca="1" si="282"/>
        <v>-</v>
      </c>
      <c r="AH66" s="10"/>
      <c r="AI66" s="255" t="b">
        <f t="shared" ca="1" si="282"/>
        <v>1</v>
      </c>
      <c r="AJ66" s="255" t="b">
        <f t="shared" ca="1" si="283"/>
        <v>1</v>
      </c>
      <c r="AK66" s="254">
        <f t="shared" si="284"/>
        <v>12</v>
      </c>
      <c r="AL66" s="255" t="str">
        <f t="shared" ca="1" si="282"/>
        <v>-</v>
      </c>
      <c r="AM66" s="255" t="str">
        <f t="shared" ca="1" si="282"/>
        <v>-</v>
      </c>
      <c r="AN66" s="255" t="str">
        <f t="shared" ca="1" si="282"/>
        <v>-</v>
      </c>
      <c r="AO66" s="255" t="str">
        <f t="shared" ca="1" si="283"/>
        <v>-</v>
      </c>
      <c r="AP66" s="255" t="str">
        <f t="shared" ca="1" si="283"/>
        <v>-</v>
      </c>
      <c r="AQ66" s="255">
        <f t="shared" ca="1" si="283"/>
        <v>1</v>
      </c>
      <c r="AR66" s="255">
        <f t="shared" ca="1" si="283"/>
        <v>1</v>
      </c>
      <c r="AS66" s="255" t="str">
        <f t="shared" ca="1" si="283"/>
        <v>-</v>
      </c>
      <c r="AT66" s="255" t="str">
        <f t="shared" ca="1" si="283"/>
        <v>-</v>
      </c>
      <c r="AU66" s="10"/>
      <c r="AV66" s="255" t="str">
        <f t="shared" ca="1" si="283"/>
        <v>-</v>
      </c>
      <c r="AW66" s="255" t="str">
        <f t="shared" ca="1" si="283"/>
        <v>-</v>
      </c>
      <c r="AX66" s="255" t="str">
        <f t="shared" ca="1" si="283"/>
        <v>-</v>
      </c>
      <c r="AY66" s="255" t="str">
        <f t="shared" ca="1" si="283"/>
        <v>-</v>
      </c>
      <c r="AZ66" s="255" t="str">
        <f t="shared" ca="1" si="283"/>
        <v>-</v>
      </c>
      <c r="BA66" s="255" t="str">
        <f t="shared" ca="1" si="283"/>
        <v>-</v>
      </c>
      <c r="BB66" s="255" t="str">
        <f t="shared" ca="1" si="283"/>
        <v>-</v>
      </c>
      <c r="BC66" s="255" t="str">
        <f t="shared" ca="1" si="283"/>
        <v>-</v>
      </c>
      <c r="BD66" s="255" t="str">
        <f t="shared" ca="1" si="283"/>
        <v>-</v>
      </c>
      <c r="BE66" s="255" t="str">
        <f t="shared" ca="1" si="283"/>
        <v>-</v>
      </c>
      <c r="BF66" s="255" t="str">
        <f t="shared" ca="1" si="283"/>
        <v>-</v>
      </c>
      <c r="BG66" s="255" t="str">
        <f t="shared" ca="1" si="285"/>
        <v>-</v>
      </c>
      <c r="BH66" s="255" t="str">
        <f t="shared" ca="1" si="285"/>
        <v>-</v>
      </c>
      <c r="BI66" s="255" t="str">
        <f t="shared" ca="1" si="285"/>
        <v>-</v>
      </c>
      <c r="BJ66" s="255" t="str">
        <f t="shared" ca="1" si="285"/>
        <v>-</v>
      </c>
      <c r="BK66" s="255" t="str">
        <f t="shared" ca="1" si="285"/>
        <v>-</v>
      </c>
      <c r="BL66" s="255" t="str">
        <f t="shared" ca="1" si="285"/>
        <v>-</v>
      </c>
      <c r="BM66" s="255" t="str">
        <f t="shared" ca="1" si="285"/>
        <v>-</v>
      </c>
      <c r="BN66" s="255" t="str">
        <f t="shared" ca="1" si="285"/>
        <v>-</v>
      </c>
      <c r="BO66" s="255" t="str">
        <f t="shared" ca="1" si="285"/>
        <v>-</v>
      </c>
      <c r="BP66" s="255" t="str">
        <f t="shared" ca="1" si="285"/>
        <v>-</v>
      </c>
      <c r="BQ66" s="10"/>
      <c r="BR66" s="255" t="str">
        <f t="shared" ca="1" si="285"/>
        <v>-</v>
      </c>
      <c r="BS66" s="255" t="str">
        <f t="shared" ca="1" si="285"/>
        <v>-</v>
      </c>
      <c r="BT66" s="255" t="str">
        <f t="shared" ca="1" si="285"/>
        <v>-</v>
      </c>
      <c r="BU66" s="255" t="str">
        <f t="shared" ca="1" si="285"/>
        <v>-</v>
      </c>
      <c r="BV66" s="255" t="str">
        <f t="shared" ca="1" si="285"/>
        <v>-</v>
      </c>
      <c r="BW66" s="255" t="str">
        <f t="shared" ca="1" si="285"/>
        <v>-</v>
      </c>
      <c r="BX66" s="255" t="str">
        <f t="shared" ca="1" si="285"/>
        <v>-</v>
      </c>
      <c r="BY66" s="255" t="str">
        <f t="shared" ca="1" si="285"/>
        <v>-</v>
      </c>
      <c r="BZ66" s="255">
        <f t="shared" ca="1" si="285"/>
        <v>0.125</v>
      </c>
      <c r="CA66" s="255">
        <f t="shared" ca="1" si="285"/>
        <v>0.3</v>
      </c>
      <c r="CB66" s="255">
        <f t="shared" ca="1" si="285"/>
        <v>-0.05</v>
      </c>
      <c r="CC66" s="255">
        <f t="shared" ca="1" si="285"/>
        <v>0.1</v>
      </c>
      <c r="CD66" s="255">
        <f t="shared" ca="1" si="285"/>
        <v>0.25</v>
      </c>
      <c r="CE66" s="255">
        <f t="shared" ca="1" si="285"/>
        <v>-0.05</v>
      </c>
      <c r="CF66" s="255">
        <f t="shared" ca="1" si="285"/>
        <v>0.05</v>
      </c>
      <c r="CG66" s="255">
        <f t="shared" ca="1" si="285"/>
        <v>0.1</v>
      </c>
      <c r="CH66" s="255">
        <f t="shared" ca="1" si="285"/>
        <v>-0.02</v>
      </c>
      <c r="CI66" s="255">
        <f t="shared" ca="1" si="285"/>
        <v>0.1</v>
      </c>
      <c r="CJ66" s="255">
        <f t="shared" ca="1" si="285"/>
        <v>0.25</v>
      </c>
      <c r="CK66" s="255">
        <f t="shared" ca="1" si="285"/>
        <v>-0.05</v>
      </c>
      <c r="CL66" s="255">
        <f t="shared" ca="1" si="285"/>
        <v>1</v>
      </c>
      <c r="CM66" s="255">
        <f t="shared" ca="1" si="285"/>
        <v>1</v>
      </c>
      <c r="CN66" s="255">
        <f t="shared" ca="1" si="285"/>
        <v>0</v>
      </c>
      <c r="CO66" s="255" t="str">
        <f t="shared" ca="1" si="285"/>
        <v>-</v>
      </c>
      <c r="CP66" s="255" t="str">
        <f t="shared" ca="1" si="285"/>
        <v>-</v>
      </c>
      <c r="CQ66" s="255" t="str">
        <f t="shared" ca="1" si="285"/>
        <v>-</v>
      </c>
      <c r="CR66" s="255" t="str">
        <f t="shared" ca="1" si="285"/>
        <v>-</v>
      </c>
      <c r="CS66" s="255" t="str">
        <f t="shared" ca="1" si="285"/>
        <v>-</v>
      </c>
      <c r="CT66" s="255" t="str">
        <f t="shared" ca="1" si="285"/>
        <v>-</v>
      </c>
      <c r="CU66" s="255" t="str">
        <f t="shared" ca="1" si="285"/>
        <v>-</v>
      </c>
      <c r="CV66" s="255">
        <f t="shared" ca="1" si="285"/>
        <v>0</v>
      </c>
      <c r="CW66" s="255" t="str">
        <f t="shared" ca="1" si="285"/>
        <v>-</v>
      </c>
      <c r="CX66" s="255" t="str">
        <f t="shared" ca="1" si="285"/>
        <v>-</v>
      </c>
      <c r="CY66" s="255" t="str">
        <f t="shared" ca="1" si="285"/>
        <v>-</v>
      </c>
      <c r="CZ66" s="255" t="str">
        <f t="shared" ca="1" si="285"/>
        <v>-</v>
      </c>
      <c r="DA66" s="255" t="str">
        <f t="shared" ca="1" si="285"/>
        <v>-</v>
      </c>
      <c r="DB66" s="255">
        <f t="shared" ca="1" si="285"/>
        <v>0</v>
      </c>
      <c r="DC66" s="255">
        <f t="shared" ca="1" si="285"/>
        <v>0</v>
      </c>
      <c r="DD66" s="255">
        <f t="shared" ca="1" si="285"/>
        <v>0</v>
      </c>
      <c r="DE66" s="255">
        <f t="shared" ca="1" si="285"/>
        <v>0</v>
      </c>
      <c r="DF66" s="255">
        <f t="shared" ca="1" si="285"/>
        <v>0</v>
      </c>
      <c r="DG66" s="255">
        <f t="shared" ca="1" si="285"/>
        <v>0</v>
      </c>
      <c r="DH66" s="255">
        <f t="shared" ca="1" si="285"/>
        <v>0</v>
      </c>
      <c r="DI66" s="255" t="str">
        <f t="shared" ca="1" si="285"/>
        <v>-</v>
      </c>
      <c r="DJ66" s="255" t="str">
        <f t="shared" ca="1" si="285"/>
        <v>-</v>
      </c>
      <c r="DK66" s="255" t="str">
        <f t="shared" ca="1" si="285"/>
        <v>-</v>
      </c>
      <c r="DL66" s="255" t="str">
        <f t="shared" ca="1" si="285"/>
        <v>-</v>
      </c>
      <c r="DM66" s="255" t="str">
        <f t="shared" ca="1" si="285"/>
        <v>-</v>
      </c>
      <c r="DN66" s="255" t="str">
        <f t="shared" ca="1" si="286"/>
        <v>-</v>
      </c>
      <c r="DO66" s="255" t="str">
        <f t="shared" ca="1" si="286"/>
        <v>-</v>
      </c>
      <c r="DP66" s="255" t="str">
        <f t="shared" ca="1" si="286"/>
        <v>-</v>
      </c>
      <c r="DQ66" s="255" t="str">
        <f t="shared" ca="1" si="286"/>
        <v>-</v>
      </c>
      <c r="DR66" s="255" t="str">
        <f t="shared" ca="1" si="286"/>
        <v>-</v>
      </c>
      <c r="DS66" s="255" t="str">
        <f t="shared" ca="1" si="286"/>
        <v>-</v>
      </c>
      <c r="DT66" s="10"/>
      <c r="DU66" s="253">
        <f t="shared" si="287"/>
        <v>0</v>
      </c>
      <c r="DV66" s="255" t="str">
        <f t="shared" ca="1" si="286"/>
        <v>-</v>
      </c>
      <c r="DW66" s="255" t="str">
        <f t="shared" ca="1" si="286"/>
        <v>-</v>
      </c>
      <c r="DX66" s="255" t="str">
        <f t="shared" ca="1" si="286"/>
        <v>-</v>
      </c>
      <c r="DY66" s="255" t="str">
        <f t="shared" ca="1" si="286"/>
        <v>-</v>
      </c>
      <c r="DZ66" s="253" t="b">
        <f t="shared" si="288"/>
        <v>0</v>
      </c>
      <c r="EA66" s="255" t="str">
        <f t="shared" ca="1" si="286"/>
        <v>-</v>
      </c>
      <c r="EB66" s="255">
        <f t="shared" ca="1" si="286"/>
        <v>0</v>
      </c>
      <c r="EC66" s="255" t="str">
        <f t="shared" ca="1" si="286"/>
        <v>-</v>
      </c>
      <c r="ED66" s="255">
        <f t="shared" ca="1" si="286"/>
        <v>1</v>
      </c>
      <c r="EE66" s="255">
        <f t="shared" ca="1" si="286"/>
        <v>0</v>
      </c>
      <c r="EF66" s="255">
        <f t="shared" ca="1" si="286"/>
        <v>1</v>
      </c>
      <c r="EG66" s="255">
        <f t="shared" ca="1" si="286"/>
        <v>0</v>
      </c>
      <c r="EH66" s="255">
        <f t="shared" ca="1" si="286"/>
        <v>1</v>
      </c>
      <c r="EI66" s="255">
        <f t="shared" ca="1" si="286"/>
        <v>1</v>
      </c>
      <c r="EJ66" s="255">
        <f t="shared" ca="1" si="286"/>
        <v>1</v>
      </c>
      <c r="EK66" s="255">
        <f t="shared" ca="1" si="286"/>
        <v>0</v>
      </c>
      <c r="EL66" s="255">
        <f t="shared" ca="1" si="286"/>
        <v>0</v>
      </c>
      <c r="EM66" s="255">
        <f t="shared" ca="1" si="286"/>
        <v>0</v>
      </c>
      <c r="EN66" s="255">
        <f t="shared" ca="1" si="286"/>
        <v>0</v>
      </c>
      <c r="EO66" s="255">
        <f t="shared" ca="1" si="286"/>
        <v>0</v>
      </c>
      <c r="EP66" s="255">
        <f t="shared" ca="1" si="286"/>
        <v>0</v>
      </c>
      <c r="EQ66" s="255">
        <f t="shared" ca="1" si="286"/>
        <v>0</v>
      </c>
      <c r="ER66" s="255">
        <f t="shared" ca="1" si="286"/>
        <v>0</v>
      </c>
      <c r="ES66" s="255">
        <f t="shared" ca="1" si="286"/>
        <v>0</v>
      </c>
      <c r="ET66" s="255">
        <f t="shared" ca="1" si="286"/>
        <v>0</v>
      </c>
      <c r="EU66" s="255">
        <f t="shared" ca="1" si="286"/>
        <v>0</v>
      </c>
      <c r="EV66" s="255">
        <f t="shared" ca="1" si="286"/>
        <v>0</v>
      </c>
      <c r="EW66" s="255">
        <f t="shared" ca="1" si="286"/>
        <v>1</v>
      </c>
      <c r="EX66" s="255">
        <f t="shared" ca="1" si="286"/>
        <v>0</v>
      </c>
      <c r="EY66" s="255">
        <f t="shared" ca="1" si="286"/>
        <v>0</v>
      </c>
      <c r="EZ66" s="255">
        <f t="shared" ca="1" si="286"/>
        <v>0</v>
      </c>
      <c r="FA66" s="255">
        <f t="shared" ca="1" si="286"/>
        <v>0</v>
      </c>
      <c r="FB66" s="255">
        <f t="shared" ca="1" si="286"/>
        <v>0</v>
      </c>
      <c r="FC66" s="255">
        <f t="shared" ca="1" si="286"/>
        <v>0</v>
      </c>
      <c r="FD66" s="255">
        <f t="shared" ca="1" si="286"/>
        <v>0</v>
      </c>
      <c r="FE66" s="10"/>
      <c r="FF66" s="255" t="str">
        <f t="shared" ca="1" si="286"/>
        <v>-</v>
      </c>
      <c r="FG66" s="255" t="str">
        <f t="shared" ca="1" si="286"/>
        <v>-</v>
      </c>
      <c r="FH66" s="255">
        <f t="shared" ca="1" si="286"/>
        <v>0</v>
      </c>
      <c r="FI66" s="255" t="str">
        <f t="shared" ca="1" si="286"/>
        <v>-</v>
      </c>
      <c r="FJ66" s="255" t="str">
        <f t="shared" ca="1" si="286"/>
        <v>-</v>
      </c>
      <c r="FK66" s="255" t="str">
        <f t="shared" ca="1" si="289"/>
        <v>-</v>
      </c>
      <c r="FL66" s="255" t="str">
        <f t="shared" ca="1" si="289"/>
        <v>-</v>
      </c>
      <c r="FM66" s="255" t="str">
        <f t="shared" ca="1" si="289"/>
        <v>-</v>
      </c>
      <c r="FN66" s="255" t="str">
        <f t="shared" ca="1" si="286"/>
        <v>-</v>
      </c>
      <c r="FO66" s="255" t="str">
        <f t="shared" ca="1" si="286"/>
        <v>-</v>
      </c>
      <c r="FP66" s="253" t="b">
        <f t="shared" si="290"/>
        <v>0</v>
      </c>
      <c r="FQ66" s="253" t="b">
        <f t="shared" si="290"/>
        <v>0</v>
      </c>
      <c r="FR66" s="253" t="b">
        <f t="shared" si="290"/>
        <v>1</v>
      </c>
      <c r="FS66" s="255">
        <f t="shared" ca="1" si="286"/>
        <v>0</v>
      </c>
      <c r="FT66" s="255">
        <f t="shared" ca="1" si="286"/>
        <v>1</v>
      </c>
      <c r="FU66" s="255">
        <f t="shared" ca="1" si="286"/>
        <v>1</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str">
        <f t="shared" ca="1" si="286"/>
        <v>-</v>
      </c>
      <c r="GF66" s="255" t="b">
        <f t="shared" ca="1" si="286"/>
        <v>1</v>
      </c>
      <c r="GG66" s="255">
        <f t="shared" ca="1" si="286"/>
        <v>0</v>
      </c>
      <c r="GH66" s="255">
        <f t="shared" ca="1" si="286"/>
        <v>0</v>
      </c>
      <c r="GI66" s="255">
        <f t="shared" ca="1" si="286"/>
        <v>0</v>
      </c>
      <c r="GJ66" s="255">
        <f t="shared" ca="1" si="286"/>
        <v>0</v>
      </c>
      <c r="GK66" s="255">
        <f t="shared" ca="1" si="291"/>
        <v>0</v>
      </c>
      <c r="GL66" s="255" t="str">
        <f t="shared" ca="1" si="291"/>
        <v>-</v>
      </c>
      <c r="GM66" s="255" t="str">
        <f t="shared" ca="1" si="291"/>
        <v>-</v>
      </c>
      <c r="GN66" s="255" t="str">
        <f ca="1">OFFSET(GN$5,$B66,0)</f>
        <v>-</v>
      </c>
      <c r="GO66" s="255" t="b">
        <f t="shared" ca="1" si="292"/>
        <v>1</v>
      </c>
      <c r="GP66" s="255">
        <f ca="1">OFFSET(GP$5,$B66,0)</f>
        <v>0</v>
      </c>
      <c r="GQ66" s="253" t="str">
        <f t="shared" si="293"/>
        <v>-</v>
      </c>
      <c r="GR66" s="253" t="str">
        <f t="shared" si="293"/>
        <v>-</v>
      </c>
      <c r="GS66" s="253" t="str">
        <f t="shared" si="293"/>
        <v>-</v>
      </c>
      <c r="GT66" s="253" t="str">
        <f t="shared" si="293"/>
        <v>-</v>
      </c>
      <c r="GU66" s="255" t="str">
        <f t="shared" ca="1" si="294"/>
        <v>-</v>
      </c>
      <c r="GV66" s="255" t="str">
        <f t="shared" ca="1" si="294"/>
        <v>-</v>
      </c>
      <c r="GW66" s="255" t="str">
        <f t="shared" ca="1" si="294"/>
        <v>-</v>
      </c>
      <c r="GX66" s="255" t="str">
        <f t="shared" ca="1" si="294"/>
        <v>-</v>
      </c>
      <c r="GY66" s="255" t="str">
        <f t="shared" ca="1" si="294"/>
        <v>-</v>
      </c>
      <c r="GZ66" s="253" t="str">
        <f t="shared" si="295"/>
        <v>-</v>
      </c>
      <c r="HA66" s="253">
        <f t="shared" si="295"/>
        <v>500</v>
      </c>
      <c r="HB66" s="253">
        <f t="shared" si="295"/>
        <v>500</v>
      </c>
      <c r="HC66" s="253">
        <f>INDEX(i.FlkStrctr,$H66,HC$17)</f>
        <v>865</v>
      </c>
      <c r="HD66" s="253" t="str">
        <f t="shared" si="295"/>
        <v>-</v>
      </c>
      <c r="HE66" s="253" t="str">
        <f>INDEX(i.FlkStrctr,$H66,HE$17)</f>
        <v>-</v>
      </c>
      <c r="HF66" s="255" t="str">
        <f t="shared" ca="1" si="296"/>
        <v>-</v>
      </c>
      <c r="HG66" s="255" t="str">
        <f t="shared" ca="1" si="296"/>
        <v>-</v>
      </c>
      <c r="HH66" s="10"/>
      <c r="HI66" s="255">
        <f t="shared" ca="1" si="294"/>
        <v>1</v>
      </c>
      <c r="HJ66" s="255">
        <f t="shared" ca="1" si="294"/>
        <v>0</v>
      </c>
      <c r="HK66" s="255">
        <f t="shared" ca="1" si="294"/>
        <v>1</v>
      </c>
      <c r="HL66" s="255">
        <f t="shared" ca="1" si="294"/>
        <v>1</v>
      </c>
      <c r="HM66" s="255">
        <f t="shared" ca="1" si="294"/>
        <v>0</v>
      </c>
      <c r="HN66" s="255">
        <f t="shared" ca="1" si="294"/>
        <v>70</v>
      </c>
      <c r="HO66" s="255">
        <f t="shared" ca="1" si="294"/>
        <v>50</v>
      </c>
      <c r="HP66" s="255">
        <f t="shared" ca="1" si="294"/>
        <v>70</v>
      </c>
      <c r="HQ66" s="255">
        <f t="shared" ca="1" si="294"/>
        <v>50</v>
      </c>
      <c r="HR66" s="253">
        <f t="shared" si="297"/>
        <v>1</v>
      </c>
      <c r="HS66" s="253">
        <f t="shared" si="298"/>
        <v>1</v>
      </c>
      <c r="HT66" s="253">
        <f t="shared" si="299"/>
        <v>1</v>
      </c>
      <c r="HU66" s="255">
        <f t="shared" ca="1" si="294"/>
        <v>1</v>
      </c>
      <c r="HV66" s="10"/>
      <c r="HW66" s="255">
        <f t="shared" ca="1" si="294"/>
        <v>1</v>
      </c>
      <c r="HX66" s="255">
        <f t="shared" ca="1" si="294"/>
        <v>1</v>
      </c>
      <c r="HY66" s="255">
        <f t="shared" ca="1" si="294"/>
        <v>1</v>
      </c>
      <c r="HZ66" s="255">
        <f t="shared" ca="1" si="294"/>
        <v>1</v>
      </c>
      <c r="IA66" s="255">
        <f t="shared" ca="1" si="294"/>
        <v>1</v>
      </c>
      <c r="IB66" s="255">
        <f t="shared" ca="1" si="294"/>
        <v>1</v>
      </c>
      <c r="IC66" s="255">
        <f t="shared" ca="1" si="294"/>
        <v>1.25</v>
      </c>
      <c r="ID66" s="255">
        <f t="shared" ca="1" si="294"/>
        <v>1</v>
      </c>
      <c r="IE66" s="255">
        <f t="shared" ca="1" si="294"/>
        <v>1</v>
      </c>
      <c r="IF66" s="255">
        <f t="shared" ca="1" si="294"/>
        <v>1.25</v>
      </c>
      <c r="IG66" s="255">
        <f t="shared" ca="1" si="294"/>
        <v>1.03</v>
      </c>
      <c r="IH66" s="255">
        <f t="shared" ca="1" si="294"/>
        <v>1</v>
      </c>
      <c r="II66" s="255" t="str">
        <f t="shared" ca="1" si="300"/>
        <v>-</v>
      </c>
      <c r="IJ66" s="255" t="str">
        <f t="shared" ca="1" si="300"/>
        <v>-</v>
      </c>
      <c r="IK66" s="255" t="str">
        <f t="shared" ca="1" si="300"/>
        <v>-</v>
      </c>
      <c r="IL66" s="255" t="str">
        <f t="shared" ca="1" si="300"/>
        <v>-</v>
      </c>
      <c r="IM66" s="255" t="str">
        <f t="shared" ca="1" si="300"/>
        <v>-</v>
      </c>
      <c r="IN66" s="255" t="str">
        <f t="shared" ca="1" si="300"/>
        <v>-</v>
      </c>
      <c r="IO66" s="255" t="str">
        <f t="shared" ca="1" si="300"/>
        <v>-</v>
      </c>
      <c r="IP66" s="255" t="str">
        <f t="shared" ca="1" si="300"/>
        <v>-</v>
      </c>
      <c r="IQ66" s="255" t="str">
        <f t="shared" ca="1" si="300"/>
        <v>-</v>
      </c>
      <c r="IR66" s="255" t="str">
        <f t="shared" ca="1" si="294"/>
        <v>-</v>
      </c>
      <c r="IS66" s="255">
        <f t="shared" ca="1" si="294"/>
        <v>0</v>
      </c>
      <c r="IT66" s="27">
        <v>0</v>
      </c>
    </row>
    <row r="67" spans="1:255" s="235" customFormat="1" outlineLevel="1">
      <c r="A67" s="207">
        <f t="shared" si="12"/>
        <v>62</v>
      </c>
      <c r="B67" s="207">
        <f t="shared" ref="B67:B76" si="309">$A$20</f>
        <v>15</v>
      </c>
      <c r="C67" s="235">
        <v>102</v>
      </c>
      <c r="D67" s="235" t="b">
        <f t="shared" ref="D67:D76" si="310">NOT($DZ67)</f>
        <v>1</v>
      </c>
      <c r="E67" s="235" t="b">
        <v>0</v>
      </c>
      <c r="F67" s="235" t="b">
        <v>1</v>
      </c>
      <c r="G67" s="294">
        <f t="shared" ref="G67:G68" si="311">G66</f>
        <v>3</v>
      </c>
      <c r="H67" s="294">
        <f t="shared" ref="H67:H68" si="312">H66</f>
        <v>1</v>
      </c>
      <c r="I67" s="32">
        <v>1</v>
      </c>
      <c r="J67" s="294">
        <f t="shared" ref="J67:J68" si="313">J66</f>
        <v>1</v>
      </c>
      <c r="K67" s="294">
        <f t="shared" ref="K67:K68" si="314">K66</f>
        <v>1</v>
      </c>
      <c r="L67" s="32">
        <v>3</v>
      </c>
      <c r="M67" s="294">
        <f t="shared" ref="M67:M68" si="315">M66</f>
        <v>1</v>
      </c>
      <c r="O67" s="249" t="str">
        <f t="shared" ca="1" si="281"/>
        <v>00003 Price_SA SLPFALSE  MP133 (F33N11)</v>
      </c>
      <c r="P67" s="10" t="str">
        <f ca="1">IF(COUNTIF(O$5:O67,O67)=1,"-","Dup")</f>
        <v>-</v>
      </c>
      <c r="Q67" s="10"/>
      <c r="R67" s="255" t="str">
        <f t="shared" ca="1" si="306"/>
        <v>-</v>
      </c>
      <c r="S67" s="255" t="str">
        <f t="shared" ca="1" si="306"/>
        <v>-</v>
      </c>
      <c r="T67" s="255" t="str">
        <f t="shared" ca="1" si="306"/>
        <v>-</v>
      </c>
      <c r="U67" s="255" t="str">
        <f t="shared" ca="1" si="306"/>
        <v>-</v>
      </c>
      <c r="V67" s="255" t="str">
        <f t="shared" ca="1" si="306"/>
        <v>-</v>
      </c>
      <c r="W67" s="255" t="b">
        <f t="shared" ca="1" si="306"/>
        <v>1</v>
      </c>
      <c r="X67" s="10"/>
      <c r="Y67" s="255" t="b">
        <f t="shared" ca="1" si="282"/>
        <v>1</v>
      </c>
      <c r="Z67" s="255" t="str">
        <f t="shared" ca="1" si="282"/>
        <v>-</v>
      </c>
      <c r="AA67" s="255" t="str">
        <f t="shared" ca="1" si="282"/>
        <v>-</v>
      </c>
      <c r="AB67" s="255" t="str">
        <f t="shared" ca="1" si="282"/>
        <v>-</v>
      </c>
      <c r="AC67" s="255" t="b">
        <f t="shared" ca="1" si="282"/>
        <v>0</v>
      </c>
      <c r="AD67" s="255">
        <f t="shared" ca="1" si="282"/>
        <v>0</v>
      </c>
      <c r="AE67" s="253" t="b">
        <f t="shared" si="307"/>
        <v>0</v>
      </c>
      <c r="AF67" s="253" t="b">
        <f t="shared" ref="AF67:AF68" si="316">IF(I67=2,TRUE,FALSE)</f>
        <v>0</v>
      </c>
      <c r="AG67" s="255" t="str">
        <f t="shared" ca="1" si="282"/>
        <v>-</v>
      </c>
      <c r="AH67" s="10"/>
      <c r="AI67" s="255" t="b">
        <f t="shared" ca="1" si="282"/>
        <v>1</v>
      </c>
      <c r="AJ67" s="255" t="b">
        <f t="shared" ca="1" si="283"/>
        <v>1</v>
      </c>
      <c r="AK67" s="254">
        <f t="shared" ref="AK67:AK68" si="317">VALUE(H67&amp;I67)</f>
        <v>11</v>
      </c>
      <c r="AL67" s="255" t="str">
        <f t="shared" ca="1" si="282"/>
        <v>-</v>
      </c>
      <c r="AM67" s="255" t="str">
        <f t="shared" ca="1" si="282"/>
        <v>-</v>
      </c>
      <c r="AN67" s="255" t="str">
        <f t="shared" ca="1" si="282"/>
        <v>-</v>
      </c>
      <c r="AO67" s="255" t="str">
        <f t="shared" ca="1" si="283"/>
        <v>-</v>
      </c>
      <c r="AP67" s="255" t="str">
        <f t="shared" ca="1" si="283"/>
        <v>-</v>
      </c>
      <c r="AQ67" s="255">
        <f t="shared" ca="1" si="283"/>
        <v>1</v>
      </c>
      <c r="AR67" s="255">
        <f t="shared" ca="1" si="283"/>
        <v>1</v>
      </c>
      <c r="AS67" s="255" t="str">
        <f t="shared" ca="1" si="283"/>
        <v>-</v>
      </c>
      <c r="AT67" s="255" t="str">
        <f t="shared" ca="1" si="283"/>
        <v>-</v>
      </c>
      <c r="AU67" s="10"/>
      <c r="AV67" s="255" t="str">
        <f t="shared" ca="1" si="283"/>
        <v>-</v>
      </c>
      <c r="AW67" s="255" t="str">
        <f t="shared" ca="1" si="283"/>
        <v>-</v>
      </c>
      <c r="AX67" s="255" t="str">
        <f t="shared" ca="1" si="283"/>
        <v>-</v>
      </c>
      <c r="AY67" s="255" t="str">
        <f t="shared" ca="1" si="283"/>
        <v>-</v>
      </c>
      <c r="AZ67" s="255" t="str">
        <f t="shared" ca="1" si="283"/>
        <v>-</v>
      </c>
      <c r="BA67" s="255" t="str">
        <f t="shared" ca="1" si="283"/>
        <v>-</v>
      </c>
      <c r="BB67" s="255" t="str">
        <f t="shared" ca="1" si="283"/>
        <v>-</v>
      </c>
      <c r="BC67" s="255" t="str">
        <f t="shared" ca="1" si="283"/>
        <v>-</v>
      </c>
      <c r="BD67" s="255" t="str">
        <f t="shared" ca="1" si="283"/>
        <v>-</v>
      </c>
      <c r="BE67" s="255" t="str">
        <f t="shared" ca="1" si="283"/>
        <v>-</v>
      </c>
      <c r="BF67" s="255" t="str">
        <f t="shared" ca="1" si="283"/>
        <v>-</v>
      </c>
      <c r="BG67" s="255" t="str">
        <f t="shared" ref="BG67:BV76" ca="1" si="318">OFFSET(BG$5,$B67,0)</f>
        <v>-</v>
      </c>
      <c r="BH67" s="255" t="str">
        <f t="shared" ca="1" si="318"/>
        <v>-</v>
      </c>
      <c r="BI67" s="255" t="str">
        <f t="shared" ca="1" si="318"/>
        <v>-</v>
      </c>
      <c r="BJ67" s="255" t="str">
        <f t="shared" ca="1" si="318"/>
        <v>-</v>
      </c>
      <c r="BK67" s="255" t="str">
        <f t="shared" ca="1" si="318"/>
        <v>-</v>
      </c>
      <c r="BL67" s="255" t="str">
        <f t="shared" ca="1" si="318"/>
        <v>-</v>
      </c>
      <c r="BM67" s="255" t="str">
        <f t="shared" ca="1" si="318"/>
        <v>-</v>
      </c>
      <c r="BN67" s="255" t="str">
        <f t="shared" ca="1" si="318"/>
        <v>-</v>
      </c>
      <c r="BO67" s="255" t="str">
        <f t="shared" ca="1" si="318"/>
        <v>-</v>
      </c>
      <c r="BP67" s="255" t="str">
        <f t="shared" ca="1" si="318"/>
        <v>-</v>
      </c>
      <c r="BQ67" s="10"/>
      <c r="BR67" s="255" t="str">
        <f t="shared" ca="1" si="318"/>
        <v>-</v>
      </c>
      <c r="BS67" s="255" t="str">
        <f t="shared" ca="1" si="318"/>
        <v>-</v>
      </c>
      <c r="BT67" s="255" t="str">
        <f t="shared" ca="1" si="318"/>
        <v>-</v>
      </c>
      <c r="BU67" s="255" t="str">
        <f t="shared" ca="1" si="318"/>
        <v>-</v>
      </c>
      <c r="BV67" s="255" t="str">
        <f t="shared" ca="1" si="318"/>
        <v>-</v>
      </c>
      <c r="BW67" s="255" t="str">
        <f t="shared" ref="BW67:CL76" ca="1" si="319">OFFSET(BW$5,$B67,0)</f>
        <v>-</v>
      </c>
      <c r="BX67" s="255" t="str">
        <f t="shared" ca="1" si="319"/>
        <v>-</v>
      </c>
      <c r="BY67" s="255" t="str">
        <f t="shared" ca="1" si="319"/>
        <v>-</v>
      </c>
      <c r="BZ67" s="255">
        <f t="shared" ca="1" si="319"/>
        <v>0.125</v>
      </c>
      <c r="CA67" s="255">
        <f t="shared" ca="1" si="319"/>
        <v>0.3</v>
      </c>
      <c r="CB67" s="255">
        <f t="shared" ca="1" si="319"/>
        <v>-0.05</v>
      </c>
      <c r="CC67" s="255">
        <f t="shared" ca="1" si="319"/>
        <v>0.1</v>
      </c>
      <c r="CD67" s="255">
        <f t="shared" ca="1" si="319"/>
        <v>0.25</v>
      </c>
      <c r="CE67" s="255">
        <f t="shared" ca="1" si="319"/>
        <v>-0.05</v>
      </c>
      <c r="CF67" s="255">
        <f t="shared" ca="1" si="319"/>
        <v>0.05</v>
      </c>
      <c r="CG67" s="255">
        <f t="shared" ca="1" si="319"/>
        <v>0.1</v>
      </c>
      <c r="CH67" s="255">
        <f t="shared" ca="1" si="319"/>
        <v>-0.02</v>
      </c>
      <c r="CI67" s="255">
        <f t="shared" ca="1" si="319"/>
        <v>0.1</v>
      </c>
      <c r="CJ67" s="255">
        <f t="shared" ca="1" si="319"/>
        <v>0.25</v>
      </c>
      <c r="CK67" s="255">
        <f t="shared" ca="1" si="319"/>
        <v>-0.05</v>
      </c>
      <c r="CL67" s="255">
        <f t="shared" ca="1" si="319"/>
        <v>1</v>
      </c>
      <c r="CM67" s="255">
        <f t="shared" ref="CM67:DB76" ca="1" si="320">OFFSET(CM$5,$B67,0)</f>
        <v>1</v>
      </c>
      <c r="CN67" s="255">
        <f t="shared" ca="1" si="320"/>
        <v>0</v>
      </c>
      <c r="CO67" s="255" t="str">
        <f t="shared" ca="1" si="320"/>
        <v>-</v>
      </c>
      <c r="CP67" s="255" t="str">
        <f t="shared" ca="1" si="320"/>
        <v>-</v>
      </c>
      <c r="CQ67" s="255" t="str">
        <f t="shared" ca="1" si="320"/>
        <v>-</v>
      </c>
      <c r="CR67" s="255" t="str">
        <f t="shared" ca="1" si="320"/>
        <v>-</v>
      </c>
      <c r="CS67" s="255" t="str">
        <f t="shared" ca="1" si="320"/>
        <v>-</v>
      </c>
      <c r="CT67" s="255" t="str">
        <f t="shared" ca="1" si="320"/>
        <v>-</v>
      </c>
      <c r="CU67" s="255" t="str">
        <f t="shared" ca="1" si="320"/>
        <v>-</v>
      </c>
      <c r="CV67" s="255">
        <f t="shared" ca="1" si="320"/>
        <v>0</v>
      </c>
      <c r="CW67" s="255" t="str">
        <f t="shared" ca="1" si="320"/>
        <v>-</v>
      </c>
      <c r="CX67" s="255" t="str">
        <f t="shared" ca="1" si="320"/>
        <v>-</v>
      </c>
      <c r="CY67" s="255" t="str">
        <f t="shared" ca="1" si="320"/>
        <v>-</v>
      </c>
      <c r="CZ67" s="255" t="str">
        <f t="shared" ca="1" si="320"/>
        <v>-</v>
      </c>
      <c r="DA67" s="255" t="str">
        <f t="shared" ca="1" si="320"/>
        <v>-</v>
      </c>
      <c r="DB67" s="255">
        <f t="shared" ca="1" si="320"/>
        <v>0</v>
      </c>
      <c r="DC67" s="255">
        <f t="shared" ref="DC67:DR76" ca="1" si="321">OFFSET(DC$5,$B67,0)</f>
        <v>0</v>
      </c>
      <c r="DD67" s="255">
        <f t="shared" ca="1" si="321"/>
        <v>0</v>
      </c>
      <c r="DE67" s="255">
        <f t="shared" ca="1" si="321"/>
        <v>0</v>
      </c>
      <c r="DF67" s="255">
        <f t="shared" ca="1" si="321"/>
        <v>0</v>
      </c>
      <c r="DG67" s="255">
        <f t="shared" ca="1" si="321"/>
        <v>0</v>
      </c>
      <c r="DH67" s="255">
        <f t="shared" ca="1" si="321"/>
        <v>0</v>
      </c>
      <c r="DI67" s="255" t="str">
        <f t="shared" ca="1" si="321"/>
        <v>-</v>
      </c>
      <c r="DJ67" s="255" t="str">
        <f t="shared" ca="1" si="321"/>
        <v>-</v>
      </c>
      <c r="DK67" s="255" t="str">
        <f t="shared" ca="1" si="321"/>
        <v>-</v>
      </c>
      <c r="DL67" s="255" t="str">
        <f t="shared" ca="1" si="321"/>
        <v>-</v>
      </c>
      <c r="DM67" s="255" t="str">
        <f t="shared" ca="1" si="321"/>
        <v>-</v>
      </c>
      <c r="DN67" s="255" t="str">
        <f t="shared" ca="1" si="286"/>
        <v>-</v>
      </c>
      <c r="DO67" s="255" t="str">
        <f t="shared" ca="1" si="286"/>
        <v>-</v>
      </c>
      <c r="DP67" s="255" t="str">
        <f t="shared" ref="DP67:EE76" ca="1" si="322">OFFSET(DP$5,$B67,0)</f>
        <v>-</v>
      </c>
      <c r="DQ67" s="255" t="str">
        <f t="shared" ca="1" si="322"/>
        <v>-</v>
      </c>
      <c r="DR67" s="255" t="str">
        <f t="shared" ca="1" si="322"/>
        <v>-</v>
      </c>
      <c r="DS67" s="255" t="str">
        <f t="shared" ca="1" si="322"/>
        <v>-</v>
      </c>
      <c r="DT67" s="10"/>
      <c r="DU67" s="253">
        <f t="shared" si="287"/>
        <v>0</v>
      </c>
      <c r="DV67" s="255" t="str">
        <f t="shared" ca="1" si="322"/>
        <v>-</v>
      </c>
      <c r="DW67" s="255" t="str">
        <f t="shared" ca="1" si="322"/>
        <v>-</v>
      </c>
      <c r="DX67" s="255" t="str">
        <f t="shared" ca="1" si="322"/>
        <v>-</v>
      </c>
      <c r="DY67" s="255" t="str">
        <f t="shared" ca="1" si="322"/>
        <v>-</v>
      </c>
      <c r="DZ67" s="253" t="b">
        <f t="shared" si="288"/>
        <v>0</v>
      </c>
      <c r="EA67" s="255" t="str">
        <f t="shared" ca="1" si="322"/>
        <v>-</v>
      </c>
      <c r="EB67" s="255">
        <f t="shared" ca="1" si="322"/>
        <v>0</v>
      </c>
      <c r="EC67" s="255" t="str">
        <f t="shared" ca="1" si="322"/>
        <v>-</v>
      </c>
      <c r="ED67" s="255">
        <f t="shared" ca="1" si="322"/>
        <v>1</v>
      </c>
      <c r="EE67" s="255">
        <f t="shared" ca="1" si="322"/>
        <v>0</v>
      </c>
      <c r="EF67" s="255">
        <f t="shared" ref="EF67:EU76" ca="1" si="323">OFFSET(EF$5,$B67,0)</f>
        <v>1</v>
      </c>
      <c r="EG67" s="255">
        <f t="shared" ca="1" si="323"/>
        <v>0</v>
      </c>
      <c r="EH67" s="255">
        <f t="shared" ca="1" si="323"/>
        <v>1</v>
      </c>
      <c r="EI67" s="255">
        <f t="shared" ca="1" si="323"/>
        <v>1</v>
      </c>
      <c r="EJ67" s="255">
        <f t="shared" ca="1" si="323"/>
        <v>1</v>
      </c>
      <c r="EK67" s="255">
        <f t="shared" ca="1" si="323"/>
        <v>0</v>
      </c>
      <c r="EL67" s="255">
        <f t="shared" ca="1" si="323"/>
        <v>0</v>
      </c>
      <c r="EM67" s="255">
        <f t="shared" ca="1" si="323"/>
        <v>0</v>
      </c>
      <c r="EN67" s="255">
        <f t="shared" ca="1" si="323"/>
        <v>0</v>
      </c>
      <c r="EO67" s="255">
        <f t="shared" ca="1" si="323"/>
        <v>0</v>
      </c>
      <c r="EP67" s="255">
        <f t="shared" ca="1" si="323"/>
        <v>0</v>
      </c>
      <c r="EQ67" s="255">
        <f t="shared" ca="1" si="323"/>
        <v>0</v>
      </c>
      <c r="ER67" s="255">
        <f t="shared" ca="1" si="323"/>
        <v>0</v>
      </c>
      <c r="ES67" s="255">
        <f t="shared" ca="1" si="323"/>
        <v>0</v>
      </c>
      <c r="ET67" s="255">
        <f t="shared" ca="1" si="323"/>
        <v>0</v>
      </c>
      <c r="EU67" s="255">
        <f t="shared" ca="1" si="323"/>
        <v>0</v>
      </c>
      <c r="EV67" s="255">
        <f t="shared" ref="EV67:FO76" ca="1" si="324">OFFSET(EV$5,$B67,0)</f>
        <v>0</v>
      </c>
      <c r="EW67" s="255">
        <f t="shared" ca="1" si="324"/>
        <v>1</v>
      </c>
      <c r="EX67" s="255">
        <f t="shared" ca="1" si="324"/>
        <v>0</v>
      </c>
      <c r="EY67" s="255">
        <f t="shared" ca="1" si="324"/>
        <v>0</v>
      </c>
      <c r="EZ67" s="255">
        <f t="shared" ca="1" si="324"/>
        <v>0</v>
      </c>
      <c r="FA67" s="255">
        <f t="shared" ca="1" si="324"/>
        <v>0</v>
      </c>
      <c r="FB67" s="255">
        <f t="shared" ca="1" si="324"/>
        <v>0</v>
      </c>
      <c r="FC67" s="255">
        <f t="shared" ca="1" si="324"/>
        <v>0</v>
      </c>
      <c r="FD67" s="255">
        <f t="shared" ca="1" si="324"/>
        <v>0</v>
      </c>
      <c r="FE67" s="10"/>
      <c r="FF67" s="255" t="str">
        <f t="shared" ca="1" si="324"/>
        <v>-</v>
      </c>
      <c r="FG67" s="255" t="str">
        <f t="shared" ca="1" si="324"/>
        <v>-</v>
      </c>
      <c r="FH67" s="255">
        <f t="shared" ca="1" si="324"/>
        <v>0</v>
      </c>
      <c r="FI67" s="255" t="str">
        <f t="shared" ca="1" si="324"/>
        <v>-</v>
      </c>
      <c r="FJ67" s="255" t="str">
        <f t="shared" ca="1" si="324"/>
        <v>-</v>
      </c>
      <c r="FK67" s="255" t="str">
        <f t="shared" ca="1" si="324"/>
        <v>-</v>
      </c>
      <c r="FL67" s="255" t="str">
        <f t="shared" ca="1" si="324"/>
        <v>-</v>
      </c>
      <c r="FM67" s="255" t="str">
        <f t="shared" ca="1" si="324"/>
        <v>-</v>
      </c>
      <c r="FN67" s="255" t="str">
        <f t="shared" ca="1" si="324"/>
        <v>-</v>
      </c>
      <c r="FO67" s="255" t="str">
        <f t="shared" ca="1" si="324"/>
        <v>-</v>
      </c>
      <c r="FP67" s="253" t="b">
        <f t="shared" si="290"/>
        <v>0</v>
      </c>
      <c r="FQ67" s="253" t="b">
        <f t="shared" si="290"/>
        <v>0</v>
      </c>
      <c r="FR67" s="253" t="b">
        <f t="shared" si="290"/>
        <v>1</v>
      </c>
      <c r="FS67" s="255">
        <f t="shared" ref="FS67:GH76" ca="1" si="325">OFFSET(FS$5,$B67,0)</f>
        <v>0</v>
      </c>
      <c r="FT67" s="255">
        <f t="shared" ca="1" si="325"/>
        <v>1</v>
      </c>
      <c r="FU67" s="255">
        <f t="shared" ca="1" si="325"/>
        <v>1</v>
      </c>
      <c r="FV67" s="255" t="str">
        <f t="shared" ca="1" si="325"/>
        <v>-</v>
      </c>
      <c r="FW67" s="255" t="str">
        <f t="shared" ca="1" si="325"/>
        <v>-</v>
      </c>
      <c r="FX67" s="255" t="str">
        <f t="shared" ca="1" si="325"/>
        <v>-</v>
      </c>
      <c r="FY67" s="255" t="str">
        <f t="shared" ca="1" si="325"/>
        <v>-</v>
      </c>
      <c r="FZ67" s="255" t="str">
        <f t="shared" ca="1" si="325"/>
        <v>-</v>
      </c>
      <c r="GA67" s="255" t="str">
        <f t="shared" ca="1" si="325"/>
        <v>-</v>
      </c>
      <c r="GB67" s="255" t="str">
        <f t="shared" ca="1" si="325"/>
        <v>-</v>
      </c>
      <c r="GC67" s="255" t="str">
        <f t="shared" ca="1" si="325"/>
        <v>-</v>
      </c>
      <c r="GD67" s="255" t="str">
        <f t="shared" ca="1" si="325"/>
        <v>-</v>
      </c>
      <c r="GE67" s="255" t="str">
        <f t="shared" ca="1" si="325"/>
        <v>-</v>
      </c>
      <c r="GF67" s="255" t="b">
        <f t="shared" ca="1" si="325"/>
        <v>1</v>
      </c>
      <c r="GG67" s="255">
        <f t="shared" ca="1" si="325"/>
        <v>0</v>
      </c>
      <c r="GH67" s="255">
        <f t="shared" ca="1" si="325"/>
        <v>0</v>
      </c>
      <c r="GI67" s="255">
        <f t="shared" ref="GI67:GJ76" ca="1" si="326">OFFSET(GI$5,$B67,0)</f>
        <v>0</v>
      </c>
      <c r="GJ67" s="255">
        <f t="shared" ca="1" si="326"/>
        <v>0</v>
      </c>
      <c r="GK67" s="255">
        <f t="shared" ca="1" si="291"/>
        <v>0</v>
      </c>
      <c r="GL67" s="255" t="str">
        <f t="shared" ca="1" si="291"/>
        <v>-</v>
      </c>
      <c r="GM67" s="255" t="str">
        <f t="shared" ca="1" si="291"/>
        <v>-</v>
      </c>
      <c r="GN67" s="255" t="str">
        <f t="shared" ca="1" si="291"/>
        <v>-</v>
      </c>
      <c r="GO67" s="255" t="b">
        <f t="shared" ca="1" si="292"/>
        <v>1</v>
      </c>
      <c r="GP67" s="255">
        <f t="shared" ca="1" si="292"/>
        <v>0</v>
      </c>
      <c r="GQ67" s="253" t="str">
        <f t="shared" si="293"/>
        <v>-</v>
      </c>
      <c r="GR67" s="253" t="str">
        <f t="shared" si="293"/>
        <v>-</v>
      </c>
      <c r="GS67" s="253" t="str">
        <f t="shared" si="293"/>
        <v>-</v>
      </c>
      <c r="GT67" s="253" t="str">
        <f t="shared" si="293"/>
        <v>-</v>
      </c>
      <c r="GU67" s="255" t="str">
        <f t="shared" ca="1" si="294"/>
        <v>-</v>
      </c>
      <c r="GV67" s="255" t="str">
        <f t="shared" ca="1" si="294"/>
        <v>-</v>
      </c>
      <c r="GW67" s="255" t="str">
        <f t="shared" ca="1" si="294"/>
        <v>-</v>
      </c>
      <c r="GX67" s="255" t="str">
        <f t="shared" ca="1" si="294"/>
        <v>-</v>
      </c>
      <c r="GY67" s="255" t="str">
        <f t="shared" ca="1" si="294"/>
        <v>-</v>
      </c>
      <c r="GZ67" s="253" t="str">
        <f t="shared" si="295"/>
        <v>-</v>
      </c>
      <c r="HA67" s="253">
        <f t="shared" si="295"/>
        <v>500</v>
      </c>
      <c r="HB67" s="253">
        <f t="shared" si="295"/>
        <v>500</v>
      </c>
      <c r="HC67" s="253">
        <f t="shared" si="295"/>
        <v>865</v>
      </c>
      <c r="HD67" s="253" t="str">
        <f t="shared" si="295"/>
        <v>-</v>
      </c>
      <c r="HE67" s="253" t="str">
        <f t="shared" si="295"/>
        <v>-</v>
      </c>
      <c r="HF67" s="255" t="str">
        <f t="shared" ca="1" si="296"/>
        <v>-</v>
      </c>
      <c r="HG67" s="255" t="str">
        <f t="shared" ca="1" si="296"/>
        <v>-</v>
      </c>
      <c r="HH67" s="10"/>
      <c r="HI67" s="255">
        <f t="shared" ca="1" si="294"/>
        <v>1</v>
      </c>
      <c r="HJ67" s="255">
        <f t="shared" ca="1" si="294"/>
        <v>0</v>
      </c>
      <c r="HK67" s="255">
        <f t="shared" ca="1" si="294"/>
        <v>1</v>
      </c>
      <c r="HL67" s="255">
        <f t="shared" ca="1" si="294"/>
        <v>1</v>
      </c>
      <c r="HM67" s="255">
        <f t="shared" ca="1" si="294"/>
        <v>0</v>
      </c>
      <c r="HN67" s="255">
        <f t="shared" ca="1" si="294"/>
        <v>70</v>
      </c>
      <c r="HO67" s="255">
        <f t="shared" ca="1" si="294"/>
        <v>50</v>
      </c>
      <c r="HP67" s="255">
        <f t="shared" ca="1" si="294"/>
        <v>70</v>
      </c>
      <c r="HQ67" s="255">
        <f t="shared" ca="1" si="294"/>
        <v>50</v>
      </c>
      <c r="HR67" s="253">
        <f t="shared" si="297"/>
        <v>1</v>
      </c>
      <c r="HS67" s="253">
        <f t="shared" si="298"/>
        <v>1.33</v>
      </c>
      <c r="HT67" s="253">
        <f t="shared" si="299"/>
        <v>1</v>
      </c>
      <c r="HU67" s="255">
        <f t="shared" ca="1" si="294"/>
        <v>1</v>
      </c>
      <c r="HV67" s="10"/>
      <c r="HW67" s="255">
        <f t="shared" ca="1" si="294"/>
        <v>1</v>
      </c>
      <c r="HX67" s="255">
        <f t="shared" ca="1" si="294"/>
        <v>1</v>
      </c>
      <c r="HY67" s="255">
        <f t="shared" ca="1" si="294"/>
        <v>1</v>
      </c>
      <c r="HZ67" s="255">
        <f t="shared" ca="1" si="294"/>
        <v>1</v>
      </c>
      <c r="IA67" s="255">
        <f t="shared" ca="1" si="294"/>
        <v>1</v>
      </c>
      <c r="IB67" s="255">
        <f t="shared" ca="1" si="294"/>
        <v>1</v>
      </c>
      <c r="IC67" s="255">
        <f t="shared" ca="1" si="294"/>
        <v>1.25</v>
      </c>
      <c r="ID67" s="255">
        <f t="shared" ca="1" si="294"/>
        <v>1</v>
      </c>
      <c r="IE67" s="255">
        <f t="shared" ca="1" si="294"/>
        <v>1</v>
      </c>
      <c r="IF67" s="255">
        <f t="shared" ca="1" si="294"/>
        <v>1.25</v>
      </c>
      <c r="IG67" s="255">
        <f t="shared" ca="1" si="294"/>
        <v>1.03</v>
      </c>
      <c r="IH67" s="255">
        <f t="shared" ca="1" si="294"/>
        <v>1</v>
      </c>
      <c r="II67" s="255" t="str">
        <f t="shared" ca="1" si="300"/>
        <v>-</v>
      </c>
      <c r="IJ67" s="255" t="str">
        <f t="shared" ca="1" si="300"/>
        <v>-</v>
      </c>
      <c r="IK67" s="255" t="str">
        <f t="shared" ca="1" si="300"/>
        <v>-</v>
      </c>
      <c r="IL67" s="255" t="str">
        <f t="shared" ca="1" si="300"/>
        <v>-</v>
      </c>
      <c r="IM67" s="255" t="str">
        <f t="shared" ca="1" si="300"/>
        <v>-</v>
      </c>
      <c r="IN67" s="255" t="str">
        <f t="shared" ca="1" si="300"/>
        <v>-</v>
      </c>
      <c r="IO67" s="255" t="str">
        <f t="shared" ca="1" si="300"/>
        <v>-</v>
      </c>
      <c r="IP67" s="255" t="str">
        <f t="shared" ca="1" si="300"/>
        <v>-</v>
      </c>
      <c r="IQ67" s="255" t="str">
        <f t="shared" ca="1" si="300"/>
        <v>-</v>
      </c>
      <c r="IR67" s="255" t="str">
        <f t="shared" ca="1" si="294"/>
        <v>-</v>
      </c>
      <c r="IS67" s="255">
        <f t="shared" ca="1" si="294"/>
        <v>0</v>
      </c>
      <c r="IT67" s="27">
        <v>0</v>
      </c>
    </row>
    <row r="68" spans="1:255" s="235" customFormat="1" outlineLevel="1">
      <c r="A68" s="207">
        <f t="shared" si="12"/>
        <v>63</v>
      </c>
      <c r="B68" s="207">
        <f t="shared" si="309"/>
        <v>15</v>
      </c>
      <c r="C68" s="235">
        <v>102</v>
      </c>
      <c r="D68" s="235" t="b">
        <f t="shared" si="310"/>
        <v>1</v>
      </c>
      <c r="E68" s="235" t="b">
        <v>0</v>
      </c>
      <c r="F68" s="235" t="b">
        <v>1</v>
      </c>
      <c r="G68" s="294">
        <f t="shared" si="311"/>
        <v>3</v>
      </c>
      <c r="H68" s="294">
        <f t="shared" si="312"/>
        <v>1</v>
      </c>
      <c r="I68" s="32">
        <v>2</v>
      </c>
      <c r="J68" s="294">
        <f t="shared" si="313"/>
        <v>1</v>
      </c>
      <c r="K68" s="294">
        <f t="shared" si="314"/>
        <v>1</v>
      </c>
      <c r="L68" s="32">
        <v>3</v>
      </c>
      <c r="M68" s="294">
        <f t="shared" si="315"/>
        <v>1</v>
      </c>
      <c r="O68" s="249" t="str">
        <f t="shared" ca="1" si="281"/>
        <v>00004 Price_SA SLPTRUE  US_prod1.25 MP133 (F33N11)</v>
      </c>
      <c r="P68" s="10" t="str">
        <f ca="1">IF(COUNTIF(O$5:O68,O68)=1,"-","Dup")</f>
        <v>-</v>
      </c>
      <c r="Q68" s="10"/>
      <c r="R68" s="255" t="str">
        <f t="shared" ca="1" si="306"/>
        <v>-</v>
      </c>
      <c r="S68" s="255" t="str">
        <f t="shared" ca="1" si="306"/>
        <v>-</v>
      </c>
      <c r="T68" s="255" t="str">
        <f t="shared" ca="1" si="306"/>
        <v>-</v>
      </c>
      <c r="U68" s="255" t="str">
        <f t="shared" ca="1" si="306"/>
        <v>-</v>
      </c>
      <c r="V68" s="255" t="str">
        <f t="shared" ca="1" si="306"/>
        <v>-</v>
      </c>
      <c r="W68" s="255" t="b">
        <f t="shared" ca="1" si="306"/>
        <v>1</v>
      </c>
      <c r="X68" s="10"/>
      <c r="Y68" s="255" t="b">
        <f t="shared" ca="1" si="282"/>
        <v>1</v>
      </c>
      <c r="Z68" s="255" t="str">
        <f t="shared" ca="1" si="282"/>
        <v>-</v>
      </c>
      <c r="AA68" s="255" t="str">
        <f t="shared" ca="1" si="282"/>
        <v>-</v>
      </c>
      <c r="AB68" s="255" t="str">
        <f t="shared" ca="1" si="282"/>
        <v>-</v>
      </c>
      <c r="AC68" s="255" t="b">
        <f t="shared" ca="1" si="282"/>
        <v>0</v>
      </c>
      <c r="AD68" s="255">
        <f t="shared" ca="1" si="282"/>
        <v>0</v>
      </c>
      <c r="AE68" s="253" t="b">
        <f t="shared" si="307"/>
        <v>1</v>
      </c>
      <c r="AF68" s="253" t="b">
        <f t="shared" si="316"/>
        <v>1</v>
      </c>
      <c r="AG68" s="255" t="str">
        <f t="shared" ca="1" si="282"/>
        <v>-</v>
      </c>
      <c r="AH68" s="10"/>
      <c r="AI68" s="255" t="b">
        <f t="shared" ca="1" si="282"/>
        <v>1</v>
      </c>
      <c r="AJ68" s="255" t="b">
        <f t="shared" ca="1" si="283"/>
        <v>1</v>
      </c>
      <c r="AK68" s="254">
        <f t="shared" si="317"/>
        <v>12</v>
      </c>
      <c r="AL68" s="255" t="str">
        <f t="shared" ca="1" si="282"/>
        <v>-</v>
      </c>
      <c r="AM68" s="255" t="str">
        <f t="shared" ca="1" si="282"/>
        <v>-</v>
      </c>
      <c r="AN68" s="255" t="str">
        <f t="shared" ca="1" si="282"/>
        <v>-</v>
      </c>
      <c r="AO68" s="255" t="str">
        <f t="shared" ca="1" si="283"/>
        <v>-</v>
      </c>
      <c r="AP68" s="255" t="str">
        <f t="shared" ca="1" si="283"/>
        <v>-</v>
      </c>
      <c r="AQ68" s="255">
        <f t="shared" ca="1" si="283"/>
        <v>1</v>
      </c>
      <c r="AR68" s="255">
        <f t="shared" ca="1" si="283"/>
        <v>1</v>
      </c>
      <c r="AS68" s="255" t="str">
        <f t="shared" ca="1" si="283"/>
        <v>-</v>
      </c>
      <c r="AT68" s="255" t="str">
        <f t="shared" ca="1" si="283"/>
        <v>-</v>
      </c>
      <c r="AU68" s="10"/>
      <c r="AV68" s="255" t="str">
        <f t="shared" ca="1" si="283"/>
        <v>-</v>
      </c>
      <c r="AW68" s="255" t="str">
        <f t="shared" ca="1" si="283"/>
        <v>-</v>
      </c>
      <c r="AX68" s="255" t="str">
        <f t="shared" ca="1" si="283"/>
        <v>-</v>
      </c>
      <c r="AY68" s="255" t="str">
        <f t="shared" ca="1" si="283"/>
        <v>-</v>
      </c>
      <c r="AZ68" s="255" t="str">
        <f t="shared" ca="1" si="283"/>
        <v>-</v>
      </c>
      <c r="BA68" s="255" t="str">
        <f t="shared" ca="1" si="283"/>
        <v>-</v>
      </c>
      <c r="BB68" s="255" t="str">
        <f t="shared" ca="1" si="283"/>
        <v>-</v>
      </c>
      <c r="BC68" s="255" t="str">
        <f t="shared" ca="1" si="283"/>
        <v>-</v>
      </c>
      <c r="BD68" s="255" t="str">
        <f t="shared" ca="1" si="283"/>
        <v>-</v>
      </c>
      <c r="BE68" s="255" t="str">
        <f t="shared" ca="1" si="283"/>
        <v>-</v>
      </c>
      <c r="BF68" s="255" t="str">
        <f t="shared" ca="1" si="283"/>
        <v>-</v>
      </c>
      <c r="BG68" s="255" t="str">
        <f t="shared" ca="1" si="318"/>
        <v>-</v>
      </c>
      <c r="BH68" s="255" t="str">
        <f t="shared" ca="1" si="318"/>
        <v>-</v>
      </c>
      <c r="BI68" s="255" t="str">
        <f t="shared" ca="1" si="318"/>
        <v>-</v>
      </c>
      <c r="BJ68" s="255" t="str">
        <f t="shared" ca="1" si="318"/>
        <v>-</v>
      </c>
      <c r="BK68" s="255" t="str">
        <f t="shared" ca="1" si="318"/>
        <v>-</v>
      </c>
      <c r="BL68" s="255" t="str">
        <f t="shared" ca="1" si="318"/>
        <v>-</v>
      </c>
      <c r="BM68" s="255" t="str">
        <f t="shared" ca="1" si="318"/>
        <v>-</v>
      </c>
      <c r="BN68" s="255" t="str">
        <f t="shared" ca="1" si="318"/>
        <v>-</v>
      </c>
      <c r="BO68" s="255" t="str">
        <f t="shared" ca="1" si="318"/>
        <v>-</v>
      </c>
      <c r="BP68" s="255" t="str">
        <f t="shared" ca="1" si="318"/>
        <v>-</v>
      </c>
      <c r="BQ68" s="10"/>
      <c r="BR68" s="255" t="str">
        <f t="shared" ca="1" si="318"/>
        <v>-</v>
      </c>
      <c r="BS68" s="255" t="str">
        <f t="shared" ca="1" si="318"/>
        <v>-</v>
      </c>
      <c r="BT68" s="255" t="str">
        <f t="shared" ca="1" si="318"/>
        <v>-</v>
      </c>
      <c r="BU68" s="255" t="str">
        <f t="shared" ca="1" si="318"/>
        <v>-</v>
      </c>
      <c r="BV68" s="255" t="str">
        <f t="shared" ca="1" si="318"/>
        <v>-</v>
      </c>
      <c r="BW68" s="255" t="str">
        <f t="shared" ca="1" si="319"/>
        <v>-</v>
      </c>
      <c r="BX68" s="255" t="str">
        <f t="shared" ca="1" si="319"/>
        <v>-</v>
      </c>
      <c r="BY68" s="255" t="str">
        <f t="shared" ca="1" si="319"/>
        <v>-</v>
      </c>
      <c r="BZ68" s="255">
        <f t="shared" ca="1" si="319"/>
        <v>0.125</v>
      </c>
      <c r="CA68" s="255">
        <f t="shared" ca="1" si="319"/>
        <v>0.3</v>
      </c>
      <c r="CB68" s="255">
        <f t="shared" ca="1" si="319"/>
        <v>-0.05</v>
      </c>
      <c r="CC68" s="255">
        <f t="shared" ca="1" si="319"/>
        <v>0.1</v>
      </c>
      <c r="CD68" s="255">
        <f t="shared" ca="1" si="319"/>
        <v>0.25</v>
      </c>
      <c r="CE68" s="255">
        <f t="shared" ca="1" si="319"/>
        <v>-0.05</v>
      </c>
      <c r="CF68" s="255">
        <f t="shared" ca="1" si="319"/>
        <v>0.05</v>
      </c>
      <c r="CG68" s="255">
        <f t="shared" ca="1" si="319"/>
        <v>0.1</v>
      </c>
      <c r="CH68" s="255">
        <f t="shared" ca="1" si="319"/>
        <v>-0.02</v>
      </c>
      <c r="CI68" s="255">
        <f t="shared" ca="1" si="319"/>
        <v>0.1</v>
      </c>
      <c r="CJ68" s="255">
        <f t="shared" ca="1" si="319"/>
        <v>0.25</v>
      </c>
      <c r="CK68" s="255">
        <f t="shared" ca="1" si="319"/>
        <v>-0.05</v>
      </c>
      <c r="CL68" s="255">
        <f t="shared" ca="1" si="319"/>
        <v>1</v>
      </c>
      <c r="CM68" s="255">
        <f t="shared" ca="1" si="320"/>
        <v>1</v>
      </c>
      <c r="CN68" s="255">
        <f t="shared" ca="1" si="320"/>
        <v>0</v>
      </c>
      <c r="CO68" s="255" t="str">
        <f t="shared" ca="1" si="320"/>
        <v>-</v>
      </c>
      <c r="CP68" s="255" t="str">
        <f t="shared" ca="1" si="320"/>
        <v>-</v>
      </c>
      <c r="CQ68" s="255" t="str">
        <f t="shared" ca="1" si="320"/>
        <v>-</v>
      </c>
      <c r="CR68" s="255" t="str">
        <f t="shared" ca="1" si="320"/>
        <v>-</v>
      </c>
      <c r="CS68" s="255" t="str">
        <f t="shared" ca="1" si="320"/>
        <v>-</v>
      </c>
      <c r="CT68" s="255" t="str">
        <f t="shared" ca="1" si="320"/>
        <v>-</v>
      </c>
      <c r="CU68" s="255" t="str">
        <f t="shared" ca="1" si="320"/>
        <v>-</v>
      </c>
      <c r="CV68" s="255">
        <f t="shared" ca="1" si="320"/>
        <v>0</v>
      </c>
      <c r="CW68" s="255" t="str">
        <f t="shared" ca="1" si="320"/>
        <v>-</v>
      </c>
      <c r="CX68" s="255" t="str">
        <f t="shared" ca="1" si="320"/>
        <v>-</v>
      </c>
      <c r="CY68" s="255" t="str">
        <f t="shared" ca="1" si="320"/>
        <v>-</v>
      </c>
      <c r="CZ68" s="255" t="str">
        <f t="shared" ca="1" si="320"/>
        <v>-</v>
      </c>
      <c r="DA68" s="255" t="str">
        <f t="shared" ca="1" si="320"/>
        <v>-</v>
      </c>
      <c r="DB68" s="255">
        <f t="shared" ca="1" si="320"/>
        <v>0</v>
      </c>
      <c r="DC68" s="255">
        <f t="shared" ca="1" si="321"/>
        <v>0</v>
      </c>
      <c r="DD68" s="255">
        <f t="shared" ca="1" si="321"/>
        <v>0</v>
      </c>
      <c r="DE68" s="255">
        <f t="shared" ca="1" si="321"/>
        <v>0</v>
      </c>
      <c r="DF68" s="255">
        <f t="shared" ca="1" si="321"/>
        <v>0</v>
      </c>
      <c r="DG68" s="255">
        <f t="shared" ca="1" si="321"/>
        <v>0</v>
      </c>
      <c r="DH68" s="255">
        <f t="shared" ca="1" si="321"/>
        <v>0</v>
      </c>
      <c r="DI68" s="255" t="str">
        <f t="shared" ca="1" si="321"/>
        <v>-</v>
      </c>
      <c r="DJ68" s="255" t="str">
        <f t="shared" ca="1" si="321"/>
        <v>-</v>
      </c>
      <c r="DK68" s="255" t="str">
        <f t="shared" ca="1" si="321"/>
        <v>-</v>
      </c>
      <c r="DL68" s="255" t="str">
        <f t="shared" ca="1" si="321"/>
        <v>-</v>
      </c>
      <c r="DM68" s="255" t="str">
        <f t="shared" ca="1" si="321"/>
        <v>-</v>
      </c>
      <c r="DN68" s="255" t="str">
        <f t="shared" ca="1" si="321"/>
        <v>-</v>
      </c>
      <c r="DO68" s="255" t="str">
        <f t="shared" ca="1" si="321"/>
        <v>-</v>
      </c>
      <c r="DP68" s="255" t="str">
        <f t="shared" ca="1" si="321"/>
        <v>-</v>
      </c>
      <c r="DQ68" s="255" t="str">
        <f t="shared" ca="1" si="321"/>
        <v>-</v>
      </c>
      <c r="DR68" s="255" t="str">
        <f t="shared" ca="1" si="321"/>
        <v>-</v>
      </c>
      <c r="DS68" s="255" t="str">
        <f t="shared" ca="1" si="322"/>
        <v>-</v>
      </c>
      <c r="DT68" s="10"/>
      <c r="DU68" s="253">
        <f t="shared" si="287"/>
        <v>0</v>
      </c>
      <c r="DV68" s="255" t="str">
        <f t="shared" ca="1" si="322"/>
        <v>-</v>
      </c>
      <c r="DW68" s="255" t="str">
        <f t="shared" ca="1" si="322"/>
        <v>-</v>
      </c>
      <c r="DX68" s="255" t="str">
        <f t="shared" ca="1" si="322"/>
        <v>-</v>
      </c>
      <c r="DY68" s="255" t="str">
        <f t="shared" ca="1" si="322"/>
        <v>-</v>
      </c>
      <c r="DZ68" s="253" t="b">
        <f t="shared" si="288"/>
        <v>0</v>
      </c>
      <c r="EA68" s="255" t="str">
        <f t="shared" ca="1" si="322"/>
        <v>-</v>
      </c>
      <c r="EB68" s="255">
        <f t="shared" ca="1" si="322"/>
        <v>0</v>
      </c>
      <c r="EC68" s="255" t="str">
        <f t="shared" ca="1" si="322"/>
        <v>-</v>
      </c>
      <c r="ED68" s="255">
        <f t="shared" ca="1" si="322"/>
        <v>1</v>
      </c>
      <c r="EE68" s="255">
        <f t="shared" ca="1" si="322"/>
        <v>0</v>
      </c>
      <c r="EF68" s="255">
        <f t="shared" ca="1" si="323"/>
        <v>1</v>
      </c>
      <c r="EG68" s="255">
        <f t="shared" ca="1" si="323"/>
        <v>0</v>
      </c>
      <c r="EH68" s="255">
        <f t="shared" ca="1" si="323"/>
        <v>1</v>
      </c>
      <c r="EI68" s="255">
        <f t="shared" ca="1" si="323"/>
        <v>1</v>
      </c>
      <c r="EJ68" s="255">
        <f t="shared" ca="1" si="323"/>
        <v>1</v>
      </c>
      <c r="EK68" s="255">
        <f t="shared" ca="1" si="323"/>
        <v>0</v>
      </c>
      <c r="EL68" s="255">
        <f t="shared" ca="1" si="323"/>
        <v>0</v>
      </c>
      <c r="EM68" s="255">
        <f t="shared" ca="1" si="323"/>
        <v>0</v>
      </c>
      <c r="EN68" s="255">
        <f t="shared" ca="1" si="323"/>
        <v>0</v>
      </c>
      <c r="EO68" s="255">
        <f t="shared" ca="1" si="323"/>
        <v>0</v>
      </c>
      <c r="EP68" s="255">
        <f t="shared" ca="1" si="323"/>
        <v>0</v>
      </c>
      <c r="EQ68" s="255">
        <f t="shared" ca="1" si="323"/>
        <v>0</v>
      </c>
      <c r="ER68" s="255">
        <f t="shared" ca="1" si="323"/>
        <v>0</v>
      </c>
      <c r="ES68" s="255">
        <f t="shared" ca="1" si="323"/>
        <v>0</v>
      </c>
      <c r="ET68" s="255">
        <f t="shared" ca="1" si="323"/>
        <v>0</v>
      </c>
      <c r="EU68" s="255">
        <f t="shared" ca="1" si="323"/>
        <v>0</v>
      </c>
      <c r="EV68" s="255">
        <f t="shared" ca="1" si="324"/>
        <v>0</v>
      </c>
      <c r="EW68" s="255">
        <f t="shared" ca="1" si="324"/>
        <v>1</v>
      </c>
      <c r="EX68" s="255">
        <f t="shared" ca="1" si="324"/>
        <v>0</v>
      </c>
      <c r="EY68" s="255">
        <f t="shared" ca="1" si="324"/>
        <v>0</v>
      </c>
      <c r="EZ68" s="255">
        <f t="shared" ca="1" si="324"/>
        <v>0</v>
      </c>
      <c r="FA68" s="255">
        <f t="shared" ca="1" si="324"/>
        <v>0</v>
      </c>
      <c r="FB68" s="255">
        <f t="shared" ca="1" si="324"/>
        <v>0</v>
      </c>
      <c r="FC68" s="255">
        <f t="shared" ca="1" si="324"/>
        <v>0</v>
      </c>
      <c r="FD68" s="255">
        <f t="shared" ca="1" si="324"/>
        <v>0</v>
      </c>
      <c r="FE68" s="10"/>
      <c r="FF68" s="255" t="str">
        <f t="shared" ca="1" si="324"/>
        <v>-</v>
      </c>
      <c r="FG68" s="255" t="str">
        <f t="shared" ca="1" si="324"/>
        <v>-</v>
      </c>
      <c r="FH68" s="255">
        <f t="shared" ca="1" si="324"/>
        <v>0</v>
      </c>
      <c r="FI68" s="255" t="str">
        <f t="shared" ca="1" si="324"/>
        <v>-</v>
      </c>
      <c r="FJ68" s="255" t="str">
        <f t="shared" ca="1" si="324"/>
        <v>-</v>
      </c>
      <c r="FK68" s="255" t="str">
        <f t="shared" ca="1" si="324"/>
        <v>-</v>
      </c>
      <c r="FL68" s="255" t="str">
        <f t="shared" ca="1" si="324"/>
        <v>-</v>
      </c>
      <c r="FM68" s="255" t="str">
        <f t="shared" ca="1" si="324"/>
        <v>-</v>
      </c>
      <c r="FN68" s="255" t="str">
        <f t="shared" ca="1" si="324"/>
        <v>-</v>
      </c>
      <c r="FO68" s="255" t="str">
        <f t="shared" ca="1" si="324"/>
        <v>-</v>
      </c>
      <c r="FP68" s="253" t="b">
        <f t="shared" si="290"/>
        <v>0</v>
      </c>
      <c r="FQ68" s="253" t="b">
        <f t="shared" si="290"/>
        <v>0</v>
      </c>
      <c r="FR68" s="253" t="b">
        <f t="shared" si="290"/>
        <v>1</v>
      </c>
      <c r="FS68" s="255">
        <f t="shared" ca="1" si="325"/>
        <v>0</v>
      </c>
      <c r="FT68" s="255">
        <f t="shared" ca="1" si="325"/>
        <v>1</v>
      </c>
      <c r="FU68" s="255">
        <f t="shared" ca="1" si="325"/>
        <v>1</v>
      </c>
      <c r="FV68" s="255" t="str">
        <f t="shared" ca="1" si="325"/>
        <v>-</v>
      </c>
      <c r="FW68" s="255" t="str">
        <f t="shared" ca="1" si="325"/>
        <v>-</v>
      </c>
      <c r="FX68" s="255" t="str">
        <f t="shared" ca="1" si="325"/>
        <v>-</v>
      </c>
      <c r="FY68" s="255" t="str">
        <f t="shared" ca="1" si="325"/>
        <v>-</v>
      </c>
      <c r="FZ68" s="255" t="str">
        <f t="shared" ca="1" si="325"/>
        <v>-</v>
      </c>
      <c r="GA68" s="255" t="str">
        <f t="shared" ca="1" si="325"/>
        <v>-</v>
      </c>
      <c r="GB68" s="255" t="str">
        <f t="shared" ca="1" si="325"/>
        <v>-</v>
      </c>
      <c r="GC68" s="255" t="str">
        <f t="shared" ca="1" si="325"/>
        <v>-</v>
      </c>
      <c r="GD68" s="255" t="str">
        <f t="shared" ca="1" si="325"/>
        <v>-</v>
      </c>
      <c r="GE68" s="255" t="str">
        <f t="shared" ca="1" si="325"/>
        <v>-</v>
      </c>
      <c r="GF68" s="255" t="b">
        <f t="shared" ca="1" si="325"/>
        <v>1</v>
      </c>
      <c r="GG68" s="255">
        <f t="shared" ca="1" si="325"/>
        <v>0</v>
      </c>
      <c r="GH68" s="255">
        <f t="shared" ca="1" si="325"/>
        <v>0</v>
      </c>
      <c r="GI68" s="255">
        <f t="shared" ca="1" si="326"/>
        <v>0</v>
      </c>
      <c r="GJ68" s="255">
        <f t="shared" ca="1" si="326"/>
        <v>0</v>
      </c>
      <c r="GK68" s="255">
        <f t="shared" ca="1" si="291"/>
        <v>0</v>
      </c>
      <c r="GL68" s="255" t="str">
        <f t="shared" ca="1" si="291"/>
        <v>-</v>
      </c>
      <c r="GM68" s="255" t="str">
        <f t="shared" ca="1" si="291"/>
        <v>-</v>
      </c>
      <c r="GN68" s="255" t="str">
        <f t="shared" ca="1" si="291"/>
        <v>-</v>
      </c>
      <c r="GO68" s="255" t="b">
        <f t="shared" ca="1" si="292"/>
        <v>1</v>
      </c>
      <c r="GP68" s="255">
        <f t="shared" ca="1" si="292"/>
        <v>0</v>
      </c>
      <c r="GQ68" s="253" t="str">
        <f t="shared" si="293"/>
        <v>-</v>
      </c>
      <c r="GR68" s="253" t="str">
        <f t="shared" si="293"/>
        <v>-</v>
      </c>
      <c r="GS68" s="253" t="str">
        <f t="shared" si="293"/>
        <v>-</v>
      </c>
      <c r="GT68" s="253" t="str">
        <f t="shared" si="293"/>
        <v>-</v>
      </c>
      <c r="GU68" s="255" t="str">
        <f t="shared" ca="1" si="294"/>
        <v>-</v>
      </c>
      <c r="GV68" s="255" t="str">
        <f t="shared" ca="1" si="294"/>
        <v>-</v>
      </c>
      <c r="GW68" s="255" t="str">
        <f t="shared" ca="1" si="294"/>
        <v>-</v>
      </c>
      <c r="GX68" s="255" t="str">
        <f t="shared" ca="1" si="294"/>
        <v>-</v>
      </c>
      <c r="GY68" s="255" t="str">
        <f t="shared" ca="1" si="294"/>
        <v>-</v>
      </c>
      <c r="GZ68" s="253" t="str">
        <f t="shared" si="295"/>
        <v>-</v>
      </c>
      <c r="HA68" s="253">
        <f t="shared" si="295"/>
        <v>500</v>
      </c>
      <c r="HB68" s="253">
        <f t="shared" si="295"/>
        <v>500</v>
      </c>
      <c r="HC68" s="253">
        <f t="shared" si="295"/>
        <v>865</v>
      </c>
      <c r="HD68" s="253" t="str">
        <f t="shared" si="295"/>
        <v>-</v>
      </c>
      <c r="HE68" s="253" t="str">
        <f t="shared" si="295"/>
        <v>-</v>
      </c>
      <c r="HF68" s="255" t="str">
        <f t="shared" ca="1" si="296"/>
        <v>-</v>
      </c>
      <c r="HG68" s="255" t="str">
        <f t="shared" ca="1" si="296"/>
        <v>-</v>
      </c>
      <c r="HH68" s="10"/>
      <c r="HI68" s="255">
        <f t="shared" ca="1" si="294"/>
        <v>1</v>
      </c>
      <c r="HJ68" s="255">
        <f t="shared" ca="1" si="294"/>
        <v>0</v>
      </c>
      <c r="HK68" s="255">
        <f t="shared" ca="1" si="294"/>
        <v>1</v>
      </c>
      <c r="HL68" s="255">
        <f t="shared" ca="1" si="294"/>
        <v>1</v>
      </c>
      <c r="HM68" s="255">
        <f t="shared" ca="1" si="294"/>
        <v>0</v>
      </c>
      <c r="HN68" s="255">
        <f t="shared" ca="1" si="294"/>
        <v>70</v>
      </c>
      <c r="HO68" s="255">
        <f t="shared" ca="1" si="294"/>
        <v>50</v>
      </c>
      <c r="HP68" s="255">
        <f t="shared" ca="1" si="294"/>
        <v>70</v>
      </c>
      <c r="HQ68" s="255">
        <f t="shared" ca="1" si="294"/>
        <v>50</v>
      </c>
      <c r="HR68" s="253">
        <f t="shared" si="297"/>
        <v>1</v>
      </c>
      <c r="HS68" s="253">
        <f t="shared" si="298"/>
        <v>1.33</v>
      </c>
      <c r="HT68" s="253">
        <f t="shared" si="299"/>
        <v>1</v>
      </c>
      <c r="HU68" s="255">
        <f t="shared" ca="1" si="294"/>
        <v>1</v>
      </c>
      <c r="HV68" s="10"/>
      <c r="HW68" s="255">
        <f t="shared" ca="1" si="294"/>
        <v>1</v>
      </c>
      <c r="HX68" s="255">
        <f t="shared" ca="1" si="294"/>
        <v>1</v>
      </c>
      <c r="HY68" s="255">
        <f t="shared" ca="1" si="294"/>
        <v>1</v>
      </c>
      <c r="HZ68" s="255">
        <f t="shared" ca="1" si="294"/>
        <v>1</v>
      </c>
      <c r="IA68" s="255">
        <f t="shared" ca="1" si="294"/>
        <v>1</v>
      </c>
      <c r="IB68" s="255">
        <f t="shared" ca="1" si="294"/>
        <v>1</v>
      </c>
      <c r="IC68" s="255">
        <f t="shared" ca="1" si="294"/>
        <v>1.25</v>
      </c>
      <c r="ID68" s="255">
        <f t="shared" ca="1" si="294"/>
        <v>1</v>
      </c>
      <c r="IE68" s="255">
        <f t="shared" ca="1" si="294"/>
        <v>1</v>
      </c>
      <c r="IF68" s="255">
        <f t="shared" ca="1" si="294"/>
        <v>1.25</v>
      </c>
      <c r="IG68" s="255">
        <f t="shared" ca="1" si="294"/>
        <v>1.03</v>
      </c>
      <c r="IH68" s="255">
        <f t="shared" ca="1" si="294"/>
        <v>1</v>
      </c>
      <c r="II68" s="255" t="str">
        <f t="shared" ca="1" si="300"/>
        <v>-</v>
      </c>
      <c r="IJ68" s="255" t="str">
        <f t="shared" ca="1" si="300"/>
        <v>-</v>
      </c>
      <c r="IK68" s="255" t="str">
        <f t="shared" ca="1" si="300"/>
        <v>-</v>
      </c>
      <c r="IL68" s="255" t="str">
        <f t="shared" ca="1" si="300"/>
        <v>-</v>
      </c>
      <c r="IM68" s="255" t="str">
        <f t="shared" ca="1" si="300"/>
        <v>-</v>
      </c>
      <c r="IN68" s="255" t="str">
        <f t="shared" ca="1" si="300"/>
        <v>-</v>
      </c>
      <c r="IO68" s="255" t="str">
        <f t="shared" ca="1" si="300"/>
        <v>-</v>
      </c>
      <c r="IP68" s="255" t="str">
        <f t="shared" ca="1" si="300"/>
        <v>-</v>
      </c>
      <c r="IQ68" s="255" t="str">
        <f t="shared" ca="1" si="300"/>
        <v>-</v>
      </c>
      <c r="IR68" s="255" t="str">
        <f t="shared" ca="1" si="294"/>
        <v>-</v>
      </c>
      <c r="IS68" s="255">
        <f t="shared" ca="1" si="294"/>
        <v>0</v>
      </c>
      <c r="IT68" s="27">
        <v>0</v>
      </c>
    </row>
    <row r="69" spans="1:255" s="235" customFormat="1" outlineLevel="1">
      <c r="A69" s="207">
        <f t="shared" si="12"/>
        <v>64</v>
      </c>
      <c r="B69" s="207">
        <f t="shared" si="309"/>
        <v>15</v>
      </c>
      <c r="C69" s="235">
        <v>102</v>
      </c>
      <c r="D69" s="235" t="b">
        <f t="shared" si="310"/>
        <v>1</v>
      </c>
      <c r="E69" s="235" t="b">
        <v>0</v>
      </c>
      <c r="F69" s="235" t="b">
        <v>1</v>
      </c>
      <c r="G69" s="294">
        <f t="shared" ref="G69:G72" si="327">G68</f>
        <v>3</v>
      </c>
      <c r="H69" s="294">
        <f t="shared" ref="H69:H72" si="328">H68</f>
        <v>1</v>
      </c>
      <c r="I69" s="32">
        <v>1</v>
      </c>
      <c r="J69" s="294">
        <f t="shared" ref="J69:J72" si="329">J68</f>
        <v>1</v>
      </c>
      <c r="K69" s="294">
        <f t="shared" ref="K69:K72" si="330">K68</f>
        <v>1</v>
      </c>
      <c r="L69" s="32">
        <v>2</v>
      </c>
      <c r="M69" s="294">
        <f t="shared" ref="M69:M72" si="331">M68</f>
        <v>1</v>
      </c>
      <c r="O69" s="249" t="str">
        <f t="shared" ca="1" si="281"/>
        <v>00005 Price_SA SLPFALSE  MP66.6 (F33N11)</v>
      </c>
      <c r="P69" s="10" t="str">
        <f ca="1">IF(COUNTIF(O$5:O69,O69)=1,"-","Dup")</f>
        <v>-</v>
      </c>
      <c r="Q69" s="10"/>
      <c r="R69" s="255" t="str">
        <f t="shared" ca="1" si="306"/>
        <v>-</v>
      </c>
      <c r="S69" s="255" t="str">
        <f t="shared" ca="1" si="306"/>
        <v>-</v>
      </c>
      <c r="T69" s="255" t="str">
        <f t="shared" ca="1" si="306"/>
        <v>-</v>
      </c>
      <c r="U69" s="255" t="str">
        <f t="shared" ca="1" si="306"/>
        <v>-</v>
      </c>
      <c r="V69" s="255" t="str">
        <f t="shared" ca="1" si="306"/>
        <v>-</v>
      </c>
      <c r="W69" s="255" t="b">
        <f t="shared" ca="1" si="306"/>
        <v>1</v>
      </c>
      <c r="X69" s="10"/>
      <c r="Y69" s="255" t="b">
        <f t="shared" ca="1" si="282"/>
        <v>1</v>
      </c>
      <c r="Z69" s="255" t="str">
        <f t="shared" ca="1" si="282"/>
        <v>-</v>
      </c>
      <c r="AA69" s="255" t="str">
        <f t="shared" ca="1" si="282"/>
        <v>-</v>
      </c>
      <c r="AB69" s="255" t="str">
        <f t="shared" ca="1" si="282"/>
        <v>-</v>
      </c>
      <c r="AC69" s="255" t="b">
        <f t="shared" ca="1" si="282"/>
        <v>0</v>
      </c>
      <c r="AD69" s="255">
        <f t="shared" ca="1" si="282"/>
        <v>0</v>
      </c>
      <c r="AE69" s="253" t="b">
        <f t="shared" si="307"/>
        <v>0</v>
      </c>
      <c r="AF69" s="253" t="b">
        <f t="shared" ref="AF69:AF72" si="332">IF(I69=2,TRUE,FALSE)</f>
        <v>0</v>
      </c>
      <c r="AG69" s="255" t="str">
        <f t="shared" ca="1" si="282"/>
        <v>-</v>
      </c>
      <c r="AH69" s="10"/>
      <c r="AI69" s="255" t="b">
        <f t="shared" ca="1" si="282"/>
        <v>1</v>
      </c>
      <c r="AJ69" s="255" t="b">
        <f t="shared" ca="1" si="283"/>
        <v>1</v>
      </c>
      <c r="AK69" s="254">
        <f t="shared" ref="AK69:AK72" si="333">VALUE(H69&amp;I69)</f>
        <v>11</v>
      </c>
      <c r="AL69" s="255" t="str">
        <f t="shared" ca="1" si="282"/>
        <v>-</v>
      </c>
      <c r="AM69" s="255" t="str">
        <f t="shared" ca="1" si="282"/>
        <v>-</v>
      </c>
      <c r="AN69" s="255" t="str">
        <f t="shared" ca="1" si="282"/>
        <v>-</v>
      </c>
      <c r="AO69" s="255" t="str">
        <f t="shared" ca="1" si="283"/>
        <v>-</v>
      </c>
      <c r="AP69" s="255" t="str">
        <f t="shared" ca="1" si="283"/>
        <v>-</v>
      </c>
      <c r="AQ69" s="255">
        <f t="shared" ca="1" si="283"/>
        <v>1</v>
      </c>
      <c r="AR69" s="255">
        <f t="shared" ca="1" si="283"/>
        <v>1</v>
      </c>
      <c r="AS69" s="255" t="str">
        <f t="shared" ca="1" si="283"/>
        <v>-</v>
      </c>
      <c r="AT69" s="255" t="str">
        <f t="shared" ca="1" si="283"/>
        <v>-</v>
      </c>
      <c r="AU69" s="10"/>
      <c r="AV69" s="255" t="str">
        <f t="shared" ca="1" si="283"/>
        <v>-</v>
      </c>
      <c r="AW69" s="255" t="str">
        <f t="shared" ca="1" si="283"/>
        <v>-</v>
      </c>
      <c r="AX69" s="255" t="str">
        <f t="shared" ca="1" si="283"/>
        <v>-</v>
      </c>
      <c r="AY69" s="255" t="str">
        <f t="shared" ca="1" si="283"/>
        <v>-</v>
      </c>
      <c r="AZ69" s="255" t="str">
        <f t="shared" ca="1" si="283"/>
        <v>-</v>
      </c>
      <c r="BA69" s="255" t="str">
        <f t="shared" ca="1" si="283"/>
        <v>-</v>
      </c>
      <c r="BB69" s="255" t="str">
        <f t="shared" ca="1" si="283"/>
        <v>-</v>
      </c>
      <c r="BC69" s="255" t="str">
        <f t="shared" ca="1" si="283"/>
        <v>-</v>
      </c>
      <c r="BD69" s="255" t="str">
        <f t="shared" ca="1" si="283"/>
        <v>-</v>
      </c>
      <c r="BE69" s="255" t="str">
        <f t="shared" ca="1" si="283"/>
        <v>-</v>
      </c>
      <c r="BF69" s="255" t="str">
        <f t="shared" ca="1" si="283"/>
        <v>-</v>
      </c>
      <c r="BG69" s="255" t="str">
        <f t="shared" ca="1" si="318"/>
        <v>-</v>
      </c>
      <c r="BH69" s="255" t="str">
        <f t="shared" ca="1" si="318"/>
        <v>-</v>
      </c>
      <c r="BI69" s="255" t="str">
        <f t="shared" ca="1" si="318"/>
        <v>-</v>
      </c>
      <c r="BJ69" s="255" t="str">
        <f t="shared" ca="1" si="318"/>
        <v>-</v>
      </c>
      <c r="BK69" s="255" t="str">
        <f t="shared" ca="1" si="318"/>
        <v>-</v>
      </c>
      <c r="BL69" s="255" t="str">
        <f t="shared" ca="1" si="318"/>
        <v>-</v>
      </c>
      <c r="BM69" s="255" t="str">
        <f t="shared" ca="1" si="318"/>
        <v>-</v>
      </c>
      <c r="BN69" s="255" t="str">
        <f t="shared" ca="1" si="318"/>
        <v>-</v>
      </c>
      <c r="BO69" s="255" t="str">
        <f t="shared" ca="1" si="318"/>
        <v>-</v>
      </c>
      <c r="BP69" s="255" t="str">
        <f t="shared" ca="1" si="318"/>
        <v>-</v>
      </c>
      <c r="BQ69" s="10"/>
      <c r="BR69" s="255" t="str">
        <f t="shared" ca="1" si="318"/>
        <v>-</v>
      </c>
      <c r="BS69" s="255" t="str">
        <f t="shared" ca="1" si="318"/>
        <v>-</v>
      </c>
      <c r="BT69" s="255" t="str">
        <f t="shared" ca="1" si="318"/>
        <v>-</v>
      </c>
      <c r="BU69" s="255" t="str">
        <f t="shared" ca="1" si="318"/>
        <v>-</v>
      </c>
      <c r="BV69" s="255" t="str">
        <f t="shared" ca="1" si="318"/>
        <v>-</v>
      </c>
      <c r="BW69" s="255" t="str">
        <f t="shared" ca="1" si="319"/>
        <v>-</v>
      </c>
      <c r="BX69" s="255" t="str">
        <f t="shared" ca="1" si="319"/>
        <v>-</v>
      </c>
      <c r="BY69" s="255" t="str">
        <f t="shared" ca="1" si="319"/>
        <v>-</v>
      </c>
      <c r="BZ69" s="255">
        <f t="shared" ca="1" si="319"/>
        <v>0.125</v>
      </c>
      <c r="CA69" s="255">
        <f t="shared" ca="1" si="319"/>
        <v>0.3</v>
      </c>
      <c r="CB69" s="255">
        <f t="shared" ca="1" si="319"/>
        <v>-0.05</v>
      </c>
      <c r="CC69" s="255">
        <f t="shared" ca="1" si="319"/>
        <v>0.1</v>
      </c>
      <c r="CD69" s="255">
        <f t="shared" ca="1" si="319"/>
        <v>0.25</v>
      </c>
      <c r="CE69" s="255">
        <f t="shared" ca="1" si="319"/>
        <v>-0.05</v>
      </c>
      <c r="CF69" s="255">
        <f t="shared" ca="1" si="319"/>
        <v>0.05</v>
      </c>
      <c r="CG69" s="255">
        <f t="shared" ca="1" si="319"/>
        <v>0.1</v>
      </c>
      <c r="CH69" s="255">
        <f t="shared" ca="1" si="319"/>
        <v>-0.02</v>
      </c>
      <c r="CI69" s="255">
        <f t="shared" ca="1" si="319"/>
        <v>0.1</v>
      </c>
      <c r="CJ69" s="255">
        <f t="shared" ca="1" si="319"/>
        <v>0.25</v>
      </c>
      <c r="CK69" s="255">
        <f t="shared" ca="1" si="319"/>
        <v>-0.05</v>
      </c>
      <c r="CL69" s="255">
        <f t="shared" ca="1" si="319"/>
        <v>1</v>
      </c>
      <c r="CM69" s="255">
        <f t="shared" ca="1" si="320"/>
        <v>1</v>
      </c>
      <c r="CN69" s="255">
        <f t="shared" ca="1" si="320"/>
        <v>0</v>
      </c>
      <c r="CO69" s="255" t="str">
        <f t="shared" ca="1" si="320"/>
        <v>-</v>
      </c>
      <c r="CP69" s="255" t="str">
        <f t="shared" ca="1" si="320"/>
        <v>-</v>
      </c>
      <c r="CQ69" s="255" t="str">
        <f t="shared" ca="1" si="320"/>
        <v>-</v>
      </c>
      <c r="CR69" s="255" t="str">
        <f t="shared" ca="1" si="320"/>
        <v>-</v>
      </c>
      <c r="CS69" s="255" t="str">
        <f t="shared" ca="1" si="320"/>
        <v>-</v>
      </c>
      <c r="CT69" s="255" t="str">
        <f t="shared" ca="1" si="320"/>
        <v>-</v>
      </c>
      <c r="CU69" s="255" t="str">
        <f t="shared" ca="1" si="320"/>
        <v>-</v>
      </c>
      <c r="CV69" s="255">
        <f t="shared" ca="1" si="320"/>
        <v>0</v>
      </c>
      <c r="CW69" s="255" t="str">
        <f t="shared" ca="1" si="320"/>
        <v>-</v>
      </c>
      <c r="CX69" s="255" t="str">
        <f t="shared" ca="1" si="320"/>
        <v>-</v>
      </c>
      <c r="CY69" s="255" t="str">
        <f t="shared" ca="1" si="320"/>
        <v>-</v>
      </c>
      <c r="CZ69" s="255" t="str">
        <f t="shared" ca="1" si="320"/>
        <v>-</v>
      </c>
      <c r="DA69" s="255" t="str">
        <f t="shared" ca="1" si="320"/>
        <v>-</v>
      </c>
      <c r="DB69" s="255">
        <f t="shared" ca="1" si="320"/>
        <v>0</v>
      </c>
      <c r="DC69" s="255">
        <f t="shared" ca="1" si="321"/>
        <v>0</v>
      </c>
      <c r="DD69" s="255">
        <f t="shared" ca="1" si="321"/>
        <v>0</v>
      </c>
      <c r="DE69" s="255">
        <f t="shared" ca="1" si="321"/>
        <v>0</v>
      </c>
      <c r="DF69" s="255">
        <f t="shared" ca="1" si="321"/>
        <v>0</v>
      </c>
      <c r="DG69" s="255">
        <f t="shared" ca="1" si="321"/>
        <v>0</v>
      </c>
      <c r="DH69" s="255">
        <f t="shared" ca="1" si="321"/>
        <v>0</v>
      </c>
      <c r="DI69" s="255" t="str">
        <f t="shared" ca="1" si="321"/>
        <v>-</v>
      </c>
      <c r="DJ69" s="255" t="str">
        <f t="shared" ca="1" si="321"/>
        <v>-</v>
      </c>
      <c r="DK69" s="255" t="str">
        <f t="shared" ca="1" si="321"/>
        <v>-</v>
      </c>
      <c r="DL69" s="255" t="str">
        <f t="shared" ca="1" si="321"/>
        <v>-</v>
      </c>
      <c r="DM69" s="255" t="str">
        <f t="shared" ca="1" si="321"/>
        <v>-</v>
      </c>
      <c r="DN69" s="255" t="str">
        <f t="shared" ca="1" si="321"/>
        <v>-</v>
      </c>
      <c r="DO69" s="255" t="str">
        <f t="shared" ca="1" si="321"/>
        <v>-</v>
      </c>
      <c r="DP69" s="255" t="str">
        <f t="shared" ca="1" si="322"/>
        <v>-</v>
      </c>
      <c r="DQ69" s="255" t="str">
        <f t="shared" ca="1" si="322"/>
        <v>-</v>
      </c>
      <c r="DR69" s="255" t="str">
        <f t="shared" ca="1" si="322"/>
        <v>-</v>
      </c>
      <c r="DS69" s="255" t="str">
        <f t="shared" ca="1" si="322"/>
        <v>-</v>
      </c>
      <c r="DT69" s="10"/>
      <c r="DU69" s="253">
        <f t="shared" si="287"/>
        <v>0</v>
      </c>
      <c r="DV69" s="255" t="str">
        <f t="shared" ca="1" si="322"/>
        <v>-</v>
      </c>
      <c r="DW69" s="255" t="str">
        <f t="shared" ca="1" si="322"/>
        <v>-</v>
      </c>
      <c r="DX69" s="255" t="str">
        <f t="shared" ca="1" si="322"/>
        <v>-</v>
      </c>
      <c r="DY69" s="255" t="str">
        <f t="shared" ca="1" si="322"/>
        <v>-</v>
      </c>
      <c r="DZ69" s="253" t="b">
        <f t="shared" si="288"/>
        <v>0</v>
      </c>
      <c r="EA69" s="255" t="str">
        <f t="shared" ca="1" si="322"/>
        <v>-</v>
      </c>
      <c r="EB69" s="255">
        <f t="shared" ca="1" si="322"/>
        <v>0</v>
      </c>
      <c r="EC69" s="255" t="str">
        <f t="shared" ca="1" si="322"/>
        <v>-</v>
      </c>
      <c r="ED69" s="255">
        <f t="shared" ca="1" si="322"/>
        <v>1</v>
      </c>
      <c r="EE69" s="255">
        <f t="shared" ca="1" si="322"/>
        <v>0</v>
      </c>
      <c r="EF69" s="255">
        <f t="shared" ca="1" si="323"/>
        <v>1</v>
      </c>
      <c r="EG69" s="255">
        <f t="shared" ca="1" si="323"/>
        <v>0</v>
      </c>
      <c r="EH69" s="255">
        <f t="shared" ca="1" si="323"/>
        <v>1</v>
      </c>
      <c r="EI69" s="255">
        <f t="shared" ca="1" si="323"/>
        <v>1</v>
      </c>
      <c r="EJ69" s="255">
        <f t="shared" ca="1" si="323"/>
        <v>1</v>
      </c>
      <c r="EK69" s="255">
        <f t="shared" ca="1" si="323"/>
        <v>0</v>
      </c>
      <c r="EL69" s="255">
        <f t="shared" ca="1" si="323"/>
        <v>0</v>
      </c>
      <c r="EM69" s="255">
        <f t="shared" ca="1" si="323"/>
        <v>0</v>
      </c>
      <c r="EN69" s="255">
        <f t="shared" ca="1" si="323"/>
        <v>0</v>
      </c>
      <c r="EO69" s="255">
        <f t="shared" ca="1" si="323"/>
        <v>0</v>
      </c>
      <c r="EP69" s="255">
        <f t="shared" ca="1" si="323"/>
        <v>0</v>
      </c>
      <c r="EQ69" s="255">
        <f t="shared" ca="1" si="323"/>
        <v>0</v>
      </c>
      <c r="ER69" s="255">
        <f t="shared" ca="1" si="323"/>
        <v>0</v>
      </c>
      <c r="ES69" s="255">
        <f t="shared" ca="1" si="323"/>
        <v>0</v>
      </c>
      <c r="ET69" s="255">
        <f t="shared" ca="1" si="323"/>
        <v>0</v>
      </c>
      <c r="EU69" s="255">
        <f t="shared" ca="1" si="323"/>
        <v>0</v>
      </c>
      <c r="EV69" s="255">
        <f t="shared" ca="1" si="324"/>
        <v>0</v>
      </c>
      <c r="EW69" s="255">
        <f t="shared" ca="1" si="324"/>
        <v>1</v>
      </c>
      <c r="EX69" s="255">
        <f t="shared" ca="1" si="324"/>
        <v>0</v>
      </c>
      <c r="EY69" s="255">
        <f t="shared" ca="1" si="324"/>
        <v>0</v>
      </c>
      <c r="EZ69" s="255">
        <f t="shared" ca="1" si="324"/>
        <v>0</v>
      </c>
      <c r="FA69" s="255">
        <f t="shared" ca="1" si="324"/>
        <v>0</v>
      </c>
      <c r="FB69" s="255">
        <f t="shared" ca="1" si="324"/>
        <v>0</v>
      </c>
      <c r="FC69" s="255">
        <f t="shared" ca="1" si="324"/>
        <v>0</v>
      </c>
      <c r="FD69" s="255">
        <f t="shared" ca="1" si="324"/>
        <v>0</v>
      </c>
      <c r="FE69" s="10"/>
      <c r="FF69" s="255" t="str">
        <f t="shared" ca="1" si="324"/>
        <v>-</v>
      </c>
      <c r="FG69" s="255" t="str">
        <f t="shared" ca="1" si="324"/>
        <v>-</v>
      </c>
      <c r="FH69" s="255">
        <f t="shared" ca="1" si="324"/>
        <v>0</v>
      </c>
      <c r="FI69" s="255" t="str">
        <f t="shared" ca="1" si="324"/>
        <v>-</v>
      </c>
      <c r="FJ69" s="255" t="str">
        <f t="shared" ca="1" si="324"/>
        <v>-</v>
      </c>
      <c r="FK69" s="255" t="str">
        <f t="shared" ca="1" si="324"/>
        <v>-</v>
      </c>
      <c r="FL69" s="255" t="str">
        <f t="shared" ca="1" si="324"/>
        <v>-</v>
      </c>
      <c r="FM69" s="255" t="str">
        <f t="shared" ca="1" si="324"/>
        <v>-</v>
      </c>
      <c r="FN69" s="255" t="str">
        <f t="shared" ca="1" si="324"/>
        <v>-</v>
      </c>
      <c r="FO69" s="255" t="str">
        <f t="shared" ca="1" si="324"/>
        <v>-</v>
      </c>
      <c r="FP69" s="253" t="b">
        <f t="shared" si="290"/>
        <v>0</v>
      </c>
      <c r="FQ69" s="253" t="b">
        <f t="shared" si="290"/>
        <v>0</v>
      </c>
      <c r="FR69" s="253" t="b">
        <f t="shared" si="290"/>
        <v>1</v>
      </c>
      <c r="FS69" s="255">
        <f t="shared" ca="1" si="325"/>
        <v>0</v>
      </c>
      <c r="FT69" s="255">
        <f t="shared" ca="1" si="325"/>
        <v>1</v>
      </c>
      <c r="FU69" s="255">
        <f t="shared" ca="1" si="325"/>
        <v>1</v>
      </c>
      <c r="FV69" s="255" t="str">
        <f t="shared" ca="1" si="325"/>
        <v>-</v>
      </c>
      <c r="FW69" s="255" t="str">
        <f t="shared" ca="1" si="325"/>
        <v>-</v>
      </c>
      <c r="FX69" s="255" t="str">
        <f t="shared" ca="1" si="325"/>
        <v>-</v>
      </c>
      <c r="FY69" s="255" t="str">
        <f t="shared" ca="1" si="325"/>
        <v>-</v>
      </c>
      <c r="FZ69" s="255" t="str">
        <f t="shared" ca="1" si="325"/>
        <v>-</v>
      </c>
      <c r="GA69" s="255" t="str">
        <f t="shared" ca="1" si="325"/>
        <v>-</v>
      </c>
      <c r="GB69" s="255" t="str">
        <f t="shared" ca="1" si="325"/>
        <v>-</v>
      </c>
      <c r="GC69" s="255" t="str">
        <f t="shared" ca="1" si="325"/>
        <v>-</v>
      </c>
      <c r="GD69" s="255" t="str">
        <f t="shared" ca="1" si="325"/>
        <v>-</v>
      </c>
      <c r="GE69" s="255" t="str">
        <f t="shared" ca="1" si="325"/>
        <v>-</v>
      </c>
      <c r="GF69" s="255" t="b">
        <f t="shared" ca="1" si="325"/>
        <v>1</v>
      </c>
      <c r="GG69" s="255">
        <f t="shared" ca="1" si="325"/>
        <v>0</v>
      </c>
      <c r="GH69" s="255">
        <f t="shared" ca="1" si="325"/>
        <v>0</v>
      </c>
      <c r="GI69" s="255">
        <f t="shared" ca="1" si="326"/>
        <v>0</v>
      </c>
      <c r="GJ69" s="255">
        <f t="shared" ca="1" si="326"/>
        <v>0</v>
      </c>
      <c r="GK69" s="255">
        <f t="shared" ca="1" si="291"/>
        <v>0</v>
      </c>
      <c r="GL69" s="255" t="str">
        <f t="shared" ca="1" si="291"/>
        <v>-</v>
      </c>
      <c r="GM69" s="255" t="str">
        <f t="shared" ca="1" si="291"/>
        <v>-</v>
      </c>
      <c r="GN69" s="255" t="str">
        <f t="shared" ca="1" si="291"/>
        <v>-</v>
      </c>
      <c r="GO69" s="255" t="b">
        <f t="shared" ca="1" si="292"/>
        <v>1</v>
      </c>
      <c r="GP69" s="255">
        <f t="shared" ca="1" si="292"/>
        <v>0</v>
      </c>
      <c r="GQ69" s="253" t="str">
        <f t="shared" si="293"/>
        <v>-</v>
      </c>
      <c r="GR69" s="253" t="str">
        <f t="shared" si="293"/>
        <v>-</v>
      </c>
      <c r="GS69" s="253" t="str">
        <f t="shared" si="293"/>
        <v>-</v>
      </c>
      <c r="GT69" s="253" t="str">
        <f t="shared" si="293"/>
        <v>-</v>
      </c>
      <c r="GU69" s="255" t="str">
        <f t="shared" ca="1" si="294"/>
        <v>-</v>
      </c>
      <c r="GV69" s="255" t="str">
        <f t="shared" ca="1" si="294"/>
        <v>-</v>
      </c>
      <c r="GW69" s="255" t="str">
        <f t="shared" ca="1" si="294"/>
        <v>-</v>
      </c>
      <c r="GX69" s="255" t="str">
        <f t="shared" ca="1" si="294"/>
        <v>-</v>
      </c>
      <c r="GY69" s="255" t="str">
        <f t="shared" ref="GY69:IS69" ca="1" si="334">OFFSET(GY$5,$B69,0)</f>
        <v>-</v>
      </c>
      <c r="GZ69" s="253" t="str">
        <f t="shared" si="295"/>
        <v>-</v>
      </c>
      <c r="HA69" s="253">
        <f t="shared" si="295"/>
        <v>500</v>
      </c>
      <c r="HB69" s="253">
        <f t="shared" si="295"/>
        <v>500</v>
      </c>
      <c r="HC69" s="253">
        <f t="shared" si="295"/>
        <v>865</v>
      </c>
      <c r="HD69" s="253" t="str">
        <f t="shared" si="295"/>
        <v>-</v>
      </c>
      <c r="HE69" s="253" t="str">
        <f t="shared" si="295"/>
        <v>-</v>
      </c>
      <c r="HF69" s="255" t="str">
        <f t="shared" ca="1" si="296"/>
        <v>-</v>
      </c>
      <c r="HG69" s="255" t="str">
        <f t="shared" ca="1" si="296"/>
        <v>-</v>
      </c>
      <c r="HH69" s="10"/>
      <c r="HI69" s="255">
        <f t="shared" ca="1" si="334"/>
        <v>1</v>
      </c>
      <c r="HJ69" s="255">
        <f t="shared" ca="1" si="334"/>
        <v>0</v>
      </c>
      <c r="HK69" s="255">
        <f t="shared" ca="1" si="334"/>
        <v>1</v>
      </c>
      <c r="HL69" s="255">
        <f t="shared" ca="1" si="334"/>
        <v>1</v>
      </c>
      <c r="HM69" s="255">
        <f t="shared" ca="1" si="334"/>
        <v>0</v>
      </c>
      <c r="HN69" s="255">
        <f t="shared" ca="1" si="334"/>
        <v>70</v>
      </c>
      <c r="HO69" s="255">
        <f t="shared" ca="1" si="334"/>
        <v>50</v>
      </c>
      <c r="HP69" s="255">
        <f t="shared" ca="1" si="334"/>
        <v>70</v>
      </c>
      <c r="HQ69" s="255">
        <f t="shared" ca="1" si="334"/>
        <v>50</v>
      </c>
      <c r="HR69" s="253">
        <f t="shared" si="297"/>
        <v>1</v>
      </c>
      <c r="HS69" s="253">
        <f t="shared" si="298"/>
        <v>0.66600000000000004</v>
      </c>
      <c r="HT69" s="253">
        <f t="shared" si="299"/>
        <v>1</v>
      </c>
      <c r="HU69" s="255">
        <f t="shared" ca="1" si="334"/>
        <v>1</v>
      </c>
      <c r="HV69" s="10"/>
      <c r="HW69" s="255">
        <f t="shared" ca="1" si="334"/>
        <v>1</v>
      </c>
      <c r="HX69" s="255">
        <f t="shared" ca="1" si="334"/>
        <v>1</v>
      </c>
      <c r="HY69" s="255">
        <f t="shared" ca="1" si="334"/>
        <v>1</v>
      </c>
      <c r="HZ69" s="255">
        <f t="shared" ca="1" si="334"/>
        <v>1</v>
      </c>
      <c r="IA69" s="255">
        <f t="shared" ca="1" si="334"/>
        <v>1</v>
      </c>
      <c r="IB69" s="255">
        <f t="shared" ca="1" si="334"/>
        <v>1</v>
      </c>
      <c r="IC69" s="255">
        <f t="shared" ca="1" si="334"/>
        <v>1.25</v>
      </c>
      <c r="ID69" s="255">
        <f t="shared" ca="1" si="334"/>
        <v>1</v>
      </c>
      <c r="IE69" s="255">
        <f t="shared" ca="1" si="334"/>
        <v>1</v>
      </c>
      <c r="IF69" s="255">
        <f t="shared" ca="1" si="334"/>
        <v>1.25</v>
      </c>
      <c r="IG69" s="255">
        <f t="shared" ca="1" si="334"/>
        <v>1.03</v>
      </c>
      <c r="IH69" s="255">
        <f t="shared" ca="1" si="334"/>
        <v>1</v>
      </c>
      <c r="II69" s="255" t="str">
        <f t="shared" ca="1" si="334"/>
        <v>-</v>
      </c>
      <c r="IJ69" s="255" t="str">
        <f t="shared" ca="1" si="334"/>
        <v>-</v>
      </c>
      <c r="IK69" s="255" t="str">
        <f t="shared" ca="1" si="334"/>
        <v>-</v>
      </c>
      <c r="IL69" s="255" t="str">
        <f t="shared" ca="1" si="334"/>
        <v>-</v>
      </c>
      <c r="IM69" s="255" t="str">
        <f t="shared" ca="1" si="334"/>
        <v>-</v>
      </c>
      <c r="IN69" s="255" t="str">
        <f t="shared" ca="1" si="334"/>
        <v>-</v>
      </c>
      <c r="IO69" s="255" t="str">
        <f t="shared" ca="1" si="334"/>
        <v>-</v>
      </c>
      <c r="IP69" s="255" t="str">
        <f t="shared" ca="1" si="334"/>
        <v>-</v>
      </c>
      <c r="IQ69" s="255" t="str">
        <f t="shared" ca="1" si="334"/>
        <v>-</v>
      </c>
      <c r="IR69" s="255" t="str">
        <f t="shared" ca="1" si="334"/>
        <v>-</v>
      </c>
      <c r="IS69" s="255">
        <f t="shared" ca="1" si="334"/>
        <v>0</v>
      </c>
      <c r="IT69" s="27">
        <v>0</v>
      </c>
    </row>
    <row r="70" spans="1:255" s="235" customFormat="1" outlineLevel="1">
      <c r="A70" s="207">
        <f t="shared" si="12"/>
        <v>65</v>
      </c>
      <c r="B70" s="207">
        <f t="shared" si="309"/>
        <v>15</v>
      </c>
      <c r="C70" s="235">
        <v>102</v>
      </c>
      <c r="D70" s="235" t="b">
        <f t="shared" si="310"/>
        <v>1</v>
      </c>
      <c r="E70" s="235" t="b">
        <v>0</v>
      </c>
      <c r="F70" s="235" t="b">
        <v>1</v>
      </c>
      <c r="G70" s="294">
        <f t="shared" si="327"/>
        <v>3</v>
      </c>
      <c r="H70" s="294">
        <f t="shared" si="328"/>
        <v>1</v>
      </c>
      <c r="I70" s="32">
        <v>2</v>
      </c>
      <c r="J70" s="294">
        <f t="shared" si="329"/>
        <v>1</v>
      </c>
      <c r="K70" s="294">
        <f t="shared" si="330"/>
        <v>1</v>
      </c>
      <c r="L70" s="32">
        <v>2</v>
      </c>
      <c r="M70" s="294">
        <f t="shared" si="331"/>
        <v>1</v>
      </c>
      <c r="O70" s="249" t="str">
        <f t="shared" ca="1" si="281"/>
        <v>00006 Price_SA SLPTRUE  US_prod1.25 MP66.6 (F33N11)</v>
      </c>
      <c r="P70" s="10" t="str">
        <f ca="1">IF(COUNTIF(O$5:O70,O70)=1,"-","Dup")</f>
        <v>-</v>
      </c>
      <c r="Q70" s="10"/>
      <c r="R70" s="255" t="str">
        <f t="shared" ca="1" si="306"/>
        <v>-</v>
      </c>
      <c r="S70" s="255" t="str">
        <f t="shared" ca="1" si="306"/>
        <v>-</v>
      </c>
      <c r="T70" s="255" t="str">
        <f t="shared" ca="1" si="306"/>
        <v>-</v>
      </c>
      <c r="U70" s="255" t="str">
        <f t="shared" ca="1" si="306"/>
        <v>-</v>
      </c>
      <c r="V70" s="255" t="str">
        <f t="shared" ca="1" si="306"/>
        <v>-</v>
      </c>
      <c r="W70" s="255" t="b">
        <f t="shared" ca="1" si="306"/>
        <v>1</v>
      </c>
      <c r="X70" s="10"/>
      <c r="Y70" s="255" t="b">
        <f t="shared" ca="1" si="282"/>
        <v>1</v>
      </c>
      <c r="Z70" s="255" t="str">
        <f t="shared" ca="1" si="282"/>
        <v>-</v>
      </c>
      <c r="AA70" s="255" t="str">
        <f t="shared" ca="1" si="282"/>
        <v>-</v>
      </c>
      <c r="AB70" s="255" t="str">
        <f t="shared" ca="1" si="282"/>
        <v>-</v>
      </c>
      <c r="AC70" s="255" t="b">
        <f t="shared" ca="1" si="282"/>
        <v>0</v>
      </c>
      <c r="AD70" s="255">
        <f t="shared" ca="1" si="282"/>
        <v>0</v>
      </c>
      <c r="AE70" s="253" t="b">
        <f t="shared" si="307"/>
        <v>1</v>
      </c>
      <c r="AF70" s="253" t="b">
        <f t="shared" si="332"/>
        <v>1</v>
      </c>
      <c r="AG70" s="255" t="str">
        <f t="shared" ca="1" si="282"/>
        <v>-</v>
      </c>
      <c r="AH70" s="10"/>
      <c r="AI70" s="255" t="b">
        <f t="shared" ca="1" si="282"/>
        <v>1</v>
      </c>
      <c r="AJ70" s="255" t="b">
        <f t="shared" ca="1" si="283"/>
        <v>1</v>
      </c>
      <c r="AK70" s="254">
        <f t="shared" si="333"/>
        <v>12</v>
      </c>
      <c r="AL70" s="255" t="str">
        <f t="shared" ca="1" si="282"/>
        <v>-</v>
      </c>
      <c r="AM70" s="255" t="str">
        <f t="shared" ca="1" si="282"/>
        <v>-</v>
      </c>
      <c r="AN70" s="255" t="str">
        <f t="shared" ca="1" si="282"/>
        <v>-</v>
      </c>
      <c r="AO70" s="255" t="str">
        <f t="shared" ca="1" si="283"/>
        <v>-</v>
      </c>
      <c r="AP70" s="255" t="str">
        <f t="shared" ca="1" si="283"/>
        <v>-</v>
      </c>
      <c r="AQ70" s="255">
        <f t="shared" ca="1" si="283"/>
        <v>1</v>
      </c>
      <c r="AR70" s="255">
        <f t="shared" ca="1" si="283"/>
        <v>1</v>
      </c>
      <c r="AS70" s="255" t="str">
        <f t="shared" ca="1" si="283"/>
        <v>-</v>
      </c>
      <c r="AT70" s="255" t="str">
        <f t="shared" ca="1" si="283"/>
        <v>-</v>
      </c>
      <c r="AU70" s="10"/>
      <c r="AV70" s="255" t="str">
        <f t="shared" ca="1" si="283"/>
        <v>-</v>
      </c>
      <c r="AW70" s="255" t="str">
        <f t="shared" ca="1" si="283"/>
        <v>-</v>
      </c>
      <c r="AX70" s="255" t="str">
        <f t="shared" ca="1" si="283"/>
        <v>-</v>
      </c>
      <c r="AY70" s="255" t="str">
        <f t="shared" ca="1" si="283"/>
        <v>-</v>
      </c>
      <c r="AZ70" s="255" t="str">
        <f t="shared" ca="1" si="283"/>
        <v>-</v>
      </c>
      <c r="BA70" s="255" t="str">
        <f t="shared" ca="1" si="283"/>
        <v>-</v>
      </c>
      <c r="BB70" s="255" t="str">
        <f t="shared" ca="1" si="283"/>
        <v>-</v>
      </c>
      <c r="BC70" s="255" t="str">
        <f t="shared" ca="1" si="283"/>
        <v>-</v>
      </c>
      <c r="BD70" s="255" t="str">
        <f t="shared" ca="1" si="283"/>
        <v>-</v>
      </c>
      <c r="BE70" s="255" t="str">
        <f t="shared" ca="1" si="283"/>
        <v>-</v>
      </c>
      <c r="BF70" s="255" t="str">
        <f t="shared" ca="1" si="283"/>
        <v>-</v>
      </c>
      <c r="BG70" s="255" t="str">
        <f t="shared" ca="1" si="318"/>
        <v>-</v>
      </c>
      <c r="BH70" s="255" t="str">
        <f t="shared" ca="1" si="318"/>
        <v>-</v>
      </c>
      <c r="BI70" s="255" t="str">
        <f t="shared" ca="1" si="318"/>
        <v>-</v>
      </c>
      <c r="BJ70" s="255" t="str">
        <f t="shared" ca="1" si="318"/>
        <v>-</v>
      </c>
      <c r="BK70" s="255" t="str">
        <f t="shared" ca="1" si="318"/>
        <v>-</v>
      </c>
      <c r="BL70" s="255" t="str">
        <f t="shared" ca="1" si="318"/>
        <v>-</v>
      </c>
      <c r="BM70" s="255" t="str">
        <f t="shared" ca="1" si="318"/>
        <v>-</v>
      </c>
      <c r="BN70" s="255" t="str">
        <f t="shared" ca="1" si="318"/>
        <v>-</v>
      </c>
      <c r="BO70" s="255" t="str">
        <f t="shared" ca="1" si="318"/>
        <v>-</v>
      </c>
      <c r="BP70" s="255" t="str">
        <f t="shared" ca="1" si="318"/>
        <v>-</v>
      </c>
      <c r="BQ70" s="10"/>
      <c r="BR70" s="255" t="str">
        <f t="shared" ca="1" si="318"/>
        <v>-</v>
      </c>
      <c r="BS70" s="255" t="str">
        <f t="shared" ca="1" si="318"/>
        <v>-</v>
      </c>
      <c r="BT70" s="255" t="str">
        <f t="shared" ca="1" si="318"/>
        <v>-</v>
      </c>
      <c r="BU70" s="255" t="str">
        <f t="shared" ca="1" si="318"/>
        <v>-</v>
      </c>
      <c r="BV70" s="255" t="str">
        <f t="shared" ca="1" si="318"/>
        <v>-</v>
      </c>
      <c r="BW70" s="255" t="str">
        <f t="shared" ca="1" si="319"/>
        <v>-</v>
      </c>
      <c r="BX70" s="255" t="str">
        <f t="shared" ca="1" si="319"/>
        <v>-</v>
      </c>
      <c r="BY70" s="255" t="str">
        <f t="shared" ca="1" si="319"/>
        <v>-</v>
      </c>
      <c r="BZ70" s="255">
        <f t="shared" ca="1" si="319"/>
        <v>0.125</v>
      </c>
      <c r="CA70" s="255">
        <f t="shared" ca="1" si="319"/>
        <v>0.3</v>
      </c>
      <c r="CB70" s="255">
        <f t="shared" ca="1" si="319"/>
        <v>-0.05</v>
      </c>
      <c r="CC70" s="255">
        <f t="shared" ca="1" si="319"/>
        <v>0.1</v>
      </c>
      <c r="CD70" s="255">
        <f t="shared" ca="1" si="319"/>
        <v>0.25</v>
      </c>
      <c r="CE70" s="255">
        <f t="shared" ca="1" si="319"/>
        <v>-0.05</v>
      </c>
      <c r="CF70" s="255">
        <f t="shared" ca="1" si="319"/>
        <v>0.05</v>
      </c>
      <c r="CG70" s="255">
        <f t="shared" ca="1" si="319"/>
        <v>0.1</v>
      </c>
      <c r="CH70" s="255">
        <f t="shared" ca="1" si="319"/>
        <v>-0.02</v>
      </c>
      <c r="CI70" s="255">
        <f t="shared" ca="1" si="319"/>
        <v>0.1</v>
      </c>
      <c r="CJ70" s="255">
        <f t="shared" ca="1" si="319"/>
        <v>0.25</v>
      </c>
      <c r="CK70" s="255">
        <f t="shared" ca="1" si="319"/>
        <v>-0.05</v>
      </c>
      <c r="CL70" s="255">
        <f t="shared" ca="1" si="319"/>
        <v>1</v>
      </c>
      <c r="CM70" s="255">
        <f t="shared" ca="1" si="320"/>
        <v>1</v>
      </c>
      <c r="CN70" s="255">
        <f t="shared" ca="1" si="320"/>
        <v>0</v>
      </c>
      <c r="CO70" s="255" t="str">
        <f t="shared" ca="1" si="320"/>
        <v>-</v>
      </c>
      <c r="CP70" s="255" t="str">
        <f t="shared" ca="1" si="320"/>
        <v>-</v>
      </c>
      <c r="CQ70" s="255" t="str">
        <f t="shared" ca="1" si="320"/>
        <v>-</v>
      </c>
      <c r="CR70" s="255" t="str">
        <f t="shared" ca="1" si="320"/>
        <v>-</v>
      </c>
      <c r="CS70" s="255" t="str">
        <f t="shared" ca="1" si="320"/>
        <v>-</v>
      </c>
      <c r="CT70" s="255" t="str">
        <f t="shared" ca="1" si="320"/>
        <v>-</v>
      </c>
      <c r="CU70" s="255" t="str">
        <f t="shared" ca="1" si="320"/>
        <v>-</v>
      </c>
      <c r="CV70" s="255">
        <f t="shared" ca="1" si="320"/>
        <v>0</v>
      </c>
      <c r="CW70" s="255" t="str">
        <f t="shared" ca="1" si="320"/>
        <v>-</v>
      </c>
      <c r="CX70" s="255" t="str">
        <f t="shared" ca="1" si="320"/>
        <v>-</v>
      </c>
      <c r="CY70" s="255" t="str">
        <f t="shared" ca="1" si="320"/>
        <v>-</v>
      </c>
      <c r="CZ70" s="255" t="str">
        <f t="shared" ca="1" si="320"/>
        <v>-</v>
      </c>
      <c r="DA70" s="255" t="str">
        <f t="shared" ca="1" si="320"/>
        <v>-</v>
      </c>
      <c r="DB70" s="255">
        <f t="shared" ca="1" si="320"/>
        <v>0</v>
      </c>
      <c r="DC70" s="255">
        <f t="shared" ca="1" si="321"/>
        <v>0</v>
      </c>
      <c r="DD70" s="255">
        <f t="shared" ca="1" si="321"/>
        <v>0</v>
      </c>
      <c r="DE70" s="255">
        <f t="shared" ca="1" si="321"/>
        <v>0</v>
      </c>
      <c r="DF70" s="255">
        <f t="shared" ca="1" si="321"/>
        <v>0</v>
      </c>
      <c r="DG70" s="255">
        <f t="shared" ca="1" si="321"/>
        <v>0</v>
      </c>
      <c r="DH70" s="255">
        <f t="shared" ca="1" si="321"/>
        <v>0</v>
      </c>
      <c r="DI70" s="255" t="str">
        <f t="shared" ca="1" si="321"/>
        <v>-</v>
      </c>
      <c r="DJ70" s="255" t="str">
        <f t="shared" ca="1" si="321"/>
        <v>-</v>
      </c>
      <c r="DK70" s="255" t="str">
        <f t="shared" ca="1" si="321"/>
        <v>-</v>
      </c>
      <c r="DL70" s="255" t="str">
        <f t="shared" ca="1" si="321"/>
        <v>-</v>
      </c>
      <c r="DM70" s="255" t="str">
        <f t="shared" ca="1" si="321"/>
        <v>-</v>
      </c>
      <c r="DN70" s="255" t="str">
        <f t="shared" ca="1" si="321"/>
        <v>-</v>
      </c>
      <c r="DO70" s="255" t="str">
        <f t="shared" ca="1" si="321"/>
        <v>-</v>
      </c>
      <c r="DP70" s="255" t="str">
        <f t="shared" ca="1" si="321"/>
        <v>-</v>
      </c>
      <c r="DQ70" s="255" t="str">
        <f t="shared" ca="1" si="321"/>
        <v>-</v>
      </c>
      <c r="DR70" s="255" t="str">
        <f t="shared" ca="1" si="321"/>
        <v>-</v>
      </c>
      <c r="DS70" s="255" t="str">
        <f t="shared" ca="1" si="322"/>
        <v>-</v>
      </c>
      <c r="DT70" s="10"/>
      <c r="DU70" s="253">
        <f t="shared" si="287"/>
        <v>0</v>
      </c>
      <c r="DV70" s="255" t="str">
        <f t="shared" ca="1" si="322"/>
        <v>-</v>
      </c>
      <c r="DW70" s="255" t="str">
        <f t="shared" ca="1" si="322"/>
        <v>-</v>
      </c>
      <c r="DX70" s="255" t="str">
        <f t="shared" ca="1" si="322"/>
        <v>-</v>
      </c>
      <c r="DY70" s="255" t="str">
        <f t="shared" ca="1" si="322"/>
        <v>-</v>
      </c>
      <c r="DZ70" s="253" t="b">
        <f t="shared" si="288"/>
        <v>0</v>
      </c>
      <c r="EA70" s="255" t="str">
        <f t="shared" ca="1" si="322"/>
        <v>-</v>
      </c>
      <c r="EB70" s="255">
        <f t="shared" ca="1" si="322"/>
        <v>0</v>
      </c>
      <c r="EC70" s="255" t="str">
        <f t="shared" ca="1" si="322"/>
        <v>-</v>
      </c>
      <c r="ED70" s="255">
        <f t="shared" ca="1" si="322"/>
        <v>1</v>
      </c>
      <c r="EE70" s="255">
        <f t="shared" ca="1" si="322"/>
        <v>0</v>
      </c>
      <c r="EF70" s="255">
        <f t="shared" ca="1" si="323"/>
        <v>1</v>
      </c>
      <c r="EG70" s="255">
        <f t="shared" ca="1" si="323"/>
        <v>0</v>
      </c>
      <c r="EH70" s="255">
        <f t="shared" ca="1" si="323"/>
        <v>1</v>
      </c>
      <c r="EI70" s="255">
        <f t="shared" ca="1" si="323"/>
        <v>1</v>
      </c>
      <c r="EJ70" s="255">
        <f t="shared" ca="1" si="323"/>
        <v>1</v>
      </c>
      <c r="EK70" s="255">
        <f t="shared" ca="1" si="323"/>
        <v>0</v>
      </c>
      <c r="EL70" s="255">
        <f t="shared" ca="1" si="323"/>
        <v>0</v>
      </c>
      <c r="EM70" s="255">
        <f t="shared" ca="1" si="323"/>
        <v>0</v>
      </c>
      <c r="EN70" s="255">
        <f t="shared" ca="1" si="323"/>
        <v>0</v>
      </c>
      <c r="EO70" s="255">
        <f t="shared" ca="1" si="323"/>
        <v>0</v>
      </c>
      <c r="EP70" s="255">
        <f t="shared" ca="1" si="323"/>
        <v>0</v>
      </c>
      <c r="EQ70" s="255">
        <f t="shared" ca="1" si="323"/>
        <v>0</v>
      </c>
      <c r="ER70" s="255">
        <f t="shared" ca="1" si="323"/>
        <v>0</v>
      </c>
      <c r="ES70" s="255">
        <f t="shared" ca="1" si="323"/>
        <v>0</v>
      </c>
      <c r="ET70" s="255">
        <f t="shared" ca="1" si="323"/>
        <v>0</v>
      </c>
      <c r="EU70" s="255">
        <f t="shared" ca="1" si="323"/>
        <v>0</v>
      </c>
      <c r="EV70" s="255">
        <f t="shared" ca="1" si="324"/>
        <v>0</v>
      </c>
      <c r="EW70" s="255">
        <f t="shared" ca="1" si="324"/>
        <v>1</v>
      </c>
      <c r="EX70" s="255">
        <f t="shared" ca="1" si="324"/>
        <v>0</v>
      </c>
      <c r="EY70" s="255">
        <f t="shared" ca="1" si="324"/>
        <v>0</v>
      </c>
      <c r="EZ70" s="255">
        <f t="shared" ca="1" si="324"/>
        <v>0</v>
      </c>
      <c r="FA70" s="255">
        <f t="shared" ca="1" si="324"/>
        <v>0</v>
      </c>
      <c r="FB70" s="255">
        <f t="shared" ca="1" si="324"/>
        <v>0</v>
      </c>
      <c r="FC70" s="255">
        <f t="shared" ca="1" si="324"/>
        <v>0</v>
      </c>
      <c r="FD70" s="255">
        <f t="shared" ca="1" si="324"/>
        <v>0</v>
      </c>
      <c r="FE70" s="10"/>
      <c r="FF70" s="255" t="str">
        <f t="shared" ca="1" si="324"/>
        <v>-</v>
      </c>
      <c r="FG70" s="255" t="str">
        <f t="shared" ca="1" si="324"/>
        <v>-</v>
      </c>
      <c r="FH70" s="255">
        <f t="shared" ca="1" si="324"/>
        <v>0</v>
      </c>
      <c r="FI70" s="255" t="str">
        <f t="shared" ca="1" si="324"/>
        <v>-</v>
      </c>
      <c r="FJ70" s="255" t="str">
        <f t="shared" ca="1" si="324"/>
        <v>-</v>
      </c>
      <c r="FK70" s="255" t="str">
        <f t="shared" ca="1" si="324"/>
        <v>-</v>
      </c>
      <c r="FL70" s="255" t="str">
        <f t="shared" ca="1" si="324"/>
        <v>-</v>
      </c>
      <c r="FM70" s="255" t="str">
        <f t="shared" ca="1" si="324"/>
        <v>-</v>
      </c>
      <c r="FN70" s="255" t="str">
        <f t="shared" ca="1" si="324"/>
        <v>-</v>
      </c>
      <c r="FO70" s="255" t="str">
        <f t="shared" ca="1" si="324"/>
        <v>-</v>
      </c>
      <c r="FP70" s="253" t="b">
        <f t="shared" si="290"/>
        <v>0</v>
      </c>
      <c r="FQ70" s="253" t="b">
        <f t="shared" si="290"/>
        <v>0</v>
      </c>
      <c r="FR70" s="253" t="b">
        <f t="shared" si="290"/>
        <v>1</v>
      </c>
      <c r="FS70" s="255">
        <f t="shared" ca="1" si="325"/>
        <v>0</v>
      </c>
      <c r="FT70" s="255">
        <f t="shared" ca="1" si="325"/>
        <v>1</v>
      </c>
      <c r="FU70" s="255">
        <f t="shared" ca="1" si="325"/>
        <v>1</v>
      </c>
      <c r="FV70" s="255" t="str">
        <f t="shared" ca="1" si="325"/>
        <v>-</v>
      </c>
      <c r="FW70" s="255" t="str">
        <f t="shared" ca="1" si="325"/>
        <v>-</v>
      </c>
      <c r="FX70" s="255" t="str">
        <f t="shared" ca="1" si="325"/>
        <v>-</v>
      </c>
      <c r="FY70" s="255" t="str">
        <f t="shared" ca="1" si="325"/>
        <v>-</v>
      </c>
      <c r="FZ70" s="255" t="str">
        <f t="shared" ca="1" si="325"/>
        <v>-</v>
      </c>
      <c r="GA70" s="255" t="str">
        <f t="shared" ca="1" si="325"/>
        <v>-</v>
      </c>
      <c r="GB70" s="255" t="str">
        <f t="shared" ca="1" si="325"/>
        <v>-</v>
      </c>
      <c r="GC70" s="255" t="str">
        <f t="shared" ca="1" si="325"/>
        <v>-</v>
      </c>
      <c r="GD70" s="255" t="str">
        <f t="shared" ca="1" si="325"/>
        <v>-</v>
      </c>
      <c r="GE70" s="255" t="str">
        <f t="shared" ca="1" si="325"/>
        <v>-</v>
      </c>
      <c r="GF70" s="255" t="b">
        <f t="shared" ca="1" si="325"/>
        <v>1</v>
      </c>
      <c r="GG70" s="255">
        <f t="shared" ca="1" si="325"/>
        <v>0</v>
      </c>
      <c r="GH70" s="255">
        <f t="shared" ca="1" si="325"/>
        <v>0</v>
      </c>
      <c r="GI70" s="255">
        <f t="shared" ca="1" si="326"/>
        <v>0</v>
      </c>
      <c r="GJ70" s="255">
        <f t="shared" ca="1" si="326"/>
        <v>0</v>
      </c>
      <c r="GK70" s="255">
        <f t="shared" ca="1" si="291"/>
        <v>0</v>
      </c>
      <c r="GL70" s="255" t="str">
        <f t="shared" ca="1" si="291"/>
        <v>-</v>
      </c>
      <c r="GM70" s="255" t="str">
        <f t="shared" ca="1" si="291"/>
        <v>-</v>
      </c>
      <c r="GN70" s="255" t="str">
        <f t="shared" ca="1" si="291"/>
        <v>-</v>
      </c>
      <c r="GO70" s="255" t="b">
        <f t="shared" ca="1" si="292"/>
        <v>1</v>
      </c>
      <c r="GP70" s="255">
        <f t="shared" ca="1" si="292"/>
        <v>0</v>
      </c>
      <c r="GQ70" s="253" t="str">
        <f t="shared" si="293"/>
        <v>-</v>
      </c>
      <c r="GR70" s="253" t="str">
        <f t="shared" si="293"/>
        <v>-</v>
      </c>
      <c r="GS70" s="253" t="str">
        <f t="shared" si="293"/>
        <v>-</v>
      </c>
      <c r="GT70" s="253" t="str">
        <f t="shared" si="293"/>
        <v>-</v>
      </c>
      <c r="GU70" s="255" t="str">
        <f t="shared" ref="GU70:IS76" ca="1" si="335">OFFSET(GU$5,$B70,0)</f>
        <v>-</v>
      </c>
      <c r="GV70" s="255" t="str">
        <f t="shared" ca="1" si="335"/>
        <v>-</v>
      </c>
      <c r="GW70" s="255" t="str">
        <f t="shared" ca="1" si="335"/>
        <v>-</v>
      </c>
      <c r="GX70" s="255" t="str">
        <f t="shared" ca="1" si="335"/>
        <v>-</v>
      </c>
      <c r="GY70" s="255" t="str">
        <f t="shared" ca="1" si="335"/>
        <v>-</v>
      </c>
      <c r="GZ70" s="253" t="str">
        <f t="shared" si="295"/>
        <v>-</v>
      </c>
      <c r="HA70" s="253">
        <f t="shared" si="295"/>
        <v>500</v>
      </c>
      <c r="HB70" s="253">
        <f t="shared" si="295"/>
        <v>500</v>
      </c>
      <c r="HC70" s="253">
        <f t="shared" si="295"/>
        <v>865</v>
      </c>
      <c r="HD70" s="253" t="str">
        <f t="shared" si="295"/>
        <v>-</v>
      </c>
      <c r="HE70" s="253" t="str">
        <f t="shared" si="295"/>
        <v>-</v>
      </c>
      <c r="HF70" s="255" t="str">
        <f t="shared" ca="1" si="296"/>
        <v>-</v>
      </c>
      <c r="HG70" s="255" t="str">
        <f t="shared" ca="1" si="296"/>
        <v>-</v>
      </c>
      <c r="HH70" s="10"/>
      <c r="HI70" s="255">
        <f t="shared" ca="1" si="335"/>
        <v>1</v>
      </c>
      <c r="HJ70" s="255">
        <f t="shared" ca="1" si="335"/>
        <v>0</v>
      </c>
      <c r="HK70" s="255">
        <f t="shared" ca="1" si="335"/>
        <v>1</v>
      </c>
      <c r="HL70" s="255">
        <f t="shared" ca="1" si="335"/>
        <v>1</v>
      </c>
      <c r="HM70" s="255">
        <f t="shared" ca="1" si="335"/>
        <v>0</v>
      </c>
      <c r="HN70" s="255">
        <f t="shared" ca="1" si="335"/>
        <v>70</v>
      </c>
      <c r="HO70" s="255">
        <f t="shared" ca="1" si="335"/>
        <v>50</v>
      </c>
      <c r="HP70" s="255">
        <f t="shared" ca="1" si="335"/>
        <v>70</v>
      </c>
      <c r="HQ70" s="255">
        <f t="shared" ca="1" si="335"/>
        <v>50</v>
      </c>
      <c r="HR70" s="253">
        <f t="shared" si="297"/>
        <v>1</v>
      </c>
      <c r="HS70" s="253">
        <f t="shared" si="298"/>
        <v>0.66600000000000004</v>
      </c>
      <c r="HT70" s="253">
        <f t="shared" si="299"/>
        <v>1</v>
      </c>
      <c r="HU70" s="255">
        <f t="shared" ca="1" si="335"/>
        <v>1</v>
      </c>
      <c r="HV70" s="10"/>
      <c r="HW70" s="255">
        <f t="shared" ca="1" si="335"/>
        <v>1</v>
      </c>
      <c r="HX70" s="255">
        <f t="shared" ca="1" si="335"/>
        <v>1</v>
      </c>
      <c r="HY70" s="255">
        <f t="shared" ca="1" si="335"/>
        <v>1</v>
      </c>
      <c r="HZ70" s="255">
        <f t="shared" ca="1" si="335"/>
        <v>1</v>
      </c>
      <c r="IA70" s="255">
        <f t="shared" ca="1" si="335"/>
        <v>1</v>
      </c>
      <c r="IB70" s="255">
        <f t="shared" ca="1" si="335"/>
        <v>1</v>
      </c>
      <c r="IC70" s="255">
        <f t="shared" ca="1" si="335"/>
        <v>1.25</v>
      </c>
      <c r="ID70" s="255">
        <f t="shared" ca="1" si="335"/>
        <v>1</v>
      </c>
      <c r="IE70" s="255">
        <f t="shared" ca="1" si="335"/>
        <v>1</v>
      </c>
      <c r="IF70" s="255">
        <f t="shared" ca="1" si="335"/>
        <v>1.25</v>
      </c>
      <c r="IG70" s="255">
        <f t="shared" ca="1" si="335"/>
        <v>1.03</v>
      </c>
      <c r="IH70" s="255">
        <f t="shared" ca="1" si="335"/>
        <v>1</v>
      </c>
      <c r="II70" s="255" t="str">
        <f t="shared" ca="1" si="335"/>
        <v>-</v>
      </c>
      <c r="IJ70" s="255" t="str">
        <f t="shared" ca="1" si="335"/>
        <v>-</v>
      </c>
      <c r="IK70" s="255" t="str">
        <f t="shared" ca="1" si="335"/>
        <v>-</v>
      </c>
      <c r="IL70" s="255" t="str">
        <f t="shared" ca="1" si="335"/>
        <v>-</v>
      </c>
      <c r="IM70" s="255" t="str">
        <f t="shared" ca="1" si="335"/>
        <v>-</v>
      </c>
      <c r="IN70" s="255" t="str">
        <f t="shared" ca="1" si="335"/>
        <v>-</v>
      </c>
      <c r="IO70" s="255" t="str">
        <f t="shared" ca="1" si="335"/>
        <v>-</v>
      </c>
      <c r="IP70" s="255" t="str">
        <f t="shared" ca="1" si="335"/>
        <v>-</v>
      </c>
      <c r="IQ70" s="255" t="str">
        <f t="shared" ca="1" si="335"/>
        <v>-</v>
      </c>
      <c r="IR70" s="255" t="str">
        <f t="shared" ca="1" si="335"/>
        <v>-</v>
      </c>
      <c r="IS70" s="255">
        <f t="shared" ca="1" si="335"/>
        <v>0</v>
      </c>
      <c r="IT70" s="27">
        <v>0</v>
      </c>
    </row>
    <row r="71" spans="1:255" s="235" customFormat="1" outlineLevel="1">
      <c r="A71" s="207">
        <f t="shared" si="12"/>
        <v>66</v>
      </c>
      <c r="B71" s="207">
        <f t="shared" si="309"/>
        <v>15</v>
      </c>
      <c r="C71" s="235">
        <v>102</v>
      </c>
      <c r="D71" s="235" t="b">
        <f t="shared" si="310"/>
        <v>1</v>
      </c>
      <c r="E71" s="235" t="b">
        <v>0</v>
      </c>
      <c r="F71" s="235" t="b">
        <v>1</v>
      </c>
      <c r="G71" s="294">
        <f t="shared" si="327"/>
        <v>3</v>
      </c>
      <c r="H71" s="294">
        <f t="shared" si="328"/>
        <v>1</v>
      </c>
      <c r="I71" s="32">
        <v>1</v>
      </c>
      <c r="J71" s="294">
        <f t="shared" si="329"/>
        <v>1</v>
      </c>
      <c r="K71" s="294">
        <f t="shared" si="330"/>
        <v>1</v>
      </c>
      <c r="L71" s="32">
        <v>3</v>
      </c>
      <c r="M71" s="294">
        <f t="shared" si="331"/>
        <v>1</v>
      </c>
      <c r="O71" s="249" t="str">
        <f t="shared" ca="1" si="281"/>
        <v>00007 Price_SA SLPFALSE Area50  MP133 (F33N11)</v>
      </c>
      <c r="P71" s="10" t="str">
        <f ca="1">IF(COUNTIF(O$5:O71,O71)=1,"-","Dup")</f>
        <v>-</v>
      </c>
      <c r="Q71" s="10"/>
      <c r="R71" s="255" t="str">
        <f t="shared" ca="1" si="306"/>
        <v>-</v>
      </c>
      <c r="S71" s="255" t="str">
        <f t="shared" ca="1" si="306"/>
        <v>-</v>
      </c>
      <c r="T71" s="255" t="str">
        <f t="shared" ca="1" si="306"/>
        <v>-</v>
      </c>
      <c r="U71" s="255" t="str">
        <f t="shared" ca="1" si="306"/>
        <v>-</v>
      </c>
      <c r="V71" s="255" t="str">
        <f t="shared" ca="1" si="306"/>
        <v>-</v>
      </c>
      <c r="W71" s="255" t="b">
        <f t="shared" ca="1" si="306"/>
        <v>1</v>
      </c>
      <c r="X71" s="10"/>
      <c r="Y71" s="255" t="b">
        <f t="shared" ca="1" si="282"/>
        <v>1</v>
      </c>
      <c r="Z71" s="255" t="str">
        <f t="shared" ca="1" si="282"/>
        <v>-</v>
      </c>
      <c r="AA71" s="255" t="str">
        <f t="shared" ca="1" si="282"/>
        <v>-</v>
      </c>
      <c r="AB71" s="255" t="str">
        <f t="shared" ca="1" si="282"/>
        <v>-</v>
      </c>
      <c r="AC71" s="255" t="b">
        <f t="shared" ca="1" si="282"/>
        <v>0</v>
      </c>
      <c r="AD71" s="255">
        <f t="shared" ca="1" si="282"/>
        <v>0</v>
      </c>
      <c r="AE71" s="253" t="b">
        <f t="shared" si="307"/>
        <v>0</v>
      </c>
      <c r="AF71" s="253" t="b">
        <f t="shared" si="332"/>
        <v>0</v>
      </c>
      <c r="AG71" s="255" t="str">
        <f t="shared" ca="1" si="282"/>
        <v>-</v>
      </c>
      <c r="AH71" s="10"/>
      <c r="AI71" s="255" t="b">
        <f t="shared" ca="1" si="282"/>
        <v>1</v>
      </c>
      <c r="AJ71" s="255" t="b">
        <f t="shared" ca="1" si="283"/>
        <v>1</v>
      </c>
      <c r="AK71" s="254">
        <f t="shared" si="333"/>
        <v>11</v>
      </c>
      <c r="AL71" s="255" t="str">
        <f t="shared" ca="1" si="282"/>
        <v>-</v>
      </c>
      <c r="AM71" s="255" t="str">
        <f t="shared" ca="1" si="282"/>
        <v>-</v>
      </c>
      <c r="AN71" s="255" t="str">
        <f t="shared" ca="1" si="282"/>
        <v>-</v>
      </c>
      <c r="AO71" s="255" t="str">
        <f t="shared" ca="1" si="283"/>
        <v>-</v>
      </c>
      <c r="AP71" s="255" t="str">
        <f t="shared" ca="1" si="283"/>
        <v>-</v>
      </c>
      <c r="AQ71" s="255">
        <f t="shared" ca="1" si="283"/>
        <v>1</v>
      </c>
      <c r="AR71" s="255">
        <f t="shared" ca="1" si="283"/>
        <v>1</v>
      </c>
      <c r="AS71" s="255" t="str">
        <f t="shared" ca="1" si="283"/>
        <v>-</v>
      </c>
      <c r="AT71" s="255" t="str">
        <f t="shared" ca="1" si="283"/>
        <v>-</v>
      </c>
      <c r="AU71" s="10"/>
      <c r="AV71" s="255" t="str">
        <f t="shared" ca="1" si="283"/>
        <v>-</v>
      </c>
      <c r="AW71" s="255" t="str">
        <f t="shared" ca="1" si="283"/>
        <v>-</v>
      </c>
      <c r="AX71" s="255" t="str">
        <f t="shared" ca="1" si="283"/>
        <v>-</v>
      </c>
      <c r="AY71" s="255" t="str">
        <f t="shared" ca="1" si="283"/>
        <v>-</v>
      </c>
      <c r="AZ71" s="255" t="str">
        <f t="shared" ca="1" si="283"/>
        <v>-</v>
      </c>
      <c r="BA71" s="255" t="str">
        <f t="shared" ca="1" si="283"/>
        <v>-</v>
      </c>
      <c r="BB71" s="255" t="str">
        <f t="shared" ca="1" si="283"/>
        <v>-</v>
      </c>
      <c r="BC71" s="255" t="str">
        <f t="shared" ca="1" si="283"/>
        <v>-</v>
      </c>
      <c r="BD71" s="255" t="str">
        <f t="shared" ca="1" si="283"/>
        <v>-</v>
      </c>
      <c r="BE71" s="255" t="str">
        <f t="shared" ca="1" si="283"/>
        <v>-</v>
      </c>
      <c r="BF71" s="255" t="str">
        <f t="shared" ca="1" si="283"/>
        <v>-</v>
      </c>
      <c r="BG71" s="255" t="str">
        <f t="shared" ca="1" si="318"/>
        <v>-</v>
      </c>
      <c r="BH71" s="255" t="str">
        <f t="shared" ca="1" si="318"/>
        <v>-</v>
      </c>
      <c r="BI71" s="255" t="str">
        <f t="shared" ca="1" si="318"/>
        <v>-</v>
      </c>
      <c r="BJ71" s="255" t="str">
        <f t="shared" ca="1" si="318"/>
        <v>-</v>
      </c>
      <c r="BK71" s="255" t="str">
        <f t="shared" ca="1" si="318"/>
        <v>-</v>
      </c>
      <c r="BL71" s="255" t="str">
        <f t="shared" ca="1" si="318"/>
        <v>-</v>
      </c>
      <c r="BM71" s="255" t="str">
        <f t="shared" ca="1" si="318"/>
        <v>-</v>
      </c>
      <c r="BN71" s="255" t="str">
        <f t="shared" ca="1" si="318"/>
        <v>-</v>
      </c>
      <c r="BO71" s="255" t="str">
        <f t="shared" ca="1" si="318"/>
        <v>-</v>
      </c>
      <c r="BP71" s="255" t="str">
        <f t="shared" ca="1" si="318"/>
        <v>-</v>
      </c>
      <c r="BQ71" s="10"/>
      <c r="BR71" s="255" t="str">
        <f t="shared" ca="1" si="318"/>
        <v>-</v>
      </c>
      <c r="BS71" s="255" t="str">
        <f t="shared" ca="1" si="318"/>
        <v>-</v>
      </c>
      <c r="BT71" s="255" t="str">
        <f t="shared" ca="1" si="318"/>
        <v>-</v>
      </c>
      <c r="BU71" s="255" t="str">
        <f t="shared" ca="1" si="318"/>
        <v>-</v>
      </c>
      <c r="BV71" s="255" t="str">
        <f t="shared" ca="1" si="318"/>
        <v>-</v>
      </c>
      <c r="BW71" s="255" t="str">
        <f t="shared" ca="1" si="319"/>
        <v>-</v>
      </c>
      <c r="BX71" s="255" t="str">
        <f t="shared" ca="1" si="319"/>
        <v>-</v>
      </c>
      <c r="BY71" s="255" t="str">
        <f t="shared" ca="1" si="319"/>
        <v>-</v>
      </c>
      <c r="BZ71" s="255">
        <f t="shared" ca="1" si="319"/>
        <v>0.125</v>
      </c>
      <c r="CA71" s="255">
        <f t="shared" ca="1" si="319"/>
        <v>0.3</v>
      </c>
      <c r="CB71" s="255">
        <f t="shared" ca="1" si="319"/>
        <v>-0.05</v>
      </c>
      <c r="CC71" s="255">
        <f t="shared" ca="1" si="319"/>
        <v>0.1</v>
      </c>
      <c r="CD71" s="255">
        <f t="shared" ca="1" si="319"/>
        <v>0.25</v>
      </c>
      <c r="CE71" s="255">
        <f t="shared" ca="1" si="319"/>
        <v>-0.05</v>
      </c>
      <c r="CF71" s="255">
        <f t="shared" ca="1" si="319"/>
        <v>0.05</v>
      </c>
      <c r="CG71" s="255">
        <f t="shared" ca="1" si="319"/>
        <v>0.1</v>
      </c>
      <c r="CH71" s="255">
        <f t="shared" ca="1" si="319"/>
        <v>-0.02</v>
      </c>
      <c r="CI71" s="255">
        <f t="shared" ca="1" si="319"/>
        <v>0.1</v>
      </c>
      <c r="CJ71" s="255">
        <f t="shared" ca="1" si="319"/>
        <v>0.25</v>
      </c>
      <c r="CK71" s="255">
        <f t="shared" ca="1" si="319"/>
        <v>-0.05</v>
      </c>
      <c r="CL71" s="255">
        <f t="shared" ca="1" si="319"/>
        <v>1</v>
      </c>
      <c r="CM71" s="255">
        <f t="shared" ca="1" si="320"/>
        <v>1</v>
      </c>
      <c r="CN71" s="255">
        <f t="shared" ca="1" si="320"/>
        <v>0</v>
      </c>
      <c r="CO71" s="255" t="str">
        <f t="shared" ca="1" si="320"/>
        <v>-</v>
      </c>
      <c r="CP71" s="255" t="str">
        <f t="shared" ca="1" si="320"/>
        <v>-</v>
      </c>
      <c r="CQ71" s="255" t="str">
        <f t="shared" ca="1" si="320"/>
        <v>-</v>
      </c>
      <c r="CR71" s="255" t="str">
        <f t="shared" ca="1" si="320"/>
        <v>-</v>
      </c>
      <c r="CS71" s="255" t="str">
        <f t="shared" ca="1" si="320"/>
        <v>-</v>
      </c>
      <c r="CT71" s="255" t="str">
        <f t="shared" ca="1" si="320"/>
        <v>-</v>
      </c>
      <c r="CU71" s="255" t="str">
        <f t="shared" ca="1" si="320"/>
        <v>-</v>
      </c>
      <c r="CV71" s="255">
        <f t="shared" ca="1" si="320"/>
        <v>0</v>
      </c>
      <c r="CW71" s="255" t="str">
        <f t="shared" ca="1" si="320"/>
        <v>-</v>
      </c>
      <c r="CX71" s="255" t="str">
        <f t="shared" ca="1" si="320"/>
        <v>-</v>
      </c>
      <c r="CY71" s="255" t="str">
        <f t="shared" ca="1" si="320"/>
        <v>-</v>
      </c>
      <c r="CZ71" s="255" t="str">
        <f t="shared" ca="1" si="320"/>
        <v>-</v>
      </c>
      <c r="DA71" s="255" t="str">
        <f t="shared" ca="1" si="320"/>
        <v>-</v>
      </c>
      <c r="DB71" s="255">
        <f t="shared" ca="1" si="320"/>
        <v>0</v>
      </c>
      <c r="DC71" s="255">
        <f t="shared" ca="1" si="321"/>
        <v>0</v>
      </c>
      <c r="DD71" s="255">
        <f t="shared" ca="1" si="321"/>
        <v>0</v>
      </c>
      <c r="DE71" s="255">
        <f t="shared" ca="1" si="321"/>
        <v>0</v>
      </c>
      <c r="DF71" s="255">
        <f t="shared" ca="1" si="321"/>
        <v>0</v>
      </c>
      <c r="DG71" s="255">
        <f t="shared" ca="1" si="321"/>
        <v>0</v>
      </c>
      <c r="DH71" s="255">
        <f t="shared" ca="1" si="321"/>
        <v>0</v>
      </c>
      <c r="DI71" s="255" t="str">
        <f t="shared" ca="1" si="321"/>
        <v>-</v>
      </c>
      <c r="DJ71" s="255" t="str">
        <f t="shared" ca="1" si="321"/>
        <v>-</v>
      </c>
      <c r="DK71" s="255" t="str">
        <f t="shared" ca="1" si="321"/>
        <v>-</v>
      </c>
      <c r="DL71" s="255" t="str">
        <f t="shared" ca="1" si="321"/>
        <v>-</v>
      </c>
      <c r="DM71" s="255" t="str">
        <f t="shared" ca="1" si="321"/>
        <v>-</v>
      </c>
      <c r="DN71" s="255" t="str">
        <f t="shared" ca="1" si="321"/>
        <v>-</v>
      </c>
      <c r="DO71" s="255" t="str">
        <f t="shared" ca="1" si="321"/>
        <v>-</v>
      </c>
      <c r="DP71" s="255" t="str">
        <f t="shared" ca="1" si="322"/>
        <v>-</v>
      </c>
      <c r="DQ71" s="255" t="str">
        <f t="shared" ca="1" si="322"/>
        <v>-</v>
      </c>
      <c r="DR71" s="255" t="str">
        <f t="shared" ca="1" si="322"/>
        <v>-</v>
      </c>
      <c r="DS71" s="255" t="str">
        <f t="shared" ca="1" si="322"/>
        <v>-</v>
      </c>
      <c r="DT71" s="10"/>
      <c r="DU71" s="253">
        <f t="shared" si="287"/>
        <v>0</v>
      </c>
      <c r="DV71" s="255" t="str">
        <f t="shared" ca="1" si="322"/>
        <v>-</v>
      </c>
      <c r="DW71" s="255" t="str">
        <f t="shared" ca="1" si="322"/>
        <v>-</v>
      </c>
      <c r="DX71" s="255" t="str">
        <f t="shared" ca="1" si="322"/>
        <v>-</v>
      </c>
      <c r="DY71" s="255" t="str">
        <f t="shared" ca="1" si="322"/>
        <v>-</v>
      </c>
      <c r="DZ71" s="253" t="b">
        <f t="shared" si="288"/>
        <v>0</v>
      </c>
      <c r="EA71" s="255" t="str">
        <f t="shared" ca="1" si="322"/>
        <v>-</v>
      </c>
      <c r="EB71" s="255">
        <f t="shared" ca="1" si="322"/>
        <v>0</v>
      </c>
      <c r="EC71" s="255" t="str">
        <f t="shared" ca="1" si="322"/>
        <v>-</v>
      </c>
      <c r="ED71" s="255">
        <f t="shared" ca="1" si="322"/>
        <v>1</v>
      </c>
      <c r="EE71" s="255">
        <f t="shared" ca="1" si="322"/>
        <v>0</v>
      </c>
      <c r="EF71" s="255">
        <f t="shared" ca="1" si="323"/>
        <v>1</v>
      </c>
      <c r="EG71" s="255">
        <f t="shared" ca="1" si="323"/>
        <v>0</v>
      </c>
      <c r="EH71" s="255">
        <f t="shared" ca="1" si="323"/>
        <v>1</v>
      </c>
      <c r="EI71" s="255">
        <f t="shared" ca="1" si="323"/>
        <v>1</v>
      </c>
      <c r="EJ71" s="255">
        <f t="shared" ca="1" si="323"/>
        <v>1</v>
      </c>
      <c r="EK71" s="255">
        <f t="shared" ca="1" si="323"/>
        <v>0</v>
      </c>
      <c r="EL71" s="255">
        <f t="shared" ca="1" si="323"/>
        <v>0</v>
      </c>
      <c r="EM71" s="255">
        <f t="shared" ca="1" si="323"/>
        <v>0</v>
      </c>
      <c r="EN71" s="255">
        <f t="shared" ca="1" si="323"/>
        <v>0</v>
      </c>
      <c r="EO71" s="255">
        <f t="shared" ca="1" si="323"/>
        <v>0</v>
      </c>
      <c r="EP71" s="255">
        <f t="shared" ca="1" si="323"/>
        <v>0</v>
      </c>
      <c r="EQ71" s="255">
        <f t="shared" ca="1" si="323"/>
        <v>0</v>
      </c>
      <c r="ER71" s="255">
        <f t="shared" ca="1" si="323"/>
        <v>0</v>
      </c>
      <c r="ES71" s="255">
        <f t="shared" ca="1" si="323"/>
        <v>0</v>
      </c>
      <c r="ET71" s="255">
        <f t="shared" ca="1" si="323"/>
        <v>0</v>
      </c>
      <c r="EU71" s="255">
        <f t="shared" ca="1" si="323"/>
        <v>0</v>
      </c>
      <c r="EV71" s="255">
        <f t="shared" ca="1" si="324"/>
        <v>0</v>
      </c>
      <c r="EW71" s="255">
        <f t="shared" ca="1" si="324"/>
        <v>1</v>
      </c>
      <c r="EX71" s="255">
        <f t="shared" ca="1" si="324"/>
        <v>0</v>
      </c>
      <c r="EY71" s="255">
        <f t="shared" ca="1" si="324"/>
        <v>0</v>
      </c>
      <c r="EZ71" s="255">
        <f t="shared" ca="1" si="324"/>
        <v>0</v>
      </c>
      <c r="FA71" s="255">
        <f t="shared" ca="1" si="324"/>
        <v>0</v>
      </c>
      <c r="FB71" s="255">
        <f t="shared" ca="1" si="324"/>
        <v>0</v>
      </c>
      <c r="FC71" s="255">
        <f t="shared" ca="1" si="324"/>
        <v>0</v>
      </c>
      <c r="FD71" s="255">
        <f t="shared" ca="1" si="324"/>
        <v>0</v>
      </c>
      <c r="FE71" s="10"/>
      <c r="FF71" s="255" t="str">
        <f t="shared" ca="1" si="324"/>
        <v>-</v>
      </c>
      <c r="FG71" s="255" t="str">
        <f t="shared" ca="1" si="324"/>
        <v>-</v>
      </c>
      <c r="FH71" s="255">
        <f t="shared" ca="1" si="324"/>
        <v>0</v>
      </c>
      <c r="FI71" s="296">
        <v>50</v>
      </c>
      <c r="FJ71" s="255" t="str">
        <f t="shared" ca="1" si="324"/>
        <v>-</v>
      </c>
      <c r="FK71" s="255" t="str">
        <f t="shared" ca="1" si="324"/>
        <v>-</v>
      </c>
      <c r="FL71" s="255" t="str">
        <f t="shared" ca="1" si="324"/>
        <v>-</v>
      </c>
      <c r="FM71" s="255" t="str">
        <f t="shared" ca="1" si="324"/>
        <v>-</v>
      </c>
      <c r="FN71" s="255" t="str">
        <f t="shared" ca="1" si="324"/>
        <v>-</v>
      </c>
      <c r="FO71" s="255" t="str">
        <f t="shared" ca="1" si="324"/>
        <v>-</v>
      </c>
      <c r="FP71" s="253" t="b">
        <f t="shared" si="290"/>
        <v>0</v>
      </c>
      <c r="FQ71" s="253" t="b">
        <f t="shared" si="290"/>
        <v>0</v>
      </c>
      <c r="FR71" s="253" t="b">
        <f t="shared" si="290"/>
        <v>1</v>
      </c>
      <c r="FS71" s="255">
        <f t="shared" ca="1" si="325"/>
        <v>0</v>
      </c>
      <c r="FT71" s="255">
        <f t="shared" ca="1" si="325"/>
        <v>1</v>
      </c>
      <c r="FU71" s="255">
        <f t="shared" ca="1" si="325"/>
        <v>1</v>
      </c>
      <c r="FV71" s="255" t="str">
        <f t="shared" ca="1" si="325"/>
        <v>-</v>
      </c>
      <c r="FW71" s="255" t="str">
        <f t="shared" ca="1" si="325"/>
        <v>-</v>
      </c>
      <c r="FX71" s="255" t="str">
        <f t="shared" ca="1" si="325"/>
        <v>-</v>
      </c>
      <c r="FY71" s="255" t="str">
        <f t="shared" ca="1" si="325"/>
        <v>-</v>
      </c>
      <c r="FZ71" s="255" t="str">
        <f t="shared" ca="1" si="325"/>
        <v>-</v>
      </c>
      <c r="GA71" s="255" t="str">
        <f t="shared" ca="1" si="325"/>
        <v>-</v>
      </c>
      <c r="GB71" s="255" t="str">
        <f t="shared" ca="1" si="325"/>
        <v>-</v>
      </c>
      <c r="GC71" s="255" t="str">
        <f t="shared" ca="1" si="325"/>
        <v>-</v>
      </c>
      <c r="GD71" s="255" t="str">
        <f t="shared" ca="1" si="325"/>
        <v>-</v>
      </c>
      <c r="GE71" s="255" t="str">
        <f t="shared" ca="1" si="325"/>
        <v>-</v>
      </c>
      <c r="GF71" s="255" t="b">
        <f t="shared" ca="1" si="325"/>
        <v>1</v>
      </c>
      <c r="GG71" s="255">
        <f t="shared" ca="1" si="325"/>
        <v>0</v>
      </c>
      <c r="GH71" s="255">
        <f t="shared" ca="1" si="325"/>
        <v>0</v>
      </c>
      <c r="GI71" s="255">
        <f t="shared" ca="1" si="326"/>
        <v>0</v>
      </c>
      <c r="GJ71" s="255">
        <f t="shared" ca="1" si="326"/>
        <v>0</v>
      </c>
      <c r="GK71" s="255">
        <f t="shared" ca="1" si="291"/>
        <v>0</v>
      </c>
      <c r="GL71" s="255" t="str">
        <f t="shared" ca="1" si="291"/>
        <v>-</v>
      </c>
      <c r="GM71" s="255" t="str">
        <f t="shared" ca="1" si="291"/>
        <v>-</v>
      </c>
      <c r="GN71" s="255" t="str">
        <f t="shared" ca="1" si="291"/>
        <v>-</v>
      </c>
      <c r="GO71" s="255" t="b">
        <f t="shared" ca="1" si="292"/>
        <v>1</v>
      </c>
      <c r="GP71" s="255">
        <f t="shared" ca="1" si="292"/>
        <v>0</v>
      </c>
      <c r="GQ71" s="253" t="str">
        <f t="shared" si="293"/>
        <v>-</v>
      </c>
      <c r="GR71" s="253" t="str">
        <f t="shared" si="293"/>
        <v>-</v>
      </c>
      <c r="GS71" s="253" t="str">
        <f t="shared" si="293"/>
        <v>-</v>
      </c>
      <c r="GT71" s="253" t="str">
        <f t="shared" si="293"/>
        <v>-</v>
      </c>
      <c r="GU71" s="255" t="str">
        <f t="shared" ca="1" si="335"/>
        <v>-</v>
      </c>
      <c r="GV71" s="255" t="str">
        <f t="shared" ca="1" si="335"/>
        <v>-</v>
      </c>
      <c r="GW71" s="255" t="str">
        <f t="shared" ca="1" si="335"/>
        <v>-</v>
      </c>
      <c r="GX71" s="255" t="str">
        <f t="shared" ca="1" si="335"/>
        <v>-</v>
      </c>
      <c r="GY71" s="255" t="str">
        <f t="shared" ca="1" si="335"/>
        <v>-</v>
      </c>
      <c r="GZ71" s="253" t="str">
        <f t="shared" si="295"/>
        <v>-</v>
      </c>
      <c r="HA71" s="253">
        <f t="shared" si="295"/>
        <v>500</v>
      </c>
      <c r="HB71" s="253">
        <f t="shared" si="295"/>
        <v>500</v>
      </c>
      <c r="HC71" s="253">
        <f t="shared" si="295"/>
        <v>865</v>
      </c>
      <c r="HD71" s="253" t="str">
        <f t="shared" si="295"/>
        <v>-</v>
      </c>
      <c r="HE71" s="253" t="str">
        <f t="shared" si="295"/>
        <v>-</v>
      </c>
      <c r="HF71" s="255" t="str">
        <f t="shared" ca="1" si="296"/>
        <v>-</v>
      </c>
      <c r="HG71" s="255" t="str">
        <f t="shared" ca="1" si="296"/>
        <v>-</v>
      </c>
      <c r="HH71" s="10"/>
      <c r="HI71" s="255">
        <f t="shared" ca="1" si="335"/>
        <v>1</v>
      </c>
      <c r="HJ71" s="255">
        <f t="shared" ca="1" si="335"/>
        <v>0</v>
      </c>
      <c r="HK71" s="255">
        <f t="shared" ca="1" si="335"/>
        <v>1</v>
      </c>
      <c r="HL71" s="255">
        <f t="shared" ca="1" si="335"/>
        <v>1</v>
      </c>
      <c r="HM71" s="255">
        <f t="shared" ca="1" si="335"/>
        <v>0</v>
      </c>
      <c r="HN71" s="255">
        <f t="shared" ca="1" si="335"/>
        <v>70</v>
      </c>
      <c r="HO71" s="255">
        <f t="shared" ca="1" si="335"/>
        <v>50</v>
      </c>
      <c r="HP71" s="255">
        <f t="shared" ca="1" si="335"/>
        <v>70</v>
      </c>
      <c r="HQ71" s="255">
        <f t="shared" ca="1" si="335"/>
        <v>50</v>
      </c>
      <c r="HR71" s="253">
        <f t="shared" si="297"/>
        <v>1</v>
      </c>
      <c r="HS71" s="253">
        <f t="shared" si="298"/>
        <v>1.33</v>
      </c>
      <c r="HT71" s="253">
        <f t="shared" si="299"/>
        <v>1</v>
      </c>
      <c r="HU71" s="255">
        <f t="shared" ca="1" si="335"/>
        <v>1</v>
      </c>
      <c r="HV71" s="10"/>
      <c r="HW71" s="255">
        <f t="shared" ca="1" si="335"/>
        <v>1</v>
      </c>
      <c r="HX71" s="255">
        <f t="shared" ca="1" si="335"/>
        <v>1</v>
      </c>
      <c r="HY71" s="255">
        <f t="shared" ca="1" si="335"/>
        <v>1</v>
      </c>
      <c r="HZ71" s="255">
        <f t="shared" ca="1" si="335"/>
        <v>1</v>
      </c>
      <c r="IA71" s="255">
        <f t="shared" ca="1" si="335"/>
        <v>1</v>
      </c>
      <c r="IB71" s="255">
        <f t="shared" ca="1" si="335"/>
        <v>1</v>
      </c>
      <c r="IC71" s="255">
        <f t="shared" ca="1" si="335"/>
        <v>1.25</v>
      </c>
      <c r="ID71" s="255">
        <f t="shared" ca="1" si="335"/>
        <v>1</v>
      </c>
      <c r="IE71" s="255">
        <f t="shared" ca="1" si="335"/>
        <v>1</v>
      </c>
      <c r="IF71" s="255">
        <f t="shared" ca="1" si="335"/>
        <v>1.25</v>
      </c>
      <c r="IG71" s="255">
        <f t="shared" ca="1" si="335"/>
        <v>1.03</v>
      </c>
      <c r="IH71" s="255">
        <f t="shared" ca="1" si="335"/>
        <v>1</v>
      </c>
      <c r="II71" s="255" t="str">
        <f t="shared" ca="1" si="335"/>
        <v>-</v>
      </c>
      <c r="IJ71" s="255" t="str">
        <f t="shared" ca="1" si="335"/>
        <v>-</v>
      </c>
      <c r="IK71" s="255" t="str">
        <f t="shared" ca="1" si="335"/>
        <v>-</v>
      </c>
      <c r="IL71" s="255" t="str">
        <f t="shared" ca="1" si="335"/>
        <v>-</v>
      </c>
      <c r="IM71" s="255" t="str">
        <f t="shared" ca="1" si="335"/>
        <v>-</v>
      </c>
      <c r="IN71" s="255" t="str">
        <f t="shared" ca="1" si="335"/>
        <v>-</v>
      </c>
      <c r="IO71" s="255" t="str">
        <f t="shared" ca="1" si="335"/>
        <v>-</v>
      </c>
      <c r="IP71" s="255" t="str">
        <f t="shared" ca="1" si="335"/>
        <v>-</v>
      </c>
      <c r="IQ71" s="255" t="str">
        <f t="shared" ca="1" si="335"/>
        <v>-</v>
      </c>
      <c r="IR71" s="255" t="str">
        <f t="shared" ca="1" si="335"/>
        <v>-</v>
      </c>
      <c r="IS71" s="255">
        <f t="shared" ca="1" si="335"/>
        <v>0</v>
      </c>
      <c r="IT71" s="27">
        <v>0</v>
      </c>
    </row>
    <row r="72" spans="1:255" s="235" customFormat="1" outlineLevel="1">
      <c r="A72" s="207">
        <f t="shared" si="12"/>
        <v>67</v>
      </c>
      <c r="B72" s="207">
        <f t="shared" si="309"/>
        <v>15</v>
      </c>
      <c r="C72" s="235">
        <v>102</v>
      </c>
      <c r="D72" s="235" t="b">
        <f t="shared" si="310"/>
        <v>1</v>
      </c>
      <c r="E72" s="235" t="b">
        <v>0</v>
      </c>
      <c r="F72" s="235" t="b">
        <v>1</v>
      </c>
      <c r="G72" s="294">
        <f t="shared" si="327"/>
        <v>3</v>
      </c>
      <c r="H72" s="294">
        <f t="shared" si="328"/>
        <v>1</v>
      </c>
      <c r="I72" s="32">
        <v>2</v>
      </c>
      <c r="J72" s="294">
        <f t="shared" si="329"/>
        <v>1</v>
      </c>
      <c r="K72" s="294">
        <f t="shared" si="330"/>
        <v>1</v>
      </c>
      <c r="L72" s="32">
        <v>3</v>
      </c>
      <c r="M72" s="294">
        <f t="shared" si="331"/>
        <v>1</v>
      </c>
      <c r="O72" s="249" t="str">
        <f t="shared" ca="1" si="281"/>
        <v>00008 Price_SA SLPTRUE Area50  US_prod1.25 MP133 (F33N11)</v>
      </c>
      <c r="P72" s="10" t="str">
        <f ca="1">IF(COUNTIF(O$5:O72,O72)=1,"-","Dup")</f>
        <v>-</v>
      </c>
      <c r="Q72" s="10"/>
      <c r="R72" s="255" t="str">
        <f t="shared" ca="1" si="306"/>
        <v>-</v>
      </c>
      <c r="S72" s="255" t="str">
        <f t="shared" ca="1" si="306"/>
        <v>-</v>
      </c>
      <c r="T72" s="255" t="str">
        <f t="shared" ca="1" si="306"/>
        <v>-</v>
      </c>
      <c r="U72" s="255" t="str">
        <f t="shared" ca="1" si="306"/>
        <v>-</v>
      </c>
      <c r="V72" s="255" t="str">
        <f t="shared" ca="1" si="306"/>
        <v>-</v>
      </c>
      <c r="W72" s="255" t="b">
        <f t="shared" ca="1" si="306"/>
        <v>1</v>
      </c>
      <c r="X72" s="10"/>
      <c r="Y72" s="255" t="b">
        <f t="shared" ca="1" si="282"/>
        <v>1</v>
      </c>
      <c r="Z72" s="255" t="str">
        <f t="shared" ca="1" si="282"/>
        <v>-</v>
      </c>
      <c r="AA72" s="255" t="str">
        <f t="shared" ca="1" si="282"/>
        <v>-</v>
      </c>
      <c r="AB72" s="255" t="str">
        <f t="shared" ca="1" si="282"/>
        <v>-</v>
      </c>
      <c r="AC72" s="255" t="b">
        <f t="shared" ca="1" si="282"/>
        <v>0</v>
      </c>
      <c r="AD72" s="255">
        <f t="shared" ca="1" si="282"/>
        <v>0</v>
      </c>
      <c r="AE72" s="253" t="b">
        <f t="shared" si="307"/>
        <v>1</v>
      </c>
      <c r="AF72" s="253" t="b">
        <f t="shared" si="332"/>
        <v>1</v>
      </c>
      <c r="AG72" s="255" t="str">
        <f t="shared" ca="1" si="282"/>
        <v>-</v>
      </c>
      <c r="AH72" s="10"/>
      <c r="AI72" s="255" t="b">
        <f t="shared" ca="1" si="282"/>
        <v>1</v>
      </c>
      <c r="AJ72" s="255" t="b">
        <f t="shared" ca="1" si="283"/>
        <v>1</v>
      </c>
      <c r="AK72" s="254">
        <f t="shared" si="333"/>
        <v>12</v>
      </c>
      <c r="AL72" s="255" t="str">
        <f t="shared" ca="1" si="282"/>
        <v>-</v>
      </c>
      <c r="AM72" s="255" t="str">
        <f t="shared" ca="1" si="282"/>
        <v>-</v>
      </c>
      <c r="AN72" s="255" t="str">
        <f t="shared" ca="1" si="282"/>
        <v>-</v>
      </c>
      <c r="AO72" s="255" t="str">
        <f t="shared" ca="1" si="283"/>
        <v>-</v>
      </c>
      <c r="AP72" s="255" t="str">
        <f t="shared" ca="1" si="283"/>
        <v>-</v>
      </c>
      <c r="AQ72" s="255">
        <f t="shared" ca="1" si="283"/>
        <v>1</v>
      </c>
      <c r="AR72" s="255">
        <f t="shared" ca="1" si="283"/>
        <v>1</v>
      </c>
      <c r="AS72" s="255" t="str">
        <f t="shared" ca="1" si="283"/>
        <v>-</v>
      </c>
      <c r="AT72" s="255" t="str">
        <f t="shared" ca="1" si="283"/>
        <v>-</v>
      </c>
      <c r="AU72" s="10"/>
      <c r="AV72" s="255" t="str">
        <f t="shared" ca="1" si="283"/>
        <v>-</v>
      </c>
      <c r="AW72" s="255" t="str">
        <f t="shared" ca="1" si="283"/>
        <v>-</v>
      </c>
      <c r="AX72" s="255" t="str">
        <f t="shared" ca="1" si="283"/>
        <v>-</v>
      </c>
      <c r="AY72" s="255" t="str">
        <f t="shared" ca="1" si="283"/>
        <v>-</v>
      </c>
      <c r="AZ72" s="255" t="str">
        <f t="shared" ca="1" si="283"/>
        <v>-</v>
      </c>
      <c r="BA72" s="255" t="str">
        <f t="shared" ca="1" si="283"/>
        <v>-</v>
      </c>
      <c r="BB72" s="255" t="str">
        <f t="shared" ca="1" si="283"/>
        <v>-</v>
      </c>
      <c r="BC72" s="255" t="str">
        <f t="shared" ca="1" si="283"/>
        <v>-</v>
      </c>
      <c r="BD72" s="255" t="str">
        <f t="shared" ca="1" si="283"/>
        <v>-</v>
      </c>
      <c r="BE72" s="255" t="str">
        <f t="shared" ca="1" si="283"/>
        <v>-</v>
      </c>
      <c r="BF72" s="255" t="str">
        <f t="shared" ca="1" si="283"/>
        <v>-</v>
      </c>
      <c r="BG72" s="255" t="str">
        <f t="shared" ca="1" si="318"/>
        <v>-</v>
      </c>
      <c r="BH72" s="255" t="str">
        <f t="shared" ca="1" si="318"/>
        <v>-</v>
      </c>
      <c r="BI72" s="255" t="str">
        <f t="shared" ca="1" si="318"/>
        <v>-</v>
      </c>
      <c r="BJ72" s="255" t="str">
        <f t="shared" ca="1" si="318"/>
        <v>-</v>
      </c>
      <c r="BK72" s="255" t="str">
        <f t="shared" ca="1" si="318"/>
        <v>-</v>
      </c>
      <c r="BL72" s="255" t="str">
        <f t="shared" ca="1" si="318"/>
        <v>-</v>
      </c>
      <c r="BM72" s="255" t="str">
        <f t="shared" ca="1" si="318"/>
        <v>-</v>
      </c>
      <c r="BN72" s="255" t="str">
        <f t="shared" ca="1" si="318"/>
        <v>-</v>
      </c>
      <c r="BO72" s="255" t="str">
        <f t="shared" ca="1" si="318"/>
        <v>-</v>
      </c>
      <c r="BP72" s="255" t="str">
        <f t="shared" ca="1" si="318"/>
        <v>-</v>
      </c>
      <c r="BQ72" s="10"/>
      <c r="BR72" s="255" t="str">
        <f t="shared" ca="1" si="318"/>
        <v>-</v>
      </c>
      <c r="BS72" s="255" t="str">
        <f t="shared" ca="1" si="318"/>
        <v>-</v>
      </c>
      <c r="BT72" s="255" t="str">
        <f t="shared" ca="1" si="318"/>
        <v>-</v>
      </c>
      <c r="BU72" s="255" t="str">
        <f t="shared" ca="1" si="318"/>
        <v>-</v>
      </c>
      <c r="BV72" s="255" t="str">
        <f t="shared" ca="1" si="318"/>
        <v>-</v>
      </c>
      <c r="BW72" s="255" t="str">
        <f t="shared" ca="1" si="319"/>
        <v>-</v>
      </c>
      <c r="BX72" s="255" t="str">
        <f t="shared" ca="1" si="319"/>
        <v>-</v>
      </c>
      <c r="BY72" s="255" t="str">
        <f t="shared" ca="1" si="319"/>
        <v>-</v>
      </c>
      <c r="BZ72" s="255">
        <f t="shared" ca="1" si="319"/>
        <v>0.125</v>
      </c>
      <c r="CA72" s="255">
        <f t="shared" ca="1" si="319"/>
        <v>0.3</v>
      </c>
      <c r="CB72" s="255">
        <f t="shared" ca="1" si="319"/>
        <v>-0.05</v>
      </c>
      <c r="CC72" s="255">
        <f t="shared" ca="1" si="319"/>
        <v>0.1</v>
      </c>
      <c r="CD72" s="255">
        <f t="shared" ca="1" si="319"/>
        <v>0.25</v>
      </c>
      <c r="CE72" s="255">
        <f t="shared" ca="1" si="319"/>
        <v>-0.05</v>
      </c>
      <c r="CF72" s="255">
        <f t="shared" ca="1" si="319"/>
        <v>0.05</v>
      </c>
      <c r="CG72" s="255">
        <f t="shared" ca="1" si="319"/>
        <v>0.1</v>
      </c>
      <c r="CH72" s="255">
        <f t="shared" ca="1" si="319"/>
        <v>-0.02</v>
      </c>
      <c r="CI72" s="255">
        <f t="shared" ca="1" si="319"/>
        <v>0.1</v>
      </c>
      <c r="CJ72" s="255">
        <f t="shared" ca="1" si="319"/>
        <v>0.25</v>
      </c>
      <c r="CK72" s="255">
        <f t="shared" ca="1" si="319"/>
        <v>-0.05</v>
      </c>
      <c r="CL72" s="255">
        <f t="shared" ca="1" si="319"/>
        <v>1</v>
      </c>
      <c r="CM72" s="255">
        <f t="shared" ca="1" si="320"/>
        <v>1</v>
      </c>
      <c r="CN72" s="255">
        <f t="shared" ca="1" si="320"/>
        <v>0</v>
      </c>
      <c r="CO72" s="255" t="str">
        <f t="shared" ca="1" si="320"/>
        <v>-</v>
      </c>
      <c r="CP72" s="255" t="str">
        <f t="shared" ca="1" si="320"/>
        <v>-</v>
      </c>
      <c r="CQ72" s="255" t="str">
        <f t="shared" ca="1" si="320"/>
        <v>-</v>
      </c>
      <c r="CR72" s="255" t="str">
        <f t="shared" ca="1" si="320"/>
        <v>-</v>
      </c>
      <c r="CS72" s="255" t="str">
        <f t="shared" ca="1" si="320"/>
        <v>-</v>
      </c>
      <c r="CT72" s="255" t="str">
        <f t="shared" ca="1" si="320"/>
        <v>-</v>
      </c>
      <c r="CU72" s="255" t="str">
        <f t="shared" ca="1" si="320"/>
        <v>-</v>
      </c>
      <c r="CV72" s="255">
        <f t="shared" ca="1" si="320"/>
        <v>0</v>
      </c>
      <c r="CW72" s="255" t="str">
        <f t="shared" ca="1" si="320"/>
        <v>-</v>
      </c>
      <c r="CX72" s="255" t="str">
        <f t="shared" ca="1" si="320"/>
        <v>-</v>
      </c>
      <c r="CY72" s="255" t="str">
        <f t="shared" ca="1" si="320"/>
        <v>-</v>
      </c>
      <c r="CZ72" s="255" t="str">
        <f t="shared" ca="1" si="320"/>
        <v>-</v>
      </c>
      <c r="DA72" s="255" t="str">
        <f t="shared" ca="1" si="320"/>
        <v>-</v>
      </c>
      <c r="DB72" s="255">
        <f t="shared" ca="1" si="320"/>
        <v>0</v>
      </c>
      <c r="DC72" s="255">
        <f t="shared" ca="1" si="321"/>
        <v>0</v>
      </c>
      <c r="DD72" s="255">
        <f t="shared" ca="1" si="321"/>
        <v>0</v>
      </c>
      <c r="DE72" s="255">
        <f t="shared" ca="1" si="321"/>
        <v>0</v>
      </c>
      <c r="DF72" s="255">
        <f t="shared" ca="1" si="321"/>
        <v>0</v>
      </c>
      <c r="DG72" s="255">
        <f t="shared" ca="1" si="321"/>
        <v>0</v>
      </c>
      <c r="DH72" s="255">
        <f t="shared" ca="1" si="321"/>
        <v>0</v>
      </c>
      <c r="DI72" s="255" t="str">
        <f t="shared" ca="1" si="321"/>
        <v>-</v>
      </c>
      <c r="DJ72" s="255" t="str">
        <f t="shared" ca="1" si="321"/>
        <v>-</v>
      </c>
      <c r="DK72" s="255" t="str">
        <f t="shared" ca="1" si="321"/>
        <v>-</v>
      </c>
      <c r="DL72" s="255" t="str">
        <f t="shared" ca="1" si="321"/>
        <v>-</v>
      </c>
      <c r="DM72" s="255" t="str">
        <f t="shared" ca="1" si="321"/>
        <v>-</v>
      </c>
      <c r="DN72" s="255" t="str">
        <f t="shared" ca="1" si="321"/>
        <v>-</v>
      </c>
      <c r="DO72" s="255" t="str">
        <f t="shared" ca="1" si="321"/>
        <v>-</v>
      </c>
      <c r="DP72" s="255" t="str">
        <f t="shared" ca="1" si="321"/>
        <v>-</v>
      </c>
      <c r="DQ72" s="255" t="str">
        <f t="shared" ca="1" si="321"/>
        <v>-</v>
      </c>
      <c r="DR72" s="255" t="str">
        <f t="shared" ca="1" si="321"/>
        <v>-</v>
      </c>
      <c r="DS72" s="255" t="str">
        <f t="shared" ca="1" si="322"/>
        <v>-</v>
      </c>
      <c r="DT72" s="10"/>
      <c r="DU72" s="253">
        <f t="shared" si="287"/>
        <v>0</v>
      </c>
      <c r="DV72" s="255" t="str">
        <f t="shared" ca="1" si="322"/>
        <v>-</v>
      </c>
      <c r="DW72" s="255" t="str">
        <f t="shared" ca="1" si="322"/>
        <v>-</v>
      </c>
      <c r="DX72" s="255" t="str">
        <f t="shared" ca="1" si="322"/>
        <v>-</v>
      </c>
      <c r="DY72" s="255" t="str">
        <f t="shared" ca="1" si="322"/>
        <v>-</v>
      </c>
      <c r="DZ72" s="253" t="b">
        <f t="shared" si="288"/>
        <v>0</v>
      </c>
      <c r="EA72" s="255" t="str">
        <f t="shared" ca="1" si="322"/>
        <v>-</v>
      </c>
      <c r="EB72" s="255">
        <f t="shared" ca="1" si="322"/>
        <v>0</v>
      </c>
      <c r="EC72" s="255" t="str">
        <f t="shared" ca="1" si="322"/>
        <v>-</v>
      </c>
      <c r="ED72" s="255">
        <f t="shared" ca="1" si="322"/>
        <v>1</v>
      </c>
      <c r="EE72" s="255">
        <f t="shared" ca="1" si="322"/>
        <v>0</v>
      </c>
      <c r="EF72" s="255">
        <f t="shared" ca="1" si="323"/>
        <v>1</v>
      </c>
      <c r="EG72" s="255">
        <f t="shared" ca="1" si="323"/>
        <v>0</v>
      </c>
      <c r="EH72" s="255">
        <f t="shared" ca="1" si="323"/>
        <v>1</v>
      </c>
      <c r="EI72" s="255">
        <f t="shared" ca="1" si="323"/>
        <v>1</v>
      </c>
      <c r="EJ72" s="255">
        <f t="shared" ca="1" si="323"/>
        <v>1</v>
      </c>
      <c r="EK72" s="255">
        <f t="shared" ca="1" si="323"/>
        <v>0</v>
      </c>
      <c r="EL72" s="255">
        <f t="shared" ca="1" si="323"/>
        <v>0</v>
      </c>
      <c r="EM72" s="255">
        <f t="shared" ca="1" si="323"/>
        <v>0</v>
      </c>
      <c r="EN72" s="255">
        <f t="shared" ca="1" si="323"/>
        <v>0</v>
      </c>
      <c r="EO72" s="255">
        <f t="shared" ca="1" si="323"/>
        <v>0</v>
      </c>
      <c r="EP72" s="255">
        <f t="shared" ca="1" si="323"/>
        <v>0</v>
      </c>
      <c r="EQ72" s="255">
        <f t="shared" ca="1" si="323"/>
        <v>0</v>
      </c>
      <c r="ER72" s="255">
        <f t="shared" ca="1" si="323"/>
        <v>0</v>
      </c>
      <c r="ES72" s="255">
        <f t="shared" ca="1" si="323"/>
        <v>0</v>
      </c>
      <c r="ET72" s="255">
        <f t="shared" ca="1" si="323"/>
        <v>0</v>
      </c>
      <c r="EU72" s="255">
        <f t="shared" ca="1" si="323"/>
        <v>0</v>
      </c>
      <c r="EV72" s="255">
        <f t="shared" ca="1" si="324"/>
        <v>0</v>
      </c>
      <c r="EW72" s="255">
        <f t="shared" ca="1" si="324"/>
        <v>1</v>
      </c>
      <c r="EX72" s="255">
        <f t="shared" ca="1" si="324"/>
        <v>0</v>
      </c>
      <c r="EY72" s="255">
        <f t="shared" ca="1" si="324"/>
        <v>0</v>
      </c>
      <c r="EZ72" s="255">
        <f t="shared" ca="1" si="324"/>
        <v>0</v>
      </c>
      <c r="FA72" s="255">
        <f t="shared" ca="1" si="324"/>
        <v>0</v>
      </c>
      <c r="FB72" s="255">
        <f t="shared" ca="1" si="324"/>
        <v>0</v>
      </c>
      <c r="FC72" s="255">
        <f t="shared" ca="1" si="324"/>
        <v>0</v>
      </c>
      <c r="FD72" s="255">
        <f t="shared" ca="1" si="324"/>
        <v>0</v>
      </c>
      <c r="FE72" s="10"/>
      <c r="FF72" s="255" t="str">
        <f t="shared" ca="1" si="324"/>
        <v>-</v>
      </c>
      <c r="FG72" s="255" t="str">
        <f t="shared" ca="1" si="324"/>
        <v>-</v>
      </c>
      <c r="FH72" s="255">
        <f t="shared" ca="1" si="324"/>
        <v>0</v>
      </c>
      <c r="FI72" s="296">
        <v>50</v>
      </c>
      <c r="FJ72" s="255" t="str">
        <f t="shared" ca="1" si="324"/>
        <v>-</v>
      </c>
      <c r="FK72" s="255" t="str">
        <f t="shared" ca="1" si="324"/>
        <v>-</v>
      </c>
      <c r="FL72" s="255" t="str">
        <f t="shared" ca="1" si="324"/>
        <v>-</v>
      </c>
      <c r="FM72" s="255" t="str">
        <f t="shared" ca="1" si="324"/>
        <v>-</v>
      </c>
      <c r="FN72" s="255" t="str">
        <f t="shared" ca="1" si="324"/>
        <v>-</v>
      </c>
      <c r="FO72" s="255" t="str">
        <f t="shared" ca="1" si="324"/>
        <v>-</v>
      </c>
      <c r="FP72" s="253" t="b">
        <f t="shared" si="290"/>
        <v>0</v>
      </c>
      <c r="FQ72" s="253" t="b">
        <f t="shared" si="290"/>
        <v>0</v>
      </c>
      <c r="FR72" s="253" t="b">
        <f t="shared" si="290"/>
        <v>1</v>
      </c>
      <c r="FS72" s="255">
        <f t="shared" ca="1" si="325"/>
        <v>0</v>
      </c>
      <c r="FT72" s="255">
        <f t="shared" ca="1" si="325"/>
        <v>1</v>
      </c>
      <c r="FU72" s="255">
        <f t="shared" ca="1" si="325"/>
        <v>1</v>
      </c>
      <c r="FV72" s="255" t="str">
        <f t="shared" ca="1" si="325"/>
        <v>-</v>
      </c>
      <c r="FW72" s="255" t="str">
        <f t="shared" ca="1" si="325"/>
        <v>-</v>
      </c>
      <c r="FX72" s="255" t="str">
        <f t="shared" ca="1" si="325"/>
        <v>-</v>
      </c>
      <c r="FY72" s="255" t="str">
        <f t="shared" ca="1" si="325"/>
        <v>-</v>
      </c>
      <c r="FZ72" s="255" t="str">
        <f t="shared" ca="1" si="325"/>
        <v>-</v>
      </c>
      <c r="GA72" s="255" t="str">
        <f t="shared" ca="1" si="325"/>
        <v>-</v>
      </c>
      <c r="GB72" s="255" t="str">
        <f t="shared" ca="1" si="325"/>
        <v>-</v>
      </c>
      <c r="GC72" s="255" t="str">
        <f t="shared" ca="1" si="325"/>
        <v>-</v>
      </c>
      <c r="GD72" s="255" t="str">
        <f t="shared" ca="1" si="325"/>
        <v>-</v>
      </c>
      <c r="GE72" s="255" t="str">
        <f t="shared" ca="1" si="325"/>
        <v>-</v>
      </c>
      <c r="GF72" s="255" t="b">
        <f t="shared" ca="1" si="325"/>
        <v>1</v>
      </c>
      <c r="GG72" s="255">
        <f t="shared" ca="1" si="325"/>
        <v>0</v>
      </c>
      <c r="GH72" s="255">
        <f t="shared" ca="1" si="325"/>
        <v>0</v>
      </c>
      <c r="GI72" s="255">
        <f t="shared" ca="1" si="326"/>
        <v>0</v>
      </c>
      <c r="GJ72" s="255">
        <f t="shared" ca="1" si="326"/>
        <v>0</v>
      </c>
      <c r="GK72" s="255">
        <f t="shared" ca="1" si="291"/>
        <v>0</v>
      </c>
      <c r="GL72" s="255" t="str">
        <f t="shared" ca="1" si="291"/>
        <v>-</v>
      </c>
      <c r="GM72" s="255" t="str">
        <f t="shared" ca="1" si="291"/>
        <v>-</v>
      </c>
      <c r="GN72" s="255" t="str">
        <f t="shared" ca="1" si="291"/>
        <v>-</v>
      </c>
      <c r="GO72" s="255" t="b">
        <f t="shared" ca="1" si="292"/>
        <v>1</v>
      </c>
      <c r="GP72" s="255">
        <f t="shared" ca="1" si="292"/>
        <v>0</v>
      </c>
      <c r="GQ72" s="253" t="str">
        <f t="shared" si="293"/>
        <v>-</v>
      </c>
      <c r="GR72" s="253" t="str">
        <f t="shared" si="293"/>
        <v>-</v>
      </c>
      <c r="GS72" s="253" t="str">
        <f t="shared" si="293"/>
        <v>-</v>
      </c>
      <c r="GT72" s="253" t="str">
        <f t="shared" si="293"/>
        <v>-</v>
      </c>
      <c r="GU72" s="255" t="str">
        <f t="shared" ca="1" si="335"/>
        <v>-</v>
      </c>
      <c r="GV72" s="255" t="str">
        <f t="shared" ca="1" si="335"/>
        <v>-</v>
      </c>
      <c r="GW72" s="255" t="str">
        <f t="shared" ca="1" si="335"/>
        <v>-</v>
      </c>
      <c r="GX72" s="255" t="str">
        <f t="shared" ca="1" si="335"/>
        <v>-</v>
      </c>
      <c r="GY72" s="255" t="str">
        <f t="shared" ca="1" si="335"/>
        <v>-</v>
      </c>
      <c r="GZ72" s="253" t="str">
        <f t="shared" si="295"/>
        <v>-</v>
      </c>
      <c r="HA72" s="253">
        <f t="shared" si="295"/>
        <v>500</v>
      </c>
      <c r="HB72" s="253">
        <f t="shared" si="295"/>
        <v>500</v>
      </c>
      <c r="HC72" s="253">
        <f t="shared" si="295"/>
        <v>865</v>
      </c>
      <c r="HD72" s="253" t="str">
        <f t="shared" si="295"/>
        <v>-</v>
      </c>
      <c r="HE72" s="253" t="str">
        <f t="shared" si="295"/>
        <v>-</v>
      </c>
      <c r="HF72" s="255" t="str">
        <f t="shared" ca="1" si="296"/>
        <v>-</v>
      </c>
      <c r="HG72" s="255" t="str">
        <f t="shared" ca="1" si="296"/>
        <v>-</v>
      </c>
      <c r="HH72" s="10"/>
      <c r="HI72" s="255">
        <f t="shared" ca="1" si="335"/>
        <v>1</v>
      </c>
      <c r="HJ72" s="255">
        <f t="shared" ca="1" si="335"/>
        <v>0</v>
      </c>
      <c r="HK72" s="255">
        <f t="shared" ca="1" si="335"/>
        <v>1</v>
      </c>
      <c r="HL72" s="255">
        <f t="shared" ca="1" si="335"/>
        <v>1</v>
      </c>
      <c r="HM72" s="255">
        <f t="shared" ca="1" si="335"/>
        <v>0</v>
      </c>
      <c r="HN72" s="255">
        <f t="shared" ca="1" si="335"/>
        <v>70</v>
      </c>
      <c r="HO72" s="255">
        <f t="shared" ca="1" si="335"/>
        <v>50</v>
      </c>
      <c r="HP72" s="255">
        <f t="shared" ca="1" si="335"/>
        <v>70</v>
      </c>
      <c r="HQ72" s="255">
        <f t="shared" ca="1" si="335"/>
        <v>50</v>
      </c>
      <c r="HR72" s="253">
        <f t="shared" si="297"/>
        <v>1</v>
      </c>
      <c r="HS72" s="253">
        <f t="shared" si="298"/>
        <v>1.33</v>
      </c>
      <c r="HT72" s="253">
        <f t="shared" si="299"/>
        <v>1</v>
      </c>
      <c r="HU72" s="255">
        <f t="shared" ca="1" si="335"/>
        <v>1</v>
      </c>
      <c r="HV72" s="10"/>
      <c r="HW72" s="255">
        <f t="shared" ca="1" si="335"/>
        <v>1</v>
      </c>
      <c r="HX72" s="255">
        <f t="shared" ca="1" si="335"/>
        <v>1</v>
      </c>
      <c r="HY72" s="255">
        <f t="shared" ca="1" si="335"/>
        <v>1</v>
      </c>
      <c r="HZ72" s="255">
        <f t="shared" ca="1" si="335"/>
        <v>1</v>
      </c>
      <c r="IA72" s="255">
        <f t="shared" ca="1" si="335"/>
        <v>1</v>
      </c>
      <c r="IB72" s="255">
        <f t="shared" ca="1" si="335"/>
        <v>1</v>
      </c>
      <c r="IC72" s="255">
        <f t="shared" ca="1" si="335"/>
        <v>1.25</v>
      </c>
      <c r="ID72" s="255">
        <f t="shared" ca="1" si="335"/>
        <v>1</v>
      </c>
      <c r="IE72" s="255">
        <f t="shared" ca="1" si="335"/>
        <v>1</v>
      </c>
      <c r="IF72" s="255">
        <f t="shared" ca="1" si="335"/>
        <v>1.25</v>
      </c>
      <c r="IG72" s="255">
        <f t="shared" ca="1" si="335"/>
        <v>1.03</v>
      </c>
      <c r="IH72" s="255">
        <f t="shared" ca="1" si="335"/>
        <v>1</v>
      </c>
      <c r="II72" s="255" t="str">
        <f t="shared" ca="1" si="335"/>
        <v>-</v>
      </c>
      <c r="IJ72" s="255" t="str">
        <f t="shared" ca="1" si="335"/>
        <v>-</v>
      </c>
      <c r="IK72" s="255" t="str">
        <f t="shared" ca="1" si="335"/>
        <v>-</v>
      </c>
      <c r="IL72" s="255" t="str">
        <f t="shared" ca="1" si="335"/>
        <v>-</v>
      </c>
      <c r="IM72" s="255" t="str">
        <f t="shared" ca="1" si="335"/>
        <v>-</v>
      </c>
      <c r="IN72" s="255" t="str">
        <f t="shared" ca="1" si="335"/>
        <v>-</v>
      </c>
      <c r="IO72" s="255" t="str">
        <f t="shared" ca="1" si="335"/>
        <v>-</v>
      </c>
      <c r="IP72" s="255" t="str">
        <f t="shared" ca="1" si="335"/>
        <v>-</v>
      </c>
      <c r="IQ72" s="255" t="str">
        <f t="shared" ca="1" si="335"/>
        <v>-</v>
      </c>
      <c r="IR72" s="255" t="str">
        <f t="shared" ca="1" si="335"/>
        <v>-</v>
      </c>
      <c r="IS72" s="255">
        <f t="shared" ca="1" si="335"/>
        <v>0</v>
      </c>
      <c r="IT72" s="27">
        <v>0</v>
      </c>
    </row>
    <row r="73" spans="1:255" s="235" customFormat="1" outlineLevel="1">
      <c r="A73" s="207">
        <f t="shared" si="12"/>
        <v>68</v>
      </c>
      <c r="B73" s="207">
        <f t="shared" si="309"/>
        <v>15</v>
      </c>
      <c r="C73" s="235">
        <v>102</v>
      </c>
      <c r="D73" s="235" t="b">
        <f t="shared" si="310"/>
        <v>1</v>
      </c>
      <c r="E73" s="235" t="b">
        <v>0</v>
      </c>
      <c r="F73" s="235" t="b">
        <v>1</v>
      </c>
      <c r="G73" s="294">
        <f t="shared" ref="G73:G76" si="336">G72</f>
        <v>3</v>
      </c>
      <c r="H73" s="294">
        <f t="shared" ref="H73:H76" si="337">H72</f>
        <v>1</v>
      </c>
      <c r="I73" s="32">
        <v>1</v>
      </c>
      <c r="J73" s="294">
        <f t="shared" ref="J73:J76" si="338">J72</f>
        <v>1</v>
      </c>
      <c r="K73" s="294">
        <f t="shared" ref="K73:K74" si="339">K72</f>
        <v>1</v>
      </c>
      <c r="L73" s="32">
        <v>2</v>
      </c>
      <c r="M73" s="294">
        <f t="shared" ref="M73:M74" si="340">M72</f>
        <v>1</v>
      </c>
      <c r="O73" s="249" t="str">
        <f t="shared" ca="1" si="281"/>
        <v>00009 Price_SA SLPFALSE Area50  MP66.6 (F33N11)</v>
      </c>
      <c r="P73" s="10" t="str">
        <f ca="1">IF(COUNTIF(O$5:O73,O73)=1,"-","Dup")</f>
        <v>-</v>
      </c>
      <c r="Q73" s="10"/>
      <c r="R73" s="255" t="str">
        <f t="shared" ca="1" si="306"/>
        <v>-</v>
      </c>
      <c r="S73" s="255" t="str">
        <f t="shared" ca="1" si="306"/>
        <v>-</v>
      </c>
      <c r="T73" s="255" t="str">
        <f t="shared" ca="1" si="306"/>
        <v>-</v>
      </c>
      <c r="U73" s="255" t="str">
        <f t="shared" ca="1" si="306"/>
        <v>-</v>
      </c>
      <c r="V73" s="255" t="str">
        <f t="shared" ca="1" si="306"/>
        <v>-</v>
      </c>
      <c r="W73" s="255" t="b">
        <f t="shared" ca="1" si="306"/>
        <v>1</v>
      </c>
      <c r="X73" s="10"/>
      <c r="Y73" s="255" t="b">
        <f t="shared" ca="1" si="282"/>
        <v>1</v>
      </c>
      <c r="Z73" s="255" t="str">
        <f t="shared" ca="1" si="282"/>
        <v>-</v>
      </c>
      <c r="AA73" s="255" t="str">
        <f t="shared" ca="1" si="282"/>
        <v>-</v>
      </c>
      <c r="AB73" s="255" t="str">
        <f t="shared" ca="1" si="282"/>
        <v>-</v>
      </c>
      <c r="AC73" s="255" t="b">
        <f t="shared" ca="1" si="282"/>
        <v>0</v>
      </c>
      <c r="AD73" s="255">
        <f t="shared" ca="1" si="282"/>
        <v>0</v>
      </c>
      <c r="AE73" s="253" t="b">
        <f t="shared" si="307"/>
        <v>0</v>
      </c>
      <c r="AF73" s="253" t="b">
        <f t="shared" ref="AF73:AF76" si="341">IF(I73=2,TRUE,FALSE)</f>
        <v>0</v>
      </c>
      <c r="AG73" s="255" t="str">
        <f t="shared" ca="1" si="282"/>
        <v>-</v>
      </c>
      <c r="AH73" s="10"/>
      <c r="AI73" s="255" t="b">
        <f t="shared" ca="1" si="282"/>
        <v>1</v>
      </c>
      <c r="AJ73" s="255" t="b">
        <f t="shared" ca="1" si="283"/>
        <v>1</v>
      </c>
      <c r="AK73" s="254">
        <f t="shared" ref="AK73:AK76" si="342">VALUE(H73&amp;I73)</f>
        <v>11</v>
      </c>
      <c r="AL73" s="255" t="str">
        <f t="shared" ca="1" si="282"/>
        <v>-</v>
      </c>
      <c r="AM73" s="255" t="str">
        <f t="shared" ca="1" si="282"/>
        <v>-</v>
      </c>
      <c r="AN73" s="255" t="str">
        <f t="shared" ca="1" si="282"/>
        <v>-</v>
      </c>
      <c r="AO73" s="255" t="str">
        <f t="shared" ref="AO73:BF76" ca="1" si="343">OFFSET(AO$5,$B73,0)</f>
        <v>-</v>
      </c>
      <c r="AP73" s="255" t="str">
        <f t="shared" ca="1" si="343"/>
        <v>-</v>
      </c>
      <c r="AQ73" s="255">
        <f t="shared" ca="1" si="343"/>
        <v>1</v>
      </c>
      <c r="AR73" s="255">
        <f t="shared" ca="1" si="343"/>
        <v>1</v>
      </c>
      <c r="AS73" s="255" t="str">
        <f t="shared" ca="1" si="343"/>
        <v>-</v>
      </c>
      <c r="AT73" s="255" t="str">
        <f t="shared" ca="1" si="343"/>
        <v>-</v>
      </c>
      <c r="AU73" s="10"/>
      <c r="AV73" s="255" t="str">
        <f t="shared" ca="1" si="343"/>
        <v>-</v>
      </c>
      <c r="AW73" s="255" t="str">
        <f t="shared" ca="1" si="343"/>
        <v>-</v>
      </c>
      <c r="AX73" s="255" t="str">
        <f t="shared" ca="1" si="343"/>
        <v>-</v>
      </c>
      <c r="AY73" s="255" t="str">
        <f t="shared" ca="1" si="343"/>
        <v>-</v>
      </c>
      <c r="AZ73" s="255" t="str">
        <f t="shared" ca="1" si="343"/>
        <v>-</v>
      </c>
      <c r="BA73" s="255" t="str">
        <f t="shared" ca="1" si="343"/>
        <v>-</v>
      </c>
      <c r="BB73" s="255" t="str">
        <f t="shared" ca="1" si="343"/>
        <v>-</v>
      </c>
      <c r="BC73" s="255" t="str">
        <f t="shared" ca="1" si="343"/>
        <v>-</v>
      </c>
      <c r="BD73" s="255" t="str">
        <f t="shared" ca="1" si="343"/>
        <v>-</v>
      </c>
      <c r="BE73" s="255" t="str">
        <f t="shared" ca="1" si="343"/>
        <v>-</v>
      </c>
      <c r="BF73" s="255" t="str">
        <f t="shared" ca="1" si="343"/>
        <v>-</v>
      </c>
      <c r="BG73" s="255" t="str">
        <f t="shared" ca="1" si="318"/>
        <v>-</v>
      </c>
      <c r="BH73" s="255" t="str">
        <f t="shared" ca="1" si="318"/>
        <v>-</v>
      </c>
      <c r="BI73" s="255" t="str">
        <f t="shared" ca="1" si="318"/>
        <v>-</v>
      </c>
      <c r="BJ73" s="255" t="str">
        <f t="shared" ca="1" si="318"/>
        <v>-</v>
      </c>
      <c r="BK73" s="255" t="str">
        <f t="shared" ca="1" si="318"/>
        <v>-</v>
      </c>
      <c r="BL73" s="255" t="str">
        <f t="shared" ca="1" si="318"/>
        <v>-</v>
      </c>
      <c r="BM73" s="255" t="str">
        <f t="shared" ca="1" si="318"/>
        <v>-</v>
      </c>
      <c r="BN73" s="255" t="str">
        <f t="shared" ca="1" si="318"/>
        <v>-</v>
      </c>
      <c r="BO73" s="255" t="str">
        <f t="shared" ca="1" si="318"/>
        <v>-</v>
      </c>
      <c r="BP73" s="255" t="str">
        <f t="shared" ca="1" si="318"/>
        <v>-</v>
      </c>
      <c r="BQ73" s="10"/>
      <c r="BR73" s="255" t="str">
        <f t="shared" ca="1" si="318"/>
        <v>-</v>
      </c>
      <c r="BS73" s="255" t="str">
        <f t="shared" ca="1" si="318"/>
        <v>-</v>
      </c>
      <c r="BT73" s="255" t="str">
        <f t="shared" ca="1" si="318"/>
        <v>-</v>
      </c>
      <c r="BU73" s="255" t="str">
        <f t="shared" ca="1" si="318"/>
        <v>-</v>
      </c>
      <c r="BV73" s="255" t="str">
        <f t="shared" ca="1" si="318"/>
        <v>-</v>
      </c>
      <c r="BW73" s="255" t="str">
        <f t="shared" ca="1" si="319"/>
        <v>-</v>
      </c>
      <c r="BX73" s="255" t="str">
        <f t="shared" ca="1" si="319"/>
        <v>-</v>
      </c>
      <c r="BY73" s="255" t="str">
        <f t="shared" ca="1" si="319"/>
        <v>-</v>
      </c>
      <c r="BZ73" s="255">
        <f t="shared" ca="1" si="319"/>
        <v>0.125</v>
      </c>
      <c r="CA73" s="255">
        <f t="shared" ca="1" si="319"/>
        <v>0.3</v>
      </c>
      <c r="CB73" s="255">
        <f t="shared" ca="1" si="319"/>
        <v>-0.05</v>
      </c>
      <c r="CC73" s="255">
        <f t="shared" ca="1" si="319"/>
        <v>0.1</v>
      </c>
      <c r="CD73" s="255">
        <f t="shared" ca="1" si="319"/>
        <v>0.25</v>
      </c>
      <c r="CE73" s="255">
        <f t="shared" ca="1" si="319"/>
        <v>-0.05</v>
      </c>
      <c r="CF73" s="255">
        <f t="shared" ca="1" si="319"/>
        <v>0.05</v>
      </c>
      <c r="CG73" s="255">
        <f t="shared" ca="1" si="319"/>
        <v>0.1</v>
      </c>
      <c r="CH73" s="255">
        <f t="shared" ca="1" si="319"/>
        <v>-0.02</v>
      </c>
      <c r="CI73" s="255">
        <f t="shared" ca="1" si="319"/>
        <v>0.1</v>
      </c>
      <c r="CJ73" s="255">
        <f t="shared" ca="1" si="319"/>
        <v>0.25</v>
      </c>
      <c r="CK73" s="255">
        <f t="shared" ca="1" si="319"/>
        <v>-0.05</v>
      </c>
      <c r="CL73" s="255">
        <f t="shared" ca="1" si="319"/>
        <v>1</v>
      </c>
      <c r="CM73" s="255">
        <f t="shared" ca="1" si="320"/>
        <v>1</v>
      </c>
      <c r="CN73" s="255">
        <f t="shared" ca="1" si="320"/>
        <v>0</v>
      </c>
      <c r="CO73" s="255" t="str">
        <f t="shared" ca="1" si="320"/>
        <v>-</v>
      </c>
      <c r="CP73" s="255" t="str">
        <f t="shared" ca="1" si="320"/>
        <v>-</v>
      </c>
      <c r="CQ73" s="255" t="str">
        <f t="shared" ca="1" si="320"/>
        <v>-</v>
      </c>
      <c r="CR73" s="255" t="str">
        <f t="shared" ca="1" si="320"/>
        <v>-</v>
      </c>
      <c r="CS73" s="255" t="str">
        <f t="shared" ca="1" si="320"/>
        <v>-</v>
      </c>
      <c r="CT73" s="255" t="str">
        <f t="shared" ca="1" si="320"/>
        <v>-</v>
      </c>
      <c r="CU73" s="255" t="str">
        <f t="shared" ca="1" si="320"/>
        <v>-</v>
      </c>
      <c r="CV73" s="255">
        <f t="shared" ca="1" si="320"/>
        <v>0</v>
      </c>
      <c r="CW73" s="255" t="str">
        <f t="shared" ca="1" si="320"/>
        <v>-</v>
      </c>
      <c r="CX73" s="255" t="str">
        <f t="shared" ca="1" si="320"/>
        <v>-</v>
      </c>
      <c r="CY73" s="255" t="str">
        <f t="shared" ca="1" si="320"/>
        <v>-</v>
      </c>
      <c r="CZ73" s="255" t="str">
        <f t="shared" ca="1" si="320"/>
        <v>-</v>
      </c>
      <c r="DA73" s="255" t="str">
        <f t="shared" ca="1" si="320"/>
        <v>-</v>
      </c>
      <c r="DB73" s="255">
        <f t="shared" ca="1" si="320"/>
        <v>0</v>
      </c>
      <c r="DC73" s="255">
        <f t="shared" ca="1" si="321"/>
        <v>0</v>
      </c>
      <c r="DD73" s="255">
        <f t="shared" ca="1" si="321"/>
        <v>0</v>
      </c>
      <c r="DE73" s="255">
        <f t="shared" ca="1" si="321"/>
        <v>0</v>
      </c>
      <c r="DF73" s="255">
        <f t="shared" ca="1" si="321"/>
        <v>0</v>
      </c>
      <c r="DG73" s="255">
        <f t="shared" ca="1" si="321"/>
        <v>0</v>
      </c>
      <c r="DH73" s="255">
        <f t="shared" ca="1" si="321"/>
        <v>0</v>
      </c>
      <c r="DI73" s="255" t="str">
        <f t="shared" ca="1" si="321"/>
        <v>-</v>
      </c>
      <c r="DJ73" s="255" t="str">
        <f t="shared" ca="1" si="321"/>
        <v>-</v>
      </c>
      <c r="DK73" s="255" t="str">
        <f t="shared" ca="1" si="321"/>
        <v>-</v>
      </c>
      <c r="DL73" s="255" t="str">
        <f t="shared" ca="1" si="321"/>
        <v>-</v>
      </c>
      <c r="DM73" s="255" t="str">
        <f t="shared" ca="1" si="321"/>
        <v>-</v>
      </c>
      <c r="DN73" s="255" t="str">
        <f t="shared" ca="1" si="321"/>
        <v>-</v>
      </c>
      <c r="DO73" s="255" t="str">
        <f t="shared" ca="1" si="321"/>
        <v>-</v>
      </c>
      <c r="DP73" s="255" t="str">
        <f t="shared" ca="1" si="322"/>
        <v>-</v>
      </c>
      <c r="DQ73" s="255" t="str">
        <f t="shared" ca="1" si="322"/>
        <v>-</v>
      </c>
      <c r="DR73" s="255" t="str">
        <f t="shared" ca="1" si="322"/>
        <v>-</v>
      </c>
      <c r="DS73" s="255" t="str">
        <f t="shared" ca="1" si="322"/>
        <v>-</v>
      </c>
      <c r="DT73" s="10"/>
      <c r="DU73" s="253">
        <f t="shared" si="287"/>
        <v>0</v>
      </c>
      <c r="DV73" s="255" t="str">
        <f t="shared" ca="1" si="322"/>
        <v>-</v>
      </c>
      <c r="DW73" s="255" t="str">
        <f t="shared" ca="1" si="322"/>
        <v>-</v>
      </c>
      <c r="DX73" s="255" t="str">
        <f t="shared" ca="1" si="322"/>
        <v>-</v>
      </c>
      <c r="DY73" s="255" t="str">
        <f t="shared" ca="1" si="322"/>
        <v>-</v>
      </c>
      <c r="DZ73" s="253" t="b">
        <f t="shared" si="288"/>
        <v>0</v>
      </c>
      <c r="EA73" s="255" t="str">
        <f t="shared" ca="1" si="322"/>
        <v>-</v>
      </c>
      <c r="EB73" s="255">
        <f t="shared" ca="1" si="322"/>
        <v>0</v>
      </c>
      <c r="EC73" s="255" t="str">
        <f t="shared" ca="1" si="322"/>
        <v>-</v>
      </c>
      <c r="ED73" s="255">
        <f t="shared" ca="1" si="322"/>
        <v>1</v>
      </c>
      <c r="EE73" s="255">
        <f t="shared" ca="1" si="322"/>
        <v>0</v>
      </c>
      <c r="EF73" s="255">
        <f t="shared" ca="1" si="323"/>
        <v>1</v>
      </c>
      <c r="EG73" s="255">
        <f t="shared" ca="1" si="323"/>
        <v>0</v>
      </c>
      <c r="EH73" s="255">
        <f t="shared" ca="1" si="323"/>
        <v>1</v>
      </c>
      <c r="EI73" s="255">
        <f t="shared" ca="1" si="323"/>
        <v>1</v>
      </c>
      <c r="EJ73" s="255">
        <f t="shared" ca="1" si="323"/>
        <v>1</v>
      </c>
      <c r="EK73" s="255">
        <f t="shared" ca="1" si="323"/>
        <v>0</v>
      </c>
      <c r="EL73" s="255">
        <f t="shared" ca="1" si="323"/>
        <v>0</v>
      </c>
      <c r="EM73" s="255">
        <f t="shared" ca="1" si="323"/>
        <v>0</v>
      </c>
      <c r="EN73" s="255">
        <f t="shared" ca="1" si="323"/>
        <v>0</v>
      </c>
      <c r="EO73" s="255">
        <f t="shared" ca="1" si="323"/>
        <v>0</v>
      </c>
      <c r="EP73" s="255">
        <f t="shared" ca="1" si="323"/>
        <v>0</v>
      </c>
      <c r="EQ73" s="255">
        <f t="shared" ca="1" si="323"/>
        <v>0</v>
      </c>
      <c r="ER73" s="255">
        <f t="shared" ca="1" si="323"/>
        <v>0</v>
      </c>
      <c r="ES73" s="255">
        <f t="shared" ca="1" si="323"/>
        <v>0</v>
      </c>
      <c r="ET73" s="255">
        <f t="shared" ca="1" si="323"/>
        <v>0</v>
      </c>
      <c r="EU73" s="255">
        <f t="shared" ca="1" si="323"/>
        <v>0</v>
      </c>
      <c r="EV73" s="255">
        <f t="shared" ca="1" si="324"/>
        <v>0</v>
      </c>
      <c r="EW73" s="255">
        <f t="shared" ca="1" si="324"/>
        <v>1</v>
      </c>
      <c r="EX73" s="255">
        <f t="shared" ca="1" si="324"/>
        <v>0</v>
      </c>
      <c r="EY73" s="255">
        <f t="shared" ca="1" si="324"/>
        <v>0</v>
      </c>
      <c r="EZ73" s="255">
        <f t="shared" ca="1" si="324"/>
        <v>0</v>
      </c>
      <c r="FA73" s="255">
        <f t="shared" ca="1" si="324"/>
        <v>0</v>
      </c>
      <c r="FB73" s="255">
        <f t="shared" ca="1" si="324"/>
        <v>0</v>
      </c>
      <c r="FC73" s="255">
        <f t="shared" ca="1" si="324"/>
        <v>0</v>
      </c>
      <c r="FD73" s="255">
        <f t="shared" ca="1" si="324"/>
        <v>0</v>
      </c>
      <c r="FE73" s="10"/>
      <c r="FF73" s="255" t="str">
        <f t="shared" ca="1" si="324"/>
        <v>-</v>
      </c>
      <c r="FG73" s="255" t="str">
        <f t="shared" ca="1" si="324"/>
        <v>-</v>
      </c>
      <c r="FH73" s="255">
        <f t="shared" ca="1" si="324"/>
        <v>0</v>
      </c>
      <c r="FI73" s="296">
        <v>50</v>
      </c>
      <c r="FJ73" s="255" t="str">
        <f t="shared" ca="1" si="324"/>
        <v>-</v>
      </c>
      <c r="FK73" s="255" t="str">
        <f t="shared" ca="1" si="324"/>
        <v>-</v>
      </c>
      <c r="FL73" s="255" t="str">
        <f t="shared" ca="1" si="324"/>
        <v>-</v>
      </c>
      <c r="FM73" s="255" t="str">
        <f t="shared" ca="1" si="324"/>
        <v>-</v>
      </c>
      <c r="FN73" s="255" t="str">
        <f t="shared" ca="1" si="324"/>
        <v>-</v>
      </c>
      <c r="FO73" s="255" t="str">
        <f t="shared" ca="1" si="324"/>
        <v>-</v>
      </c>
      <c r="FP73" s="253" t="b">
        <f t="shared" si="290"/>
        <v>0</v>
      </c>
      <c r="FQ73" s="253" t="b">
        <f t="shared" si="290"/>
        <v>0</v>
      </c>
      <c r="FR73" s="253" t="b">
        <f t="shared" si="290"/>
        <v>1</v>
      </c>
      <c r="FS73" s="255">
        <f t="shared" ca="1" si="325"/>
        <v>0</v>
      </c>
      <c r="FT73" s="255">
        <f t="shared" ca="1" si="325"/>
        <v>1</v>
      </c>
      <c r="FU73" s="255">
        <f t="shared" ca="1" si="325"/>
        <v>1</v>
      </c>
      <c r="FV73" s="255" t="str">
        <f t="shared" ca="1" si="325"/>
        <v>-</v>
      </c>
      <c r="FW73" s="255" t="str">
        <f t="shared" ca="1" si="325"/>
        <v>-</v>
      </c>
      <c r="FX73" s="255" t="str">
        <f t="shared" ca="1" si="325"/>
        <v>-</v>
      </c>
      <c r="FY73" s="255" t="str">
        <f t="shared" ca="1" si="325"/>
        <v>-</v>
      </c>
      <c r="FZ73" s="255" t="str">
        <f t="shared" ca="1" si="325"/>
        <v>-</v>
      </c>
      <c r="GA73" s="255" t="str">
        <f t="shared" ca="1" si="325"/>
        <v>-</v>
      </c>
      <c r="GB73" s="255" t="str">
        <f t="shared" ca="1" si="325"/>
        <v>-</v>
      </c>
      <c r="GC73" s="255" t="str">
        <f t="shared" ca="1" si="325"/>
        <v>-</v>
      </c>
      <c r="GD73" s="255" t="str">
        <f t="shared" ca="1" si="325"/>
        <v>-</v>
      </c>
      <c r="GE73" s="255" t="str">
        <f t="shared" ca="1" si="325"/>
        <v>-</v>
      </c>
      <c r="GF73" s="255" t="b">
        <f t="shared" ca="1" si="325"/>
        <v>1</v>
      </c>
      <c r="GG73" s="255">
        <f t="shared" ca="1" si="325"/>
        <v>0</v>
      </c>
      <c r="GH73" s="255">
        <f t="shared" ca="1" si="325"/>
        <v>0</v>
      </c>
      <c r="GI73" s="255">
        <f t="shared" ca="1" si="326"/>
        <v>0</v>
      </c>
      <c r="GJ73" s="255">
        <f t="shared" ca="1" si="326"/>
        <v>0</v>
      </c>
      <c r="GK73" s="255">
        <f t="shared" ca="1" si="291"/>
        <v>0</v>
      </c>
      <c r="GL73" s="255" t="str">
        <f t="shared" ca="1" si="291"/>
        <v>-</v>
      </c>
      <c r="GM73" s="255" t="str">
        <f t="shared" ca="1" si="291"/>
        <v>-</v>
      </c>
      <c r="GN73" s="255" t="str">
        <f t="shared" ca="1" si="291"/>
        <v>-</v>
      </c>
      <c r="GO73" s="255" t="b">
        <f t="shared" ca="1" si="292"/>
        <v>1</v>
      </c>
      <c r="GP73" s="255">
        <f t="shared" ca="1" si="292"/>
        <v>0</v>
      </c>
      <c r="GQ73" s="253" t="str">
        <f t="shared" si="293"/>
        <v>-</v>
      </c>
      <c r="GR73" s="253" t="str">
        <f t="shared" si="293"/>
        <v>-</v>
      </c>
      <c r="GS73" s="253" t="str">
        <f t="shared" si="293"/>
        <v>-</v>
      </c>
      <c r="GT73" s="253" t="str">
        <f t="shared" si="293"/>
        <v>-</v>
      </c>
      <c r="GU73" s="255" t="str">
        <f t="shared" ca="1" si="335"/>
        <v>-</v>
      </c>
      <c r="GV73" s="255" t="str">
        <f t="shared" ca="1" si="335"/>
        <v>-</v>
      </c>
      <c r="GW73" s="255" t="str">
        <f t="shared" ca="1" si="335"/>
        <v>-</v>
      </c>
      <c r="GX73" s="255" t="str">
        <f t="shared" ca="1" si="335"/>
        <v>-</v>
      </c>
      <c r="GY73" s="255" t="str">
        <f t="shared" ca="1" si="335"/>
        <v>-</v>
      </c>
      <c r="GZ73" s="253" t="str">
        <f t="shared" si="295"/>
        <v>-</v>
      </c>
      <c r="HA73" s="253">
        <f t="shared" si="295"/>
        <v>500</v>
      </c>
      <c r="HB73" s="253">
        <f t="shared" si="295"/>
        <v>500</v>
      </c>
      <c r="HC73" s="253">
        <f t="shared" si="295"/>
        <v>865</v>
      </c>
      <c r="HD73" s="253" t="str">
        <f t="shared" si="295"/>
        <v>-</v>
      </c>
      <c r="HE73" s="253" t="str">
        <f t="shared" si="295"/>
        <v>-</v>
      </c>
      <c r="HF73" s="255" t="str">
        <f t="shared" ca="1" si="296"/>
        <v>-</v>
      </c>
      <c r="HG73" s="255" t="str">
        <f t="shared" ca="1" si="296"/>
        <v>-</v>
      </c>
      <c r="HH73" s="10"/>
      <c r="HI73" s="255">
        <f t="shared" ca="1" si="335"/>
        <v>1</v>
      </c>
      <c r="HJ73" s="255">
        <f t="shared" ca="1" si="335"/>
        <v>0</v>
      </c>
      <c r="HK73" s="255">
        <f t="shared" ca="1" si="335"/>
        <v>1</v>
      </c>
      <c r="HL73" s="255">
        <f t="shared" ca="1" si="335"/>
        <v>1</v>
      </c>
      <c r="HM73" s="255">
        <f t="shared" ca="1" si="335"/>
        <v>0</v>
      </c>
      <c r="HN73" s="255">
        <f t="shared" ca="1" si="335"/>
        <v>70</v>
      </c>
      <c r="HO73" s="255">
        <f t="shared" ca="1" si="335"/>
        <v>50</v>
      </c>
      <c r="HP73" s="255">
        <f t="shared" ca="1" si="335"/>
        <v>70</v>
      </c>
      <c r="HQ73" s="255">
        <f t="shared" ca="1" si="335"/>
        <v>50</v>
      </c>
      <c r="HR73" s="253">
        <f t="shared" si="297"/>
        <v>1</v>
      </c>
      <c r="HS73" s="253">
        <f t="shared" si="298"/>
        <v>0.66600000000000004</v>
      </c>
      <c r="HT73" s="253">
        <f t="shared" si="299"/>
        <v>1</v>
      </c>
      <c r="HU73" s="255">
        <f t="shared" ca="1" si="335"/>
        <v>1</v>
      </c>
      <c r="HV73" s="10"/>
      <c r="HW73" s="255">
        <f t="shared" ca="1" si="335"/>
        <v>1</v>
      </c>
      <c r="HX73" s="255">
        <f t="shared" ca="1" si="335"/>
        <v>1</v>
      </c>
      <c r="HY73" s="255">
        <f t="shared" ca="1" si="335"/>
        <v>1</v>
      </c>
      <c r="HZ73" s="255">
        <f t="shared" ca="1" si="335"/>
        <v>1</v>
      </c>
      <c r="IA73" s="255">
        <f t="shared" ca="1" si="335"/>
        <v>1</v>
      </c>
      <c r="IB73" s="255">
        <f t="shared" ca="1" si="335"/>
        <v>1</v>
      </c>
      <c r="IC73" s="255">
        <f t="shared" ca="1" si="335"/>
        <v>1.25</v>
      </c>
      <c r="ID73" s="255">
        <f t="shared" ca="1" si="335"/>
        <v>1</v>
      </c>
      <c r="IE73" s="255">
        <f t="shared" ca="1" si="335"/>
        <v>1</v>
      </c>
      <c r="IF73" s="255">
        <f t="shared" ca="1" si="335"/>
        <v>1.25</v>
      </c>
      <c r="IG73" s="255">
        <f t="shared" ca="1" si="335"/>
        <v>1.03</v>
      </c>
      <c r="IH73" s="255">
        <f t="shared" ca="1" si="335"/>
        <v>1</v>
      </c>
      <c r="II73" s="255" t="str">
        <f t="shared" ca="1" si="335"/>
        <v>-</v>
      </c>
      <c r="IJ73" s="255" t="str">
        <f t="shared" ca="1" si="335"/>
        <v>-</v>
      </c>
      <c r="IK73" s="255" t="str">
        <f t="shared" ca="1" si="335"/>
        <v>-</v>
      </c>
      <c r="IL73" s="255" t="str">
        <f t="shared" ca="1" si="335"/>
        <v>-</v>
      </c>
      <c r="IM73" s="255" t="str">
        <f t="shared" ca="1" si="335"/>
        <v>-</v>
      </c>
      <c r="IN73" s="255" t="str">
        <f t="shared" ca="1" si="335"/>
        <v>-</v>
      </c>
      <c r="IO73" s="255" t="str">
        <f t="shared" ca="1" si="335"/>
        <v>-</v>
      </c>
      <c r="IP73" s="255" t="str">
        <f t="shared" ca="1" si="335"/>
        <v>-</v>
      </c>
      <c r="IQ73" s="255" t="str">
        <f t="shared" ca="1" si="335"/>
        <v>-</v>
      </c>
      <c r="IR73" s="255" t="str">
        <f t="shared" ca="1" si="335"/>
        <v>-</v>
      </c>
      <c r="IS73" s="255">
        <f t="shared" ca="1" si="335"/>
        <v>0</v>
      </c>
      <c r="IT73" s="27">
        <v>0</v>
      </c>
    </row>
    <row r="74" spans="1:255" s="235" customFormat="1" outlineLevel="1">
      <c r="A74" s="207">
        <f t="shared" si="12"/>
        <v>69</v>
      </c>
      <c r="B74" s="207">
        <f t="shared" si="309"/>
        <v>15</v>
      </c>
      <c r="C74" s="235">
        <v>102</v>
      </c>
      <c r="D74" s="235" t="b">
        <f t="shared" si="310"/>
        <v>1</v>
      </c>
      <c r="E74" s="235" t="b">
        <v>0</v>
      </c>
      <c r="F74" s="235" t="b">
        <v>1</v>
      </c>
      <c r="G74" s="294">
        <f t="shared" si="336"/>
        <v>3</v>
      </c>
      <c r="H74" s="294">
        <f t="shared" si="337"/>
        <v>1</v>
      </c>
      <c r="I74" s="32">
        <v>2</v>
      </c>
      <c r="J74" s="294">
        <f t="shared" si="338"/>
        <v>1</v>
      </c>
      <c r="K74" s="294">
        <f t="shared" si="339"/>
        <v>1</v>
      </c>
      <c r="L74" s="32">
        <v>2</v>
      </c>
      <c r="M74" s="294">
        <f t="shared" si="340"/>
        <v>1</v>
      </c>
      <c r="O74" s="249" t="str">
        <f t="shared" ca="1" si="281"/>
        <v>00010 Price_SA SLPTRUE Area50  US_prod1.25 MP66.6 (F33N11)</v>
      </c>
      <c r="P74" s="10" t="str">
        <f ca="1">IF(COUNTIF(O$5:O74,O74)=1,"-","Dup")</f>
        <v>-</v>
      </c>
      <c r="Q74" s="10"/>
      <c r="R74" s="255" t="str">
        <f t="shared" ca="1" si="306"/>
        <v>-</v>
      </c>
      <c r="S74" s="255" t="str">
        <f t="shared" ca="1" si="306"/>
        <v>-</v>
      </c>
      <c r="T74" s="255" t="str">
        <f t="shared" ca="1" si="306"/>
        <v>-</v>
      </c>
      <c r="U74" s="255" t="str">
        <f t="shared" ca="1" si="306"/>
        <v>-</v>
      </c>
      <c r="V74" s="255" t="str">
        <f t="shared" ca="1" si="306"/>
        <v>-</v>
      </c>
      <c r="W74" s="255" t="b">
        <f t="shared" ca="1" si="306"/>
        <v>1</v>
      </c>
      <c r="X74" s="10"/>
      <c r="Y74" s="255" t="b">
        <f t="shared" ca="1" si="282"/>
        <v>1</v>
      </c>
      <c r="Z74" s="255" t="str">
        <f t="shared" ca="1" si="282"/>
        <v>-</v>
      </c>
      <c r="AA74" s="255" t="str">
        <f t="shared" ca="1" si="282"/>
        <v>-</v>
      </c>
      <c r="AB74" s="255" t="str">
        <f t="shared" ca="1" si="282"/>
        <v>-</v>
      </c>
      <c r="AC74" s="255" t="b">
        <f t="shared" ca="1" si="282"/>
        <v>0</v>
      </c>
      <c r="AD74" s="255">
        <f t="shared" ca="1" si="282"/>
        <v>0</v>
      </c>
      <c r="AE74" s="253" t="b">
        <f t="shared" si="307"/>
        <v>1</v>
      </c>
      <c r="AF74" s="253" t="b">
        <f t="shared" si="341"/>
        <v>1</v>
      </c>
      <c r="AG74" s="255" t="str">
        <f t="shared" ca="1" si="282"/>
        <v>-</v>
      </c>
      <c r="AH74" s="10"/>
      <c r="AI74" s="255" t="b">
        <f t="shared" ca="1" si="282"/>
        <v>1</v>
      </c>
      <c r="AJ74" s="255" t="b">
        <f t="shared" ca="1" si="282"/>
        <v>1</v>
      </c>
      <c r="AK74" s="254">
        <f t="shared" si="342"/>
        <v>12</v>
      </c>
      <c r="AL74" s="255" t="str">
        <f t="shared" ca="1" si="282"/>
        <v>-</v>
      </c>
      <c r="AM74" s="255" t="str">
        <f t="shared" ca="1" si="282"/>
        <v>-</v>
      </c>
      <c r="AN74" s="255" t="str">
        <f t="shared" ca="1" si="282"/>
        <v>-</v>
      </c>
      <c r="AO74" s="255" t="str">
        <f t="shared" ca="1" si="343"/>
        <v>-</v>
      </c>
      <c r="AP74" s="255" t="str">
        <f t="shared" ca="1" si="343"/>
        <v>-</v>
      </c>
      <c r="AQ74" s="255">
        <f t="shared" ca="1" si="343"/>
        <v>1</v>
      </c>
      <c r="AR74" s="255">
        <f t="shared" ca="1" si="343"/>
        <v>1</v>
      </c>
      <c r="AS74" s="255" t="str">
        <f t="shared" ca="1" si="343"/>
        <v>-</v>
      </c>
      <c r="AT74" s="255" t="str">
        <f t="shared" ca="1" si="343"/>
        <v>-</v>
      </c>
      <c r="AU74" s="10"/>
      <c r="AV74" s="255" t="str">
        <f t="shared" ca="1" si="343"/>
        <v>-</v>
      </c>
      <c r="AW74" s="255" t="str">
        <f t="shared" ca="1" si="343"/>
        <v>-</v>
      </c>
      <c r="AX74" s="255" t="str">
        <f t="shared" ca="1" si="343"/>
        <v>-</v>
      </c>
      <c r="AY74" s="255" t="str">
        <f t="shared" ca="1" si="343"/>
        <v>-</v>
      </c>
      <c r="AZ74" s="255" t="str">
        <f t="shared" ca="1" si="343"/>
        <v>-</v>
      </c>
      <c r="BA74" s="255" t="str">
        <f t="shared" ca="1" si="343"/>
        <v>-</v>
      </c>
      <c r="BB74" s="255" t="str">
        <f t="shared" ca="1" si="343"/>
        <v>-</v>
      </c>
      <c r="BC74" s="255" t="str">
        <f t="shared" ca="1" si="343"/>
        <v>-</v>
      </c>
      <c r="BD74" s="255" t="str">
        <f t="shared" ca="1" si="343"/>
        <v>-</v>
      </c>
      <c r="BE74" s="255" t="str">
        <f t="shared" ca="1" si="343"/>
        <v>-</v>
      </c>
      <c r="BF74" s="255" t="str">
        <f t="shared" ca="1" si="343"/>
        <v>-</v>
      </c>
      <c r="BG74" s="255" t="str">
        <f t="shared" ca="1" si="318"/>
        <v>-</v>
      </c>
      <c r="BH74" s="255" t="str">
        <f t="shared" ca="1" si="318"/>
        <v>-</v>
      </c>
      <c r="BI74" s="255" t="str">
        <f t="shared" ca="1" si="318"/>
        <v>-</v>
      </c>
      <c r="BJ74" s="255" t="str">
        <f t="shared" ca="1" si="318"/>
        <v>-</v>
      </c>
      <c r="BK74" s="255" t="str">
        <f t="shared" ca="1" si="318"/>
        <v>-</v>
      </c>
      <c r="BL74" s="255" t="str">
        <f t="shared" ca="1" si="318"/>
        <v>-</v>
      </c>
      <c r="BM74" s="255" t="str">
        <f t="shared" ca="1" si="318"/>
        <v>-</v>
      </c>
      <c r="BN74" s="255" t="str">
        <f t="shared" ca="1" si="318"/>
        <v>-</v>
      </c>
      <c r="BO74" s="255" t="str">
        <f t="shared" ca="1" si="318"/>
        <v>-</v>
      </c>
      <c r="BP74" s="255" t="str">
        <f t="shared" ca="1" si="318"/>
        <v>-</v>
      </c>
      <c r="BQ74" s="10"/>
      <c r="BR74" s="255" t="str">
        <f t="shared" ca="1" si="318"/>
        <v>-</v>
      </c>
      <c r="BS74" s="255" t="str">
        <f t="shared" ca="1" si="318"/>
        <v>-</v>
      </c>
      <c r="BT74" s="255" t="str">
        <f t="shared" ca="1" si="318"/>
        <v>-</v>
      </c>
      <c r="BU74" s="255" t="str">
        <f t="shared" ca="1" si="318"/>
        <v>-</v>
      </c>
      <c r="BV74" s="255" t="str">
        <f t="shared" ca="1" si="318"/>
        <v>-</v>
      </c>
      <c r="BW74" s="255" t="str">
        <f t="shared" ca="1" si="319"/>
        <v>-</v>
      </c>
      <c r="BX74" s="255" t="str">
        <f t="shared" ca="1" si="319"/>
        <v>-</v>
      </c>
      <c r="BY74" s="255" t="str">
        <f t="shared" ca="1" si="319"/>
        <v>-</v>
      </c>
      <c r="BZ74" s="255">
        <f t="shared" ca="1" si="319"/>
        <v>0.125</v>
      </c>
      <c r="CA74" s="255">
        <f t="shared" ca="1" si="319"/>
        <v>0.3</v>
      </c>
      <c r="CB74" s="255">
        <f t="shared" ca="1" si="319"/>
        <v>-0.05</v>
      </c>
      <c r="CC74" s="255">
        <f t="shared" ca="1" si="319"/>
        <v>0.1</v>
      </c>
      <c r="CD74" s="255">
        <f t="shared" ca="1" si="319"/>
        <v>0.25</v>
      </c>
      <c r="CE74" s="255">
        <f t="shared" ca="1" si="319"/>
        <v>-0.05</v>
      </c>
      <c r="CF74" s="255">
        <f t="shared" ca="1" si="319"/>
        <v>0.05</v>
      </c>
      <c r="CG74" s="255">
        <f t="shared" ca="1" si="319"/>
        <v>0.1</v>
      </c>
      <c r="CH74" s="255">
        <f t="shared" ca="1" si="319"/>
        <v>-0.02</v>
      </c>
      <c r="CI74" s="255">
        <f t="shared" ca="1" si="319"/>
        <v>0.1</v>
      </c>
      <c r="CJ74" s="255">
        <f t="shared" ca="1" si="319"/>
        <v>0.25</v>
      </c>
      <c r="CK74" s="255">
        <f t="shared" ca="1" si="319"/>
        <v>-0.05</v>
      </c>
      <c r="CL74" s="255">
        <f t="shared" ca="1" si="319"/>
        <v>1</v>
      </c>
      <c r="CM74" s="255">
        <f t="shared" ca="1" si="320"/>
        <v>1</v>
      </c>
      <c r="CN74" s="255">
        <f t="shared" ca="1" si="320"/>
        <v>0</v>
      </c>
      <c r="CO74" s="255" t="str">
        <f t="shared" ca="1" si="320"/>
        <v>-</v>
      </c>
      <c r="CP74" s="255" t="str">
        <f t="shared" ca="1" si="320"/>
        <v>-</v>
      </c>
      <c r="CQ74" s="255" t="str">
        <f t="shared" ca="1" si="320"/>
        <v>-</v>
      </c>
      <c r="CR74" s="255" t="str">
        <f t="shared" ca="1" si="320"/>
        <v>-</v>
      </c>
      <c r="CS74" s="255" t="str">
        <f t="shared" ca="1" si="320"/>
        <v>-</v>
      </c>
      <c r="CT74" s="255" t="str">
        <f t="shared" ca="1" si="320"/>
        <v>-</v>
      </c>
      <c r="CU74" s="255" t="str">
        <f t="shared" ca="1" si="320"/>
        <v>-</v>
      </c>
      <c r="CV74" s="255">
        <f t="shared" ca="1" si="320"/>
        <v>0</v>
      </c>
      <c r="CW74" s="255" t="str">
        <f t="shared" ca="1" si="320"/>
        <v>-</v>
      </c>
      <c r="CX74" s="255" t="str">
        <f t="shared" ca="1" si="320"/>
        <v>-</v>
      </c>
      <c r="CY74" s="255" t="str">
        <f t="shared" ca="1" si="320"/>
        <v>-</v>
      </c>
      <c r="CZ74" s="255" t="str">
        <f t="shared" ca="1" si="320"/>
        <v>-</v>
      </c>
      <c r="DA74" s="255" t="str">
        <f t="shared" ca="1" si="320"/>
        <v>-</v>
      </c>
      <c r="DB74" s="255">
        <f t="shared" ca="1" si="320"/>
        <v>0</v>
      </c>
      <c r="DC74" s="255">
        <f t="shared" ca="1" si="321"/>
        <v>0</v>
      </c>
      <c r="DD74" s="255">
        <f t="shared" ca="1" si="321"/>
        <v>0</v>
      </c>
      <c r="DE74" s="255">
        <f t="shared" ca="1" si="321"/>
        <v>0</v>
      </c>
      <c r="DF74" s="255">
        <f t="shared" ca="1" si="321"/>
        <v>0</v>
      </c>
      <c r="DG74" s="255">
        <f t="shared" ca="1" si="321"/>
        <v>0</v>
      </c>
      <c r="DH74" s="255">
        <f t="shared" ca="1" si="321"/>
        <v>0</v>
      </c>
      <c r="DI74" s="255" t="str">
        <f t="shared" ca="1" si="321"/>
        <v>-</v>
      </c>
      <c r="DJ74" s="255" t="str">
        <f t="shared" ca="1" si="321"/>
        <v>-</v>
      </c>
      <c r="DK74" s="255" t="str">
        <f t="shared" ca="1" si="321"/>
        <v>-</v>
      </c>
      <c r="DL74" s="255" t="str">
        <f t="shared" ca="1" si="321"/>
        <v>-</v>
      </c>
      <c r="DM74" s="255" t="str">
        <f t="shared" ca="1" si="321"/>
        <v>-</v>
      </c>
      <c r="DN74" s="255" t="str">
        <f t="shared" ca="1" si="321"/>
        <v>-</v>
      </c>
      <c r="DO74" s="255" t="str">
        <f t="shared" ca="1" si="321"/>
        <v>-</v>
      </c>
      <c r="DP74" s="255" t="str">
        <f t="shared" ca="1" si="321"/>
        <v>-</v>
      </c>
      <c r="DQ74" s="255" t="str">
        <f t="shared" ca="1" si="321"/>
        <v>-</v>
      </c>
      <c r="DR74" s="255" t="str">
        <f t="shared" ca="1" si="321"/>
        <v>-</v>
      </c>
      <c r="DS74" s="255" t="str">
        <f t="shared" ca="1" si="322"/>
        <v>-</v>
      </c>
      <c r="DT74" s="10"/>
      <c r="DU74" s="253">
        <f t="shared" si="287"/>
        <v>0</v>
      </c>
      <c r="DV74" s="255" t="str">
        <f t="shared" ca="1" si="322"/>
        <v>-</v>
      </c>
      <c r="DW74" s="255" t="str">
        <f t="shared" ca="1" si="322"/>
        <v>-</v>
      </c>
      <c r="DX74" s="255" t="str">
        <f t="shared" ca="1" si="322"/>
        <v>-</v>
      </c>
      <c r="DY74" s="255" t="str">
        <f t="shared" ca="1" si="322"/>
        <v>-</v>
      </c>
      <c r="DZ74" s="253" t="b">
        <f t="shared" si="288"/>
        <v>0</v>
      </c>
      <c r="EA74" s="255" t="str">
        <f t="shared" ca="1" si="322"/>
        <v>-</v>
      </c>
      <c r="EB74" s="255">
        <f t="shared" ca="1" si="322"/>
        <v>0</v>
      </c>
      <c r="EC74" s="255" t="str">
        <f t="shared" ca="1" si="322"/>
        <v>-</v>
      </c>
      <c r="ED74" s="255">
        <f t="shared" ca="1" si="322"/>
        <v>1</v>
      </c>
      <c r="EE74" s="255">
        <f t="shared" ca="1" si="322"/>
        <v>0</v>
      </c>
      <c r="EF74" s="255">
        <f t="shared" ca="1" si="323"/>
        <v>1</v>
      </c>
      <c r="EG74" s="255">
        <f t="shared" ca="1" si="323"/>
        <v>0</v>
      </c>
      <c r="EH74" s="255">
        <f t="shared" ca="1" si="323"/>
        <v>1</v>
      </c>
      <c r="EI74" s="255">
        <f t="shared" ca="1" si="323"/>
        <v>1</v>
      </c>
      <c r="EJ74" s="255">
        <f t="shared" ca="1" si="323"/>
        <v>1</v>
      </c>
      <c r="EK74" s="255">
        <f t="shared" ca="1" si="323"/>
        <v>0</v>
      </c>
      <c r="EL74" s="255">
        <f t="shared" ca="1" si="323"/>
        <v>0</v>
      </c>
      <c r="EM74" s="255">
        <f t="shared" ca="1" si="323"/>
        <v>0</v>
      </c>
      <c r="EN74" s="255">
        <f t="shared" ca="1" si="323"/>
        <v>0</v>
      </c>
      <c r="EO74" s="255">
        <f t="shared" ca="1" si="323"/>
        <v>0</v>
      </c>
      <c r="EP74" s="255">
        <f t="shared" ca="1" si="323"/>
        <v>0</v>
      </c>
      <c r="EQ74" s="255">
        <f t="shared" ca="1" si="323"/>
        <v>0</v>
      </c>
      <c r="ER74" s="255">
        <f t="shared" ca="1" si="323"/>
        <v>0</v>
      </c>
      <c r="ES74" s="255">
        <f t="shared" ca="1" si="323"/>
        <v>0</v>
      </c>
      <c r="ET74" s="255">
        <f t="shared" ca="1" si="323"/>
        <v>0</v>
      </c>
      <c r="EU74" s="255">
        <f t="shared" ca="1" si="323"/>
        <v>0</v>
      </c>
      <c r="EV74" s="255">
        <f t="shared" ca="1" si="324"/>
        <v>0</v>
      </c>
      <c r="EW74" s="255">
        <f t="shared" ca="1" si="324"/>
        <v>1</v>
      </c>
      <c r="EX74" s="255">
        <f t="shared" ca="1" si="324"/>
        <v>0</v>
      </c>
      <c r="EY74" s="255">
        <f t="shared" ca="1" si="324"/>
        <v>0</v>
      </c>
      <c r="EZ74" s="255">
        <f t="shared" ca="1" si="324"/>
        <v>0</v>
      </c>
      <c r="FA74" s="255">
        <f t="shared" ca="1" si="324"/>
        <v>0</v>
      </c>
      <c r="FB74" s="255">
        <f t="shared" ca="1" si="324"/>
        <v>0</v>
      </c>
      <c r="FC74" s="255">
        <f t="shared" ca="1" si="324"/>
        <v>0</v>
      </c>
      <c r="FD74" s="255">
        <f t="shared" ca="1" si="324"/>
        <v>0</v>
      </c>
      <c r="FE74" s="10"/>
      <c r="FF74" s="255" t="str">
        <f t="shared" ca="1" si="324"/>
        <v>-</v>
      </c>
      <c r="FG74" s="255" t="str">
        <f t="shared" ca="1" si="324"/>
        <v>-</v>
      </c>
      <c r="FH74" s="255">
        <f t="shared" ca="1" si="324"/>
        <v>0</v>
      </c>
      <c r="FI74" s="296">
        <v>50</v>
      </c>
      <c r="FJ74" s="255" t="str">
        <f t="shared" ca="1" si="324"/>
        <v>-</v>
      </c>
      <c r="FK74" s="255" t="str">
        <f t="shared" ca="1" si="324"/>
        <v>-</v>
      </c>
      <c r="FL74" s="255" t="str">
        <f t="shared" ca="1" si="324"/>
        <v>-</v>
      </c>
      <c r="FM74" s="255" t="str">
        <f t="shared" ca="1" si="324"/>
        <v>-</v>
      </c>
      <c r="FN74" s="255" t="str">
        <f t="shared" ca="1" si="324"/>
        <v>-</v>
      </c>
      <c r="FO74" s="255" t="str">
        <f t="shared" ca="1" si="324"/>
        <v>-</v>
      </c>
      <c r="FP74" s="253" t="b">
        <f t="shared" si="290"/>
        <v>0</v>
      </c>
      <c r="FQ74" s="253" t="b">
        <f t="shared" si="290"/>
        <v>0</v>
      </c>
      <c r="FR74" s="253" t="b">
        <f t="shared" si="290"/>
        <v>1</v>
      </c>
      <c r="FS74" s="255">
        <f t="shared" ca="1" si="325"/>
        <v>0</v>
      </c>
      <c r="FT74" s="255">
        <f t="shared" ca="1" si="325"/>
        <v>1</v>
      </c>
      <c r="FU74" s="255">
        <f t="shared" ca="1" si="325"/>
        <v>1</v>
      </c>
      <c r="FV74" s="255" t="str">
        <f t="shared" ca="1" si="325"/>
        <v>-</v>
      </c>
      <c r="FW74" s="255" t="str">
        <f t="shared" ca="1" si="325"/>
        <v>-</v>
      </c>
      <c r="FX74" s="255" t="str">
        <f t="shared" ca="1" si="325"/>
        <v>-</v>
      </c>
      <c r="FY74" s="255" t="str">
        <f t="shared" ca="1" si="325"/>
        <v>-</v>
      </c>
      <c r="FZ74" s="255" t="str">
        <f t="shared" ca="1" si="325"/>
        <v>-</v>
      </c>
      <c r="GA74" s="255" t="str">
        <f t="shared" ca="1" si="325"/>
        <v>-</v>
      </c>
      <c r="GB74" s="255" t="str">
        <f t="shared" ca="1" si="325"/>
        <v>-</v>
      </c>
      <c r="GC74" s="255" t="str">
        <f t="shared" ca="1" si="325"/>
        <v>-</v>
      </c>
      <c r="GD74" s="255" t="str">
        <f t="shared" ca="1" si="325"/>
        <v>-</v>
      </c>
      <c r="GE74" s="255" t="str">
        <f t="shared" ca="1" si="325"/>
        <v>-</v>
      </c>
      <c r="GF74" s="255" t="b">
        <f t="shared" ca="1" si="325"/>
        <v>1</v>
      </c>
      <c r="GG74" s="255">
        <f t="shared" ca="1" si="325"/>
        <v>0</v>
      </c>
      <c r="GH74" s="255">
        <f t="shared" ca="1" si="325"/>
        <v>0</v>
      </c>
      <c r="GI74" s="255">
        <f t="shared" ca="1" si="326"/>
        <v>0</v>
      </c>
      <c r="GJ74" s="255">
        <f t="shared" ca="1" si="326"/>
        <v>0</v>
      </c>
      <c r="GK74" s="255">
        <f t="shared" ca="1" si="291"/>
        <v>0</v>
      </c>
      <c r="GL74" s="255" t="str">
        <f t="shared" ca="1" si="291"/>
        <v>-</v>
      </c>
      <c r="GM74" s="255" t="str">
        <f t="shared" ca="1" si="291"/>
        <v>-</v>
      </c>
      <c r="GN74" s="255" t="str">
        <f t="shared" ca="1" si="291"/>
        <v>-</v>
      </c>
      <c r="GO74" s="255" t="b">
        <f t="shared" ca="1" si="292"/>
        <v>1</v>
      </c>
      <c r="GP74" s="255">
        <f t="shared" ca="1" si="292"/>
        <v>0</v>
      </c>
      <c r="GQ74" s="253" t="str">
        <f t="shared" si="293"/>
        <v>-</v>
      </c>
      <c r="GR74" s="253" t="str">
        <f t="shared" si="293"/>
        <v>-</v>
      </c>
      <c r="GS74" s="253" t="str">
        <f t="shared" si="293"/>
        <v>-</v>
      </c>
      <c r="GT74" s="253" t="str">
        <f t="shared" si="293"/>
        <v>-</v>
      </c>
      <c r="GU74" s="255" t="str">
        <f t="shared" ca="1" si="335"/>
        <v>-</v>
      </c>
      <c r="GV74" s="255" t="str">
        <f t="shared" ca="1" si="335"/>
        <v>-</v>
      </c>
      <c r="GW74" s="255" t="str">
        <f t="shared" ca="1" si="335"/>
        <v>-</v>
      </c>
      <c r="GX74" s="255" t="str">
        <f t="shared" ca="1" si="335"/>
        <v>-</v>
      </c>
      <c r="GY74" s="255" t="str">
        <f t="shared" ca="1" si="335"/>
        <v>-</v>
      </c>
      <c r="GZ74" s="253" t="str">
        <f t="shared" si="295"/>
        <v>-</v>
      </c>
      <c r="HA74" s="253">
        <f t="shared" si="295"/>
        <v>500</v>
      </c>
      <c r="HB74" s="253">
        <f t="shared" si="295"/>
        <v>500</v>
      </c>
      <c r="HC74" s="253">
        <f t="shared" si="295"/>
        <v>865</v>
      </c>
      <c r="HD74" s="253" t="str">
        <f t="shared" si="295"/>
        <v>-</v>
      </c>
      <c r="HE74" s="253" t="str">
        <f t="shared" si="295"/>
        <v>-</v>
      </c>
      <c r="HF74" s="255" t="str">
        <f t="shared" ca="1" si="296"/>
        <v>-</v>
      </c>
      <c r="HG74" s="255" t="str">
        <f t="shared" ca="1" si="296"/>
        <v>-</v>
      </c>
      <c r="HH74" s="10"/>
      <c r="HI74" s="255">
        <f t="shared" ca="1" si="335"/>
        <v>1</v>
      </c>
      <c r="HJ74" s="255">
        <f t="shared" ca="1" si="335"/>
        <v>0</v>
      </c>
      <c r="HK74" s="255">
        <f t="shared" ca="1" si="335"/>
        <v>1</v>
      </c>
      <c r="HL74" s="255">
        <f t="shared" ca="1" si="335"/>
        <v>1</v>
      </c>
      <c r="HM74" s="255">
        <f t="shared" ca="1" si="335"/>
        <v>0</v>
      </c>
      <c r="HN74" s="255">
        <f t="shared" ca="1" si="335"/>
        <v>70</v>
      </c>
      <c r="HO74" s="255">
        <f t="shared" ca="1" si="335"/>
        <v>50</v>
      </c>
      <c r="HP74" s="255">
        <f t="shared" ca="1" si="335"/>
        <v>70</v>
      </c>
      <c r="HQ74" s="255">
        <f t="shared" ca="1" si="335"/>
        <v>50</v>
      </c>
      <c r="HR74" s="253">
        <f t="shared" si="297"/>
        <v>1</v>
      </c>
      <c r="HS74" s="253">
        <f t="shared" si="298"/>
        <v>0.66600000000000004</v>
      </c>
      <c r="HT74" s="253">
        <f t="shared" si="299"/>
        <v>1</v>
      </c>
      <c r="HU74" s="255">
        <f t="shared" ca="1" si="335"/>
        <v>1</v>
      </c>
      <c r="HV74" s="10"/>
      <c r="HW74" s="255">
        <f t="shared" ca="1" si="335"/>
        <v>1</v>
      </c>
      <c r="HX74" s="255">
        <f t="shared" ca="1" si="335"/>
        <v>1</v>
      </c>
      <c r="HY74" s="255">
        <f t="shared" ca="1" si="335"/>
        <v>1</v>
      </c>
      <c r="HZ74" s="255">
        <f t="shared" ca="1" si="335"/>
        <v>1</v>
      </c>
      <c r="IA74" s="255">
        <f t="shared" ca="1" si="335"/>
        <v>1</v>
      </c>
      <c r="IB74" s="255">
        <f t="shared" ca="1" si="335"/>
        <v>1</v>
      </c>
      <c r="IC74" s="255">
        <f t="shared" ca="1" si="335"/>
        <v>1.25</v>
      </c>
      <c r="ID74" s="255">
        <f t="shared" ca="1" si="335"/>
        <v>1</v>
      </c>
      <c r="IE74" s="255">
        <f t="shared" ca="1" si="335"/>
        <v>1</v>
      </c>
      <c r="IF74" s="255">
        <f t="shared" ca="1" si="335"/>
        <v>1.25</v>
      </c>
      <c r="IG74" s="255">
        <f t="shared" ca="1" si="335"/>
        <v>1.03</v>
      </c>
      <c r="IH74" s="255">
        <f t="shared" ca="1" si="335"/>
        <v>1</v>
      </c>
      <c r="II74" s="255" t="str">
        <f t="shared" ca="1" si="335"/>
        <v>-</v>
      </c>
      <c r="IJ74" s="255" t="str">
        <f t="shared" ca="1" si="335"/>
        <v>-</v>
      </c>
      <c r="IK74" s="255" t="str">
        <f t="shared" ca="1" si="335"/>
        <v>-</v>
      </c>
      <c r="IL74" s="255" t="str">
        <f t="shared" ca="1" si="335"/>
        <v>-</v>
      </c>
      <c r="IM74" s="255" t="str">
        <f t="shared" ca="1" si="335"/>
        <v>-</v>
      </c>
      <c r="IN74" s="255" t="str">
        <f t="shared" ca="1" si="335"/>
        <v>-</v>
      </c>
      <c r="IO74" s="255" t="str">
        <f t="shared" ca="1" si="335"/>
        <v>-</v>
      </c>
      <c r="IP74" s="255" t="str">
        <f t="shared" ca="1" si="335"/>
        <v>-</v>
      </c>
      <c r="IQ74" s="255" t="str">
        <f t="shared" ca="1" si="335"/>
        <v>-</v>
      </c>
      <c r="IR74" s="255" t="str">
        <f t="shared" ca="1" si="335"/>
        <v>-</v>
      </c>
      <c r="IS74" s="255">
        <f t="shared" ca="1" si="335"/>
        <v>0</v>
      </c>
      <c r="IT74" s="27">
        <v>0</v>
      </c>
    </row>
    <row r="75" spans="1:255" s="235" customFormat="1" outlineLevel="1">
      <c r="A75" s="207">
        <f t="shared" si="12"/>
        <v>70</v>
      </c>
      <c r="B75" s="207">
        <f t="shared" si="309"/>
        <v>15</v>
      </c>
      <c r="C75" s="235">
        <v>102</v>
      </c>
      <c r="D75" s="235" t="b">
        <f t="shared" si="310"/>
        <v>1</v>
      </c>
      <c r="E75" s="235" t="b">
        <v>0</v>
      </c>
      <c r="F75" s="235" t="b">
        <v>1</v>
      </c>
      <c r="G75" s="294">
        <f t="shared" si="336"/>
        <v>3</v>
      </c>
      <c r="H75" s="294">
        <f t="shared" si="337"/>
        <v>1</v>
      </c>
      <c r="I75" s="32">
        <v>1</v>
      </c>
      <c r="J75" s="294">
        <f t="shared" si="338"/>
        <v>1</v>
      </c>
      <c r="K75" s="32">
        <v>4</v>
      </c>
      <c r="L75" s="32">
        <v>4</v>
      </c>
      <c r="M75" s="32">
        <v>4</v>
      </c>
      <c r="O75" s="249" t="str">
        <f t="shared" ca="1" si="281"/>
        <v>00011 Price_SA SLPFALSE  WP60 MP25 GP66 (F33N11)</v>
      </c>
      <c r="P75" s="10" t="str">
        <f ca="1">IF(COUNTIF(O$5:O75,O75)=1,"-","Dup")</f>
        <v>-</v>
      </c>
      <c r="Q75" s="10"/>
      <c r="R75" s="255" t="str">
        <f t="shared" ca="1" si="306"/>
        <v>-</v>
      </c>
      <c r="S75" s="255" t="str">
        <f t="shared" ca="1" si="306"/>
        <v>-</v>
      </c>
      <c r="T75" s="255" t="str">
        <f t="shared" ca="1" si="306"/>
        <v>-</v>
      </c>
      <c r="U75" s="255" t="str">
        <f t="shared" ca="1" si="306"/>
        <v>-</v>
      </c>
      <c r="V75" s="255" t="str">
        <f t="shared" ca="1" si="306"/>
        <v>-</v>
      </c>
      <c r="W75" s="255" t="b">
        <f t="shared" ca="1" si="306"/>
        <v>1</v>
      </c>
      <c r="X75" s="10"/>
      <c r="Y75" s="255" t="b">
        <f t="shared" ca="1" si="282"/>
        <v>1</v>
      </c>
      <c r="Z75" s="255" t="str">
        <f t="shared" ca="1" si="282"/>
        <v>-</v>
      </c>
      <c r="AA75" s="255" t="str">
        <f t="shared" ca="1" si="282"/>
        <v>-</v>
      </c>
      <c r="AB75" s="255" t="str">
        <f t="shared" ca="1" si="282"/>
        <v>-</v>
      </c>
      <c r="AC75" s="255" t="b">
        <f t="shared" ca="1" si="282"/>
        <v>0</v>
      </c>
      <c r="AD75" s="255">
        <f t="shared" ca="1" si="282"/>
        <v>0</v>
      </c>
      <c r="AE75" s="253" t="b">
        <f t="shared" si="307"/>
        <v>0</v>
      </c>
      <c r="AF75" s="253" t="b">
        <f t="shared" si="341"/>
        <v>0</v>
      </c>
      <c r="AG75" s="255" t="str">
        <f t="shared" ca="1" si="282"/>
        <v>-</v>
      </c>
      <c r="AH75" s="10"/>
      <c r="AI75" s="255" t="b">
        <f t="shared" ca="1" si="282"/>
        <v>1</v>
      </c>
      <c r="AJ75" s="255" t="b">
        <f t="shared" ca="1" si="282"/>
        <v>1</v>
      </c>
      <c r="AK75" s="254">
        <f t="shared" si="342"/>
        <v>11</v>
      </c>
      <c r="AL75" s="255" t="str">
        <f t="shared" ca="1" si="282"/>
        <v>-</v>
      </c>
      <c r="AM75" s="255" t="str">
        <f t="shared" ca="1" si="282"/>
        <v>-</v>
      </c>
      <c r="AN75" s="255" t="str">
        <f t="shared" ca="1" si="282"/>
        <v>-</v>
      </c>
      <c r="AO75" s="255" t="str">
        <f t="shared" ca="1" si="343"/>
        <v>-</v>
      </c>
      <c r="AP75" s="255" t="str">
        <f t="shared" ca="1" si="343"/>
        <v>-</v>
      </c>
      <c r="AQ75" s="255">
        <f t="shared" ca="1" si="343"/>
        <v>1</v>
      </c>
      <c r="AR75" s="255">
        <f t="shared" ca="1" si="343"/>
        <v>1</v>
      </c>
      <c r="AS75" s="255" t="str">
        <f t="shared" ca="1" si="343"/>
        <v>-</v>
      </c>
      <c r="AT75" s="255" t="str">
        <f t="shared" ca="1" si="343"/>
        <v>-</v>
      </c>
      <c r="AU75" s="10"/>
      <c r="AV75" s="255" t="str">
        <f t="shared" ca="1" si="343"/>
        <v>-</v>
      </c>
      <c r="AW75" s="255" t="str">
        <f t="shared" ca="1" si="343"/>
        <v>-</v>
      </c>
      <c r="AX75" s="255" t="str">
        <f t="shared" ca="1" si="343"/>
        <v>-</v>
      </c>
      <c r="AY75" s="255" t="str">
        <f t="shared" ca="1" si="343"/>
        <v>-</v>
      </c>
      <c r="AZ75" s="255" t="str">
        <f t="shared" ca="1" si="343"/>
        <v>-</v>
      </c>
      <c r="BA75" s="255" t="str">
        <f t="shared" ca="1" si="343"/>
        <v>-</v>
      </c>
      <c r="BB75" s="255" t="str">
        <f t="shared" ca="1" si="343"/>
        <v>-</v>
      </c>
      <c r="BC75" s="255" t="str">
        <f t="shared" ca="1" si="343"/>
        <v>-</v>
      </c>
      <c r="BD75" s="255" t="str">
        <f t="shared" ca="1" si="343"/>
        <v>-</v>
      </c>
      <c r="BE75" s="255" t="str">
        <f t="shared" ca="1" si="343"/>
        <v>-</v>
      </c>
      <c r="BF75" s="255" t="str">
        <f t="shared" ca="1" si="343"/>
        <v>-</v>
      </c>
      <c r="BG75" s="255" t="str">
        <f t="shared" ca="1" si="318"/>
        <v>-</v>
      </c>
      <c r="BH75" s="255" t="str">
        <f t="shared" ca="1" si="318"/>
        <v>-</v>
      </c>
      <c r="BI75" s="255" t="str">
        <f t="shared" ca="1" si="318"/>
        <v>-</v>
      </c>
      <c r="BJ75" s="255" t="str">
        <f t="shared" ca="1" si="318"/>
        <v>-</v>
      </c>
      <c r="BK75" s="255" t="str">
        <f t="shared" ca="1" si="318"/>
        <v>-</v>
      </c>
      <c r="BL75" s="255" t="str">
        <f t="shared" ca="1" si="318"/>
        <v>-</v>
      </c>
      <c r="BM75" s="255" t="str">
        <f t="shared" ca="1" si="318"/>
        <v>-</v>
      </c>
      <c r="BN75" s="255" t="str">
        <f t="shared" ca="1" si="318"/>
        <v>-</v>
      </c>
      <c r="BO75" s="255" t="str">
        <f t="shared" ca="1" si="318"/>
        <v>-</v>
      </c>
      <c r="BP75" s="255" t="str">
        <f t="shared" ca="1" si="318"/>
        <v>-</v>
      </c>
      <c r="BQ75" s="10"/>
      <c r="BR75" s="255" t="str">
        <f t="shared" ca="1" si="318"/>
        <v>-</v>
      </c>
      <c r="BS75" s="255" t="str">
        <f t="shared" ca="1" si="318"/>
        <v>-</v>
      </c>
      <c r="BT75" s="255" t="str">
        <f t="shared" ca="1" si="318"/>
        <v>-</v>
      </c>
      <c r="BU75" s="255" t="str">
        <f t="shared" ca="1" si="318"/>
        <v>-</v>
      </c>
      <c r="BV75" s="255" t="str">
        <f t="shared" ca="1" si="318"/>
        <v>-</v>
      </c>
      <c r="BW75" s="255" t="str">
        <f t="shared" ca="1" si="319"/>
        <v>-</v>
      </c>
      <c r="BX75" s="255" t="str">
        <f t="shared" ca="1" si="319"/>
        <v>-</v>
      </c>
      <c r="BY75" s="255" t="str">
        <f t="shared" ca="1" si="319"/>
        <v>-</v>
      </c>
      <c r="BZ75" s="255">
        <f t="shared" ca="1" si="319"/>
        <v>0.125</v>
      </c>
      <c r="CA75" s="255">
        <f t="shared" ca="1" si="319"/>
        <v>0.3</v>
      </c>
      <c r="CB75" s="255">
        <f t="shared" ca="1" si="319"/>
        <v>-0.05</v>
      </c>
      <c r="CC75" s="255">
        <f t="shared" ca="1" si="319"/>
        <v>0.1</v>
      </c>
      <c r="CD75" s="255">
        <f t="shared" ca="1" si="319"/>
        <v>0.25</v>
      </c>
      <c r="CE75" s="255">
        <f t="shared" ca="1" si="319"/>
        <v>-0.05</v>
      </c>
      <c r="CF75" s="255">
        <f t="shared" ca="1" si="319"/>
        <v>0.05</v>
      </c>
      <c r="CG75" s="255">
        <f t="shared" ca="1" si="319"/>
        <v>0.1</v>
      </c>
      <c r="CH75" s="255">
        <f t="shared" ca="1" si="319"/>
        <v>-0.02</v>
      </c>
      <c r="CI75" s="255">
        <f t="shared" ca="1" si="319"/>
        <v>0.1</v>
      </c>
      <c r="CJ75" s="255">
        <f t="shared" ca="1" si="319"/>
        <v>0.25</v>
      </c>
      <c r="CK75" s="255">
        <f t="shared" ca="1" si="319"/>
        <v>-0.05</v>
      </c>
      <c r="CL75" s="255">
        <f t="shared" ca="1" si="319"/>
        <v>1</v>
      </c>
      <c r="CM75" s="255">
        <f t="shared" ca="1" si="320"/>
        <v>1</v>
      </c>
      <c r="CN75" s="255">
        <f t="shared" ca="1" si="320"/>
        <v>0</v>
      </c>
      <c r="CO75" s="255" t="str">
        <f t="shared" ca="1" si="320"/>
        <v>-</v>
      </c>
      <c r="CP75" s="255" t="str">
        <f t="shared" ca="1" si="320"/>
        <v>-</v>
      </c>
      <c r="CQ75" s="255" t="str">
        <f t="shared" ca="1" si="320"/>
        <v>-</v>
      </c>
      <c r="CR75" s="255" t="str">
        <f t="shared" ca="1" si="320"/>
        <v>-</v>
      </c>
      <c r="CS75" s="255" t="str">
        <f t="shared" ca="1" si="320"/>
        <v>-</v>
      </c>
      <c r="CT75" s="255" t="str">
        <f t="shared" ca="1" si="320"/>
        <v>-</v>
      </c>
      <c r="CU75" s="255" t="str">
        <f t="shared" ca="1" si="320"/>
        <v>-</v>
      </c>
      <c r="CV75" s="255">
        <f t="shared" ca="1" si="320"/>
        <v>0</v>
      </c>
      <c r="CW75" s="255" t="str">
        <f t="shared" ca="1" si="320"/>
        <v>-</v>
      </c>
      <c r="CX75" s="255" t="str">
        <f t="shared" ca="1" si="320"/>
        <v>-</v>
      </c>
      <c r="CY75" s="255" t="str">
        <f t="shared" ca="1" si="320"/>
        <v>-</v>
      </c>
      <c r="CZ75" s="255" t="str">
        <f t="shared" ca="1" si="320"/>
        <v>-</v>
      </c>
      <c r="DA75" s="255" t="str">
        <f t="shared" ca="1" si="320"/>
        <v>-</v>
      </c>
      <c r="DB75" s="255">
        <f t="shared" ca="1" si="320"/>
        <v>0</v>
      </c>
      <c r="DC75" s="255">
        <f t="shared" ca="1" si="321"/>
        <v>0</v>
      </c>
      <c r="DD75" s="255">
        <f t="shared" ca="1" si="321"/>
        <v>0</v>
      </c>
      <c r="DE75" s="255">
        <f t="shared" ca="1" si="321"/>
        <v>0</v>
      </c>
      <c r="DF75" s="255">
        <f t="shared" ca="1" si="321"/>
        <v>0</v>
      </c>
      <c r="DG75" s="255">
        <f t="shared" ca="1" si="321"/>
        <v>0</v>
      </c>
      <c r="DH75" s="255">
        <f t="shared" ca="1" si="321"/>
        <v>0</v>
      </c>
      <c r="DI75" s="255" t="str">
        <f t="shared" ca="1" si="321"/>
        <v>-</v>
      </c>
      <c r="DJ75" s="255" t="str">
        <f t="shared" ca="1" si="321"/>
        <v>-</v>
      </c>
      <c r="DK75" s="255" t="str">
        <f t="shared" ca="1" si="321"/>
        <v>-</v>
      </c>
      <c r="DL75" s="255" t="str">
        <f t="shared" ca="1" si="321"/>
        <v>-</v>
      </c>
      <c r="DM75" s="255" t="str">
        <f t="shared" ca="1" si="321"/>
        <v>-</v>
      </c>
      <c r="DN75" s="255" t="str">
        <f t="shared" ca="1" si="321"/>
        <v>-</v>
      </c>
      <c r="DO75" s="255" t="str">
        <f t="shared" ca="1" si="321"/>
        <v>-</v>
      </c>
      <c r="DP75" s="255" t="str">
        <f t="shared" ca="1" si="322"/>
        <v>-</v>
      </c>
      <c r="DQ75" s="255" t="str">
        <f t="shared" ca="1" si="322"/>
        <v>-</v>
      </c>
      <c r="DR75" s="255" t="str">
        <f t="shared" ca="1" si="322"/>
        <v>-</v>
      </c>
      <c r="DS75" s="255" t="str">
        <f t="shared" ca="1" si="322"/>
        <v>-</v>
      </c>
      <c r="DT75" s="10"/>
      <c r="DU75" s="253">
        <f t="shared" si="287"/>
        <v>0</v>
      </c>
      <c r="DV75" s="255" t="str">
        <f t="shared" ca="1" si="322"/>
        <v>-</v>
      </c>
      <c r="DW75" s="255" t="str">
        <f t="shared" ca="1" si="322"/>
        <v>-</v>
      </c>
      <c r="DX75" s="255" t="str">
        <f t="shared" ca="1" si="322"/>
        <v>-</v>
      </c>
      <c r="DY75" s="255" t="str">
        <f t="shared" ca="1" si="322"/>
        <v>-</v>
      </c>
      <c r="DZ75" s="253" t="b">
        <f t="shared" si="288"/>
        <v>0</v>
      </c>
      <c r="EA75" s="255" t="str">
        <f t="shared" ca="1" si="322"/>
        <v>-</v>
      </c>
      <c r="EB75" s="255">
        <f t="shared" ca="1" si="322"/>
        <v>0</v>
      </c>
      <c r="EC75" s="255" t="str">
        <f t="shared" ca="1" si="322"/>
        <v>-</v>
      </c>
      <c r="ED75" s="255">
        <f t="shared" ca="1" si="322"/>
        <v>1</v>
      </c>
      <c r="EE75" s="255">
        <f t="shared" ca="1" si="322"/>
        <v>0</v>
      </c>
      <c r="EF75" s="255">
        <f t="shared" ca="1" si="323"/>
        <v>1</v>
      </c>
      <c r="EG75" s="255">
        <f t="shared" ca="1" si="323"/>
        <v>0</v>
      </c>
      <c r="EH75" s="255">
        <f t="shared" ca="1" si="323"/>
        <v>1</v>
      </c>
      <c r="EI75" s="255">
        <f t="shared" ca="1" si="323"/>
        <v>1</v>
      </c>
      <c r="EJ75" s="255">
        <f t="shared" ca="1" si="323"/>
        <v>1</v>
      </c>
      <c r="EK75" s="255">
        <f t="shared" ca="1" si="323"/>
        <v>0</v>
      </c>
      <c r="EL75" s="255">
        <f t="shared" ca="1" si="323"/>
        <v>0</v>
      </c>
      <c r="EM75" s="255">
        <f t="shared" ca="1" si="323"/>
        <v>0</v>
      </c>
      <c r="EN75" s="255">
        <f t="shared" ca="1" si="323"/>
        <v>0</v>
      </c>
      <c r="EO75" s="255">
        <f t="shared" ca="1" si="323"/>
        <v>0</v>
      </c>
      <c r="EP75" s="255">
        <f t="shared" ca="1" si="323"/>
        <v>0</v>
      </c>
      <c r="EQ75" s="255">
        <f t="shared" ca="1" si="323"/>
        <v>0</v>
      </c>
      <c r="ER75" s="255">
        <f t="shared" ca="1" si="323"/>
        <v>0</v>
      </c>
      <c r="ES75" s="255">
        <f t="shared" ca="1" si="323"/>
        <v>0</v>
      </c>
      <c r="ET75" s="255">
        <f t="shared" ca="1" si="323"/>
        <v>0</v>
      </c>
      <c r="EU75" s="255">
        <f t="shared" ca="1" si="323"/>
        <v>0</v>
      </c>
      <c r="EV75" s="255">
        <f t="shared" ca="1" si="324"/>
        <v>0</v>
      </c>
      <c r="EW75" s="255">
        <f t="shared" ca="1" si="324"/>
        <v>1</v>
      </c>
      <c r="EX75" s="255">
        <f t="shared" ca="1" si="324"/>
        <v>0</v>
      </c>
      <c r="EY75" s="255">
        <f t="shared" ca="1" si="324"/>
        <v>0</v>
      </c>
      <c r="EZ75" s="255">
        <f t="shared" ca="1" si="324"/>
        <v>0</v>
      </c>
      <c r="FA75" s="255">
        <f t="shared" ca="1" si="324"/>
        <v>0</v>
      </c>
      <c r="FB75" s="255">
        <f t="shared" ca="1" si="324"/>
        <v>0</v>
      </c>
      <c r="FC75" s="255">
        <f t="shared" ca="1" si="324"/>
        <v>0</v>
      </c>
      <c r="FD75" s="255">
        <f t="shared" ca="1" si="324"/>
        <v>0</v>
      </c>
      <c r="FE75" s="10"/>
      <c r="FF75" s="255" t="str">
        <f t="shared" ca="1" si="324"/>
        <v>-</v>
      </c>
      <c r="FG75" s="255" t="str">
        <f t="shared" ca="1" si="324"/>
        <v>-</v>
      </c>
      <c r="FH75" s="255">
        <f t="shared" ca="1" si="324"/>
        <v>0</v>
      </c>
      <c r="FI75" s="255" t="str">
        <f t="shared" ca="1" si="324"/>
        <v>-</v>
      </c>
      <c r="FJ75" s="255" t="str">
        <f t="shared" ca="1" si="324"/>
        <v>-</v>
      </c>
      <c r="FK75" s="255" t="str">
        <f t="shared" ca="1" si="324"/>
        <v>-</v>
      </c>
      <c r="FL75" s="255" t="str">
        <f t="shared" ca="1" si="324"/>
        <v>-</v>
      </c>
      <c r="FM75" s="255" t="str">
        <f t="shared" ca="1" si="324"/>
        <v>-</v>
      </c>
      <c r="FN75" s="255" t="str">
        <f t="shared" ca="1" si="324"/>
        <v>-</v>
      </c>
      <c r="FO75" s="255" t="str">
        <f t="shared" ca="1" si="324"/>
        <v>-</v>
      </c>
      <c r="FP75" s="253" t="b">
        <f t="shared" si="290"/>
        <v>0</v>
      </c>
      <c r="FQ75" s="253" t="b">
        <f t="shared" si="290"/>
        <v>0</v>
      </c>
      <c r="FR75" s="253" t="b">
        <f t="shared" si="290"/>
        <v>1</v>
      </c>
      <c r="FS75" s="255">
        <f t="shared" ca="1" si="325"/>
        <v>0</v>
      </c>
      <c r="FT75" s="255">
        <f t="shared" ca="1" si="325"/>
        <v>1</v>
      </c>
      <c r="FU75" s="255">
        <f t="shared" ca="1" si="325"/>
        <v>1</v>
      </c>
      <c r="FV75" s="255" t="str">
        <f t="shared" ca="1" si="325"/>
        <v>-</v>
      </c>
      <c r="FW75" s="255" t="str">
        <f t="shared" ca="1" si="325"/>
        <v>-</v>
      </c>
      <c r="FX75" s="255" t="str">
        <f t="shared" ca="1" si="325"/>
        <v>-</v>
      </c>
      <c r="FY75" s="255" t="str">
        <f t="shared" ca="1" si="325"/>
        <v>-</v>
      </c>
      <c r="FZ75" s="255" t="str">
        <f t="shared" ca="1" si="325"/>
        <v>-</v>
      </c>
      <c r="GA75" s="255" t="str">
        <f t="shared" ca="1" si="325"/>
        <v>-</v>
      </c>
      <c r="GB75" s="255" t="str">
        <f t="shared" ca="1" si="325"/>
        <v>-</v>
      </c>
      <c r="GC75" s="255" t="str">
        <f t="shared" ca="1" si="325"/>
        <v>-</v>
      </c>
      <c r="GD75" s="255" t="str">
        <f t="shared" ca="1" si="325"/>
        <v>-</v>
      </c>
      <c r="GE75" s="255" t="str">
        <f t="shared" ca="1" si="325"/>
        <v>-</v>
      </c>
      <c r="GF75" s="255" t="b">
        <f t="shared" ca="1" si="325"/>
        <v>1</v>
      </c>
      <c r="GG75" s="255">
        <f t="shared" ca="1" si="325"/>
        <v>0</v>
      </c>
      <c r="GH75" s="255">
        <f t="shared" ca="1" si="325"/>
        <v>0</v>
      </c>
      <c r="GI75" s="255">
        <f t="shared" ca="1" si="326"/>
        <v>0</v>
      </c>
      <c r="GJ75" s="255">
        <f t="shared" ca="1" si="326"/>
        <v>0</v>
      </c>
      <c r="GK75" s="255">
        <f t="shared" ca="1" si="291"/>
        <v>0</v>
      </c>
      <c r="GL75" s="255" t="str">
        <f t="shared" ca="1" si="291"/>
        <v>-</v>
      </c>
      <c r="GM75" s="255" t="str">
        <f t="shared" ca="1" si="291"/>
        <v>-</v>
      </c>
      <c r="GN75" s="255" t="str">
        <f t="shared" ca="1" si="291"/>
        <v>-</v>
      </c>
      <c r="GO75" s="255" t="b">
        <f t="shared" ca="1" si="292"/>
        <v>1</v>
      </c>
      <c r="GP75" s="255">
        <f t="shared" ca="1" si="292"/>
        <v>0</v>
      </c>
      <c r="GQ75" s="253" t="str">
        <f t="shared" si="293"/>
        <v>-</v>
      </c>
      <c r="GR75" s="253" t="str">
        <f t="shared" si="293"/>
        <v>-</v>
      </c>
      <c r="GS75" s="253" t="str">
        <f t="shared" si="293"/>
        <v>-</v>
      </c>
      <c r="GT75" s="253" t="str">
        <f t="shared" si="293"/>
        <v>-</v>
      </c>
      <c r="GU75" s="255" t="str">
        <f t="shared" ca="1" si="335"/>
        <v>-</v>
      </c>
      <c r="GV75" s="255" t="str">
        <f t="shared" ca="1" si="335"/>
        <v>-</v>
      </c>
      <c r="GW75" s="255" t="str">
        <f t="shared" ca="1" si="335"/>
        <v>-</v>
      </c>
      <c r="GX75" s="255" t="str">
        <f t="shared" ca="1" si="335"/>
        <v>-</v>
      </c>
      <c r="GY75" s="255" t="str">
        <f t="shared" ca="1" si="335"/>
        <v>-</v>
      </c>
      <c r="GZ75" s="253" t="str">
        <f t="shared" si="295"/>
        <v>-</v>
      </c>
      <c r="HA75" s="253">
        <f t="shared" si="295"/>
        <v>500</v>
      </c>
      <c r="HB75" s="253">
        <f t="shared" si="295"/>
        <v>500</v>
      </c>
      <c r="HC75" s="253">
        <f t="shared" si="295"/>
        <v>865</v>
      </c>
      <c r="HD75" s="253" t="str">
        <f t="shared" si="295"/>
        <v>-</v>
      </c>
      <c r="HE75" s="253" t="str">
        <f t="shared" si="295"/>
        <v>-</v>
      </c>
      <c r="HF75" s="255" t="str">
        <f t="shared" ca="1" si="296"/>
        <v>-</v>
      </c>
      <c r="HG75" s="255" t="str">
        <f t="shared" ca="1" si="296"/>
        <v>-</v>
      </c>
      <c r="HH75" s="10"/>
      <c r="HI75" s="255">
        <f t="shared" ca="1" si="335"/>
        <v>1</v>
      </c>
      <c r="HJ75" s="255">
        <f t="shared" ca="1" si="335"/>
        <v>0</v>
      </c>
      <c r="HK75" s="255">
        <f t="shared" ca="1" si="335"/>
        <v>1</v>
      </c>
      <c r="HL75" s="255">
        <f t="shared" ca="1" si="335"/>
        <v>1</v>
      </c>
      <c r="HM75" s="255">
        <f t="shared" ca="1" si="335"/>
        <v>0</v>
      </c>
      <c r="HN75" s="255">
        <f t="shared" ca="1" si="335"/>
        <v>70</v>
      </c>
      <c r="HO75" s="255">
        <f t="shared" ca="1" si="335"/>
        <v>50</v>
      </c>
      <c r="HP75" s="255">
        <f t="shared" ca="1" si="335"/>
        <v>70</v>
      </c>
      <c r="HQ75" s="255">
        <f t="shared" ca="1" si="335"/>
        <v>50</v>
      </c>
      <c r="HR75" s="253">
        <f t="shared" si="297"/>
        <v>0.6</v>
      </c>
      <c r="HS75" s="253">
        <f t="shared" si="298"/>
        <v>0.25</v>
      </c>
      <c r="HT75" s="253">
        <f t="shared" si="299"/>
        <v>0.66</v>
      </c>
      <c r="HU75" s="255">
        <f t="shared" ca="1" si="335"/>
        <v>1</v>
      </c>
      <c r="HV75" s="10"/>
      <c r="HW75" s="255">
        <f t="shared" ca="1" si="335"/>
        <v>1</v>
      </c>
      <c r="HX75" s="255">
        <f t="shared" ca="1" si="335"/>
        <v>1</v>
      </c>
      <c r="HY75" s="255">
        <f t="shared" ca="1" si="335"/>
        <v>1</v>
      </c>
      <c r="HZ75" s="255">
        <f t="shared" ca="1" si="335"/>
        <v>1</v>
      </c>
      <c r="IA75" s="255">
        <f t="shared" ca="1" si="335"/>
        <v>1</v>
      </c>
      <c r="IB75" s="255">
        <f t="shared" ca="1" si="335"/>
        <v>1</v>
      </c>
      <c r="IC75" s="255">
        <f t="shared" ca="1" si="335"/>
        <v>1.25</v>
      </c>
      <c r="ID75" s="255">
        <f t="shared" ca="1" si="335"/>
        <v>1</v>
      </c>
      <c r="IE75" s="255">
        <f t="shared" ca="1" si="335"/>
        <v>1</v>
      </c>
      <c r="IF75" s="255">
        <f t="shared" ca="1" si="335"/>
        <v>1.25</v>
      </c>
      <c r="IG75" s="255">
        <f t="shared" ca="1" si="335"/>
        <v>1.03</v>
      </c>
      <c r="IH75" s="255">
        <f t="shared" ca="1" si="335"/>
        <v>1</v>
      </c>
      <c r="II75" s="255" t="str">
        <f t="shared" ca="1" si="335"/>
        <v>-</v>
      </c>
      <c r="IJ75" s="255" t="str">
        <f t="shared" ca="1" si="335"/>
        <v>-</v>
      </c>
      <c r="IK75" s="255" t="str">
        <f t="shared" ca="1" si="335"/>
        <v>-</v>
      </c>
      <c r="IL75" s="255" t="str">
        <f t="shared" ca="1" si="335"/>
        <v>-</v>
      </c>
      <c r="IM75" s="255" t="str">
        <f t="shared" ca="1" si="335"/>
        <v>-</v>
      </c>
      <c r="IN75" s="255" t="str">
        <f t="shared" ca="1" si="335"/>
        <v>-</v>
      </c>
      <c r="IO75" s="255" t="str">
        <f t="shared" ref="IJ75:IQ76" ca="1" si="344">OFFSET(IO$5,$B75,0)</f>
        <v>-</v>
      </c>
      <c r="IP75" s="255" t="str">
        <f t="shared" ca="1" si="344"/>
        <v>-</v>
      </c>
      <c r="IQ75" s="255" t="str">
        <f t="shared" ca="1" si="344"/>
        <v>-</v>
      </c>
      <c r="IR75" s="255" t="str">
        <f t="shared" ca="1" si="335"/>
        <v>-</v>
      </c>
      <c r="IS75" s="255">
        <f t="shared" ca="1" si="335"/>
        <v>0</v>
      </c>
      <c r="IT75" s="27">
        <v>0</v>
      </c>
    </row>
    <row r="76" spans="1:255" s="235" customFormat="1" outlineLevel="1">
      <c r="A76" s="207">
        <f t="shared" si="12"/>
        <v>71</v>
      </c>
      <c r="B76" s="207">
        <f t="shared" si="309"/>
        <v>15</v>
      </c>
      <c r="C76" s="235">
        <v>102</v>
      </c>
      <c r="D76" s="235" t="b">
        <f t="shared" si="310"/>
        <v>1</v>
      </c>
      <c r="E76" s="235" t="b">
        <v>0</v>
      </c>
      <c r="F76" s="235" t="b">
        <v>1</v>
      </c>
      <c r="G76" s="294">
        <f t="shared" si="336"/>
        <v>3</v>
      </c>
      <c r="H76" s="294">
        <f t="shared" si="337"/>
        <v>1</v>
      </c>
      <c r="I76" s="32">
        <v>2</v>
      </c>
      <c r="J76" s="294">
        <f t="shared" si="338"/>
        <v>1</v>
      </c>
      <c r="K76" s="32">
        <v>4</v>
      </c>
      <c r="L76" s="32">
        <v>4</v>
      </c>
      <c r="M76" s="32">
        <v>4</v>
      </c>
      <c r="O76" s="249" t="str">
        <f t="shared" ca="1" si="281"/>
        <v>00012 Price_SA SLPTRUE  US_prod1.25 WP60 MP25 GP66 (F33N11)</v>
      </c>
      <c r="P76" s="10" t="str">
        <f ca="1">IF(COUNTIF(O$5:O76,O76)=1,"-","Dup")</f>
        <v>-</v>
      </c>
      <c r="Q76" s="10"/>
      <c r="R76" s="255" t="str">
        <f t="shared" ca="1" si="306"/>
        <v>-</v>
      </c>
      <c r="S76" s="255" t="str">
        <f t="shared" ca="1" si="306"/>
        <v>-</v>
      </c>
      <c r="T76" s="255" t="str">
        <f t="shared" ca="1" si="306"/>
        <v>-</v>
      </c>
      <c r="U76" s="255" t="str">
        <f t="shared" ca="1" si="306"/>
        <v>-</v>
      </c>
      <c r="V76" s="255" t="str">
        <f t="shared" ca="1" si="306"/>
        <v>-</v>
      </c>
      <c r="W76" s="255" t="b">
        <f t="shared" ca="1" si="306"/>
        <v>1</v>
      </c>
      <c r="X76" s="10"/>
      <c r="Y76" s="255" t="b">
        <f t="shared" ca="1" si="282"/>
        <v>1</v>
      </c>
      <c r="Z76" s="255" t="str">
        <f t="shared" ca="1" si="282"/>
        <v>-</v>
      </c>
      <c r="AA76" s="255" t="str">
        <f t="shared" ca="1" si="282"/>
        <v>-</v>
      </c>
      <c r="AB76" s="255" t="str">
        <f t="shared" ca="1" si="282"/>
        <v>-</v>
      </c>
      <c r="AC76" s="255" t="b">
        <f t="shared" ca="1" si="282"/>
        <v>0</v>
      </c>
      <c r="AD76" s="255">
        <f t="shared" ca="1" si="282"/>
        <v>0</v>
      </c>
      <c r="AE76" s="253" t="b">
        <f t="shared" si="307"/>
        <v>1</v>
      </c>
      <c r="AF76" s="253" t="b">
        <f t="shared" si="341"/>
        <v>1</v>
      </c>
      <c r="AG76" s="255" t="str">
        <f t="shared" ca="1" si="282"/>
        <v>-</v>
      </c>
      <c r="AH76" s="10"/>
      <c r="AI76" s="255" t="b">
        <f t="shared" ca="1" si="282"/>
        <v>1</v>
      </c>
      <c r="AJ76" s="255" t="b">
        <f t="shared" ca="1" si="282"/>
        <v>1</v>
      </c>
      <c r="AK76" s="254">
        <f t="shared" si="342"/>
        <v>12</v>
      </c>
      <c r="AL76" s="255" t="str">
        <f t="shared" ca="1" si="282"/>
        <v>-</v>
      </c>
      <c r="AM76" s="255" t="str">
        <f t="shared" ca="1" si="282"/>
        <v>-</v>
      </c>
      <c r="AN76" s="255" t="str">
        <f t="shared" ca="1" si="282"/>
        <v>-</v>
      </c>
      <c r="AO76" s="255" t="str">
        <f t="shared" ca="1" si="343"/>
        <v>-</v>
      </c>
      <c r="AP76" s="255" t="str">
        <f t="shared" ca="1" si="343"/>
        <v>-</v>
      </c>
      <c r="AQ76" s="255">
        <f t="shared" ca="1" si="343"/>
        <v>1</v>
      </c>
      <c r="AR76" s="255">
        <f t="shared" ca="1" si="343"/>
        <v>1</v>
      </c>
      <c r="AS76" s="255" t="str">
        <f t="shared" ca="1" si="343"/>
        <v>-</v>
      </c>
      <c r="AT76" s="255" t="str">
        <f t="shared" ca="1" si="343"/>
        <v>-</v>
      </c>
      <c r="AU76" s="10"/>
      <c r="AV76" s="255" t="str">
        <f t="shared" ca="1" si="343"/>
        <v>-</v>
      </c>
      <c r="AW76" s="255" t="str">
        <f t="shared" ca="1" si="343"/>
        <v>-</v>
      </c>
      <c r="AX76" s="255" t="str">
        <f t="shared" ca="1" si="343"/>
        <v>-</v>
      </c>
      <c r="AY76" s="255" t="str">
        <f t="shared" ca="1" si="343"/>
        <v>-</v>
      </c>
      <c r="AZ76" s="255" t="str">
        <f t="shared" ca="1" si="343"/>
        <v>-</v>
      </c>
      <c r="BA76" s="255" t="str">
        <f t="shared" ca="1" si="343"/>
        <v>-</v>
      </c>
      <c r="BB76" s="255" t="str">
        <f t="shared" ca="1" si="343"/>
        <v>-</v>
      </c>
      <c r="BC76" s="255" t="str">
        <f t="shared" ca="1" si="343"/>
        <v>-</v>
      </c>
      <c r="BD76" s="255" t="str">
        <f t="shared" ca="1" si="343"/>
        <v>-</v>
      </c>
      <c r="BE76" s="255" t="str">
        <f t="shared" ca="1" si="343"/>
        <v>-</v>
      </c>
      <c r="BF76" s="255" t="str">
        <f t="shared" ca="1" si="343"/>
        <v>-</v>
      </c>
      <c r="BG76" s="255" t="str">
        <f t="shared" ca="1" si="318"/>
        <v>-</v>
      </c>
      <c r="BH76" s="255" t="str">
        <f t="shared" ca="1" si="318"/>
        <v>-</v>
      </c>
      <c r="BI76" s="255" t="str">
        <f t="shared" ca="1" si="318"/>
        <v>-</v>
      </c>
      <c r="BJ76" s="255" t="str">
        <f t="shared" ca="1" si="318"/>
        <v>-</v>
      </c>
      <c r="BK76" s="255" t="str">
        <f t="shared" ca="1" si="318"/>
        <v>-</v>
      </c>
      <c r="BL76" s="255" t="str">
        <f t="shared" ca="1" si="318"/>
        <v>-</v>
      </c>
      <c r="BM76" s="255" t="str">
        <f t="shared" ca="1" si="318"/>
        <v>-</v>
      </c>
      <c r="BN76" s="255" t="str">
        <f t="shared" ca="1" si="318"/>
        <v>-</v>
      </c>
      <c r="BO76" s="255" t="str">
        <f t="shared" ca="1" si="318"/>
        <v>-</v>
      </c>
      <c r="BP76" s="255" t="str">
        <f t="shared" ca="1" si="318"/>
        <v>-</v>
      </c>
      <c r="BQ76" s="10"/>
      <c r="BR76" s="255" t="str">
        <f t="shared" ca="1" si="318"/>
        <v>-</v>
      </c>
      <c r="BS76" s="255" t="str">
        <f t="shared" ca="1" si="318"/>
        <v>-</v>
      </c>
      <c r="BT76" s="255" t="str">
        <f t="shared" ca="1" si="318"/>
        <v>-</v>
      </c>
      <c r="BU76" s="255" t="str">
        <f t="shared" ca="1" si="318"/>
        <v>-</v>
      </c>
      <c r="BV76" s="255" t="str">
        <f t="shared" ca="1" si="318"/>
        <v>-</v>
      </c>
      <c r="BW76" s="255" t="str">
        <f t="shared" ca="1" si="319"/>
        <v>-</v>
      </c>
      <c r="BX76" s="255" t="str">
        <f t="shared" ca="1" si="319"/>
        <v>-</v>
      </c>
      <c r="BY76" s="255" t="str">
        <f t="shared" ca="1" si="319"/>
        <v>-</v>
      </c>
      <c r="BZ76" s="255">
        <f t="shared" ca="1" si="319"/>
        <v>0.125</v>
      </c>
      <c r="CA76" s="255">
        <f t="shared" ca="1" si="319"/>
        <v>0.3</v>
      </c>
      <c r="CB76" s="255">
        <f t="shared" ca="1" si="319"/>
        <v>-0.05</v>
      </c>
      <c r="CC76" s="255">
        <f t="shared" ca="1" si="319"/>
        <v>0.1</v>
      </c>
      <c r="CD76" s="255">
        <f t="shared" ca="1" si="319"/>
        <v>0.25</v>
      </c>
      <c r="CE76" s="255">
        <f t="shared" ca="1" si="319"/>
        <v>-0.05</v>
      </c>
      <c r="CF76" s="255">
        <f t="shared" ca="1" si="319"/>
        <v>0.05</v>
      </c>
      <c r="CG76" s="255">
        <f t="shared" ca="1" si="319"/>
        <v>0.1</v>
      </c>
      <c r="CH76" s="255">
        <f t="shared" ca="1" si="319"/>
        <v>-0.02</v>
      </c>
      <c r="CI76" s="255">
        <f t="shared" ca="1" si="319"/>
        <v>0.1</v>
      </c>
      <c r="CJ76" s="255">
        <f t="shared" ca="1" si="319"/>
        <v>0.25</v>
      </c>
      <c r="CK76" s="255">
        <f t="shared" ca="1" si="319"/>
        <v>-0.05</v>
      </c>
      <c r="CL76" s="255">
        <f t="shared" ca="1" si="319"/>
        <v>1</v>
      </c>
      <c r="CM76" s="255">
        <f t="shared" ca="1" si="320"/>
        <v>1</v>
      </c>
      <c r="CN76" s="255">
        <f t="shared" ca="1" si="320"/>
        <v>0</v>
      </c>
      <c r="CO76" s="255" t="str">
        <f t="shared" ca="1" si="320"/>
        <v>-</v>
      </c>
      <c r="CP76" s="255" t="str">
        <f t="shared" ca="1" si="320"/>
        <v>-</v>
      </c>
      <c r="CQ76" s="255" t="str">
        <f t="shared" ca="1" si="320"/>
        <v>-</v>
      </c>
      <c r="CR76" s="255" t="str">
        <f t="shared" ca="1" si="320"/>
        <v>-</v>
      </c>
      <c r="CS76" s="255" t="str">
        <f t="shared" ca="1" si="320"/>
        <v>-</v>
      </c>
      <c r="CT76" s="255" t="str">
        <f t="shared" ca="1" si="320"/>
        <v>-</v>
      </c>
      <c r="CU76" s="255" t="str">
        <f t="shared" ca="1" si="320"/>
        <v>-</v>
      </c>
      <c r="CV76" s="255">
        <f t="shared" ca="1" si="320"/>
        <v>0</v>
      </c>
      <c r="CW76" s="255" t="str">
        <f t="shared" ca="1" si="320"/>
        <v>-</v>
      </c>
      <c r="CX76" s="255" t="str">
        <f t="shared" ca="1" si="320"/>
        <v>-</v>
      </c>
      <c r="CY76" s="255" t="str">
        <f t="shared" ca="1" si="320"/>
        <v>-</v>
      </c>
      <c r="CZ76" s="255" t="str">
        <f t="shared" ca="1" si="320"/>
        <v>-</v>
      </c>
      <c r="DA76" s="255" t="str">
        <f t="shared" ca="1" si="320"/>
        <v>-</v>
      </c>
      <c r="DB76" s="255">
        <f t="shared" ca="1" si="320"/>
        <v>0</v>
      </c>
      <c r="DC76" s="255">
        <f t="shared" ca="1" si="321"/>
        <v>0</v>
      </c>
      <c r="DD76" s="255">
        <f t="shared" ca="1" si="321"/>
        <v>0</v>
      </c>
      <c r="DE76" s="255">
        <f t="shared" ca="1" si="321"/>
        <v>0</v>
      </c>
      <c r="DF76" s="255">
        <f t="shared" ca="1" si="321"/>
        <v>0</v>
      </c>
      <c r="DG76" s="255">
        <f t="shared" ca="1" si="321"/>
        <v>0</v>
      </c>
      <c r="DH76" s="255">
        <f t="shared" ca="1" si="321"/>
        <v>0</v>
      </c>
      <c r="DI76" s="255" t="str">
        <f t="shared" ca="1" si="321"/>
        <v>-</v>
      </c>
      <c r="DJ76" s="255" t="str">
        <f t="shared" ca="1" si="321"/>
        <v>-</v>
      </c>
      <c r="DK76" s="255" t="str">
        <f t="shared" ca="1" si="321"/>
        <v>-</v>
      </c>
      <c r="DL76" s="255" t="str">
        <f t="shared" ca="1" si="321"/>
        <v>-</v>
      </c>
      <c r="DM76" s="255" t="str">
        <f t="shared" ca="1" si="321"/>
        <v>-</v>
      </c>
      <c r="DN76" s="255" t="str">
        <f t="shared" ca="1" si="321"/>
        <v>-</v>
      </c>
      <c r="DO76" s="255" t="str">
        <f t="shared" ca="1" si="321"/>
        <v>-</v>
      </c>
      <c r="DP76" s="255" t="str">
        <f t="shared" ca="1" si="321"/>
        <v>-</v>
      </c>
      <c r="DQ76" s="255" t="str">
        <f t="shared" ca="1" si="321"/>
        <v>-</v>
      </c>
      <c r="DR76" s="255" t="str">
        <f t="shared" ca="1" si="321"/>
        <v>-</v>
      </c>
      <c r="DS76" s="255" t="str">
        <f t="shared" ca="1" si="322"/>
        <v>-</v>
      </c>
      <c r="DT76" s="10"/>
      <c r="DU76" s="253">
        <f t="shared" si="287"/>
        <v>0</v>
      </c>
      <c r="DV76" s="255" t="str">
        <f t="shared" ca="1" si="322"/>
        <v>-</v>
      </c>
      <c r="DW76" s="255" t="str">
        <f t="shared" ca="1" si="322"/>
        <v>-</v>
      </c>
      <c r="DX76" s="255" t="str">
        <f t="shared" ca="1" si="322"/>
        <v>-</v>
      </c>
      <c r="DY76" s="255" t="str">
        <f t="shared" ca="1" si="322"/>
        <v>-</v>
      </c>
      <c r="DZ76" s="253" t="b">
        <f t="shared" si="288"/>
        <v>0</v>
      </c>
      <c r="EA76" s="255" t="str">
        <f t="shared" ca="1" si="322"/>
        <v>-</v>
      </c>
      <c r="EB76" s="255">
        <f t="shared" ca="1" si="322"/>
        <v>0</v>
      </c>
      <c r="EC76" s="255" t="str">
        <f t="shared" ca="1" si="322"/>
        <v>-</v>
      </c>
      <c r="ED76" s="255">
        <f t="shared" ca="1" si="322"/>
        <v>1</v>
      </c>
      <c r="EE76" s="255">
        <f t="shared" ca="1" si="322"/>
        <v>0</v>
      </c>
      <c r="EF76" s="255">
        <f t="shared" ca="1" si="323"/>
        <v>1</v>
      </c>
      <c r="EG76" s="255">
        <f t="shared" ca="1" si="323"/>
        <v>0</v>
      </c>
      <c r="EH76" s="255">
        <f t="shared" ca="1" si="323"/>
        <v>1</v>
      </c>
      <c r="EI76" s="255">
        <f t="shared" ca="1" si="323"/>
        <v>1</v>
      </c>
      <c r="EJ76" s="255">
        <f t="shared" ca="1" si="323"/>
        <v>1</v>
      </c>
      <c r="EK76" s="255">
        <f t="shared" ca="1" si="323"/>
        <v>0</v>
      </c>
      <c r="EL76" s="255">
        <f t="shared" ca="1" si="323"/>
        <v>0</v>
      </c>
      <c r="EM76" s="255">
        <f t="shared" ca="1" si="323"/>
        <v>0</v>
      </c>
      <c r="EN76" s="255">
        <f t="shared" ca="1" si="323"/>
        <v>0</v>
      </c>
      <c r="EO76" s="255">
        <f t="shared" ca="1" si="323"/>
        <v>0</v>
      </c>
      <c r="EP76" s="255">
        <f t="shared" ca="1" si="323"/>
        <v>0</v>
      </c>
      <c r="EQ76" s="255">
        <f t="shared" ca="1" si="323"/>
        <v>0</v>
      </c>
      <c r="ER76" s="255">
        <f t="shared" ca="1" si="323"/>
        <v>0</v>
      </c>
      <c r="ES76" s="255">
        <f t="shared" ca="1" si="323"/>
        <v>0</v>
      </c>
      <c r="ET76" s="255">
        <f t="shared" ca="1" si="323"/>
        <v>0</v>
      </c>
      <c r="EU76" s="255">
        <f t="shared" ca="1" si="323"/>
        <v>0</v>
      </c>
      <c r="EV76" s="255">
        <f t="shared" ca="1" si="324"/>
        <v>0</v>
      </c>
      <c r="EW76" s="255">
        <f t="shared" ca="1" si="324"/>
        <v>1</v>
      </c>
      <c r="EX76" s="255">
        <f t="shared" ca="1" si="324"/>
        <v>0</v>
      </c>
      <c r="EY76" s="255">
        <f t="shared" ca="1" si="324"/>
        <v>0</v>
      </c>
      <c r="EZ76" s="255">
        <f t="shared" ca="1" si="324"/>
        <v>0</v>
      </c>
      <c r="FA76" s="255">
        <f t="shared" ca="1" si="324"/>
        <v>0</v>
      </c>
      <c r="FB76" s="255">
        <f t="shared" ca="1" si="324"/>
        <v>0</v>
      </c>
      <c r="FC76" s="255">
        <f t="shared" ca="1" si="324"/>
        <v>0</v>
      </c>
      <c r="FD76" s="255">
        <f t="shared" ca="1" si="324"/>
        <v>0</v>
      </c>
      <c r="FE76" s="10"/>
      <c r="FF76" s="255" t="str">
        <f t="shared" ca="1" si="324"/>
        <v>-</v>
      </c>
      <c r="FG76" s="255" t="str">
        <f t="shared" ca="1" si="324"/>
        <v>-</v>
      </c>
      <c r="FH76" s="255">
        <f t="shared" ca="1" si="324"/>
        <v>0</v>
      </c>
      <c r="FI76" s="255" t="str">
        <f t="shared" ca="1" si="324"/>
        <v>-</v>
      </c>
      <c r="FJ76" s="255" t="str">
        <f t="shared" ca="1" si="324"/>
        <v>-</v>
      </c>
      <c r="FK76" s="255" t="str">
        <f t="shared" ca="1" si="324"/>
        <v>-</v>
      </c>
      <c r="FL76" s="255" t="str">
        <f t="shared" ca="1" si="324"/>
        <v>-</v>
      </c>
      <c r="FM76" s="255" t="str">
        <f t="shared" ca="1" si="324"/>
        <v>-</v>
      </c>
      <c r="FN76" s="255" t="str">
        <f t="shared" ca="1" si="324"/>
        <v>-</v>
      </c>
      <c r="FO76" s="255" t="str">
        <f t="shared" ca="1" si="324"/>
        <v>-</v>
      </c>
      <c r="FP76" s="253" t="b">
        <f t="shared" si="290"/>
        <v>0</v>
      </c>
      <c r="FQ76" s="253" t="b">
        <f t="shared" si="290"/>
        <v>0</v>
      </c>
      <c r="FR76" s="253" t="b">
        <f t="shared" si="290"/>
        <v>1</v>
      </c>
      <c r="FS76" s="255">
        <f t="shared" ca="1" si="325"/>
        <v>0</v>
      </c>
      <c r="FT76" s="255">
        <f t="shared" ca="1" si="325"/>
        <v>1</v>
      </c>
      <c r="FU76" s="255">
        <f t="shared" ca="1" si="325"/>
        <v>1</v>
      </c>
      <c r="FV76" s="255" t="str">
        <f t="shared" ca="1" si="325"/>
        <v>-</v>
      </c>
      <c r="FW76" s="255" t="str">
        <f t="shared" ca="1" si="325"/>
        <v>-</v>
      </c>
      <c r="FX76" s="255" t="str">
        <f t="shared" ca="1" si="325"/>
        <v>-</v>
      </c>
      <c r="FY76" s="255" t="str">
        <f t="shared" ca="1" si="325"/>
        <v>-</v>
      </c>
      <c r="FZ76" s="255" t="str">
        <f t="shared" ca="1" si="325"/>
        <v>-</v>
      </c>
      <c r="GA76" s="255" t="str">
        <f t="shared" ca="1" si="325"/>
        <v>-</v>
      </c>
      <c r="GB76" s="255" t="str">
        <f t="shared" ca="1" si="325"/>
        <v>-</v>
      </c>
      <c r="GC76" s="255" t="str">
        <f t="shared" ca="1" si="325"/>
        <v>-</v>
      </c>
      <c r="GD76" s="255" t="str">
        <f t="shared" ca="1" si="325"/>
        <v>-</v>
      </c>
      <c r="GE76" s="255" t="str">
        <f t="shared" ca="1" si="325"/>
        <v>-</v>
      </c>
      <c r="GF76" s="255" t="b">
        <f t="shared" ca="1" si="325"/>
        <v>1</v>
      </c>
      <c r="GG76" s="255">
        <f t="shared" ca="1" si="325"/>
        <v>0</v>
      </c>
      <c r="GH76" s="255">
        <f t="shared" ca="1" si="325"/>
        <v>0</v>
      </c>
      <c r="GI76" s="255">
        <f t="shared" ca="1" si="326"/>
        <v>0</v>
      </c>
      <c r="GJ76" s="255">
        <f t="shared" ca="1" si="326"/>
        <v>0</v>
      </c>
      <c r="GK76" s="255">
        <f t="shared" ca="1" si="291"/>
        <v>0</v>
      </c>
      <c r="GL76" s="255" t="str">
        <f t="shared" ca="1" si="291"/>
        <v>-</v>
      </c>
      <c r="GM76" s="255" t="str">
        <f t="shared" ca="1" si="291"/>
        <v>-</v>
      </c>
      <c r="GN76" s="255" t="str">
        <f t="shared" ca="1" si="291"/>
        <v>-</v>
      </c>
      <c r="GO76" s="255" t="b">
        <f t="shared" ca="1" si="292"/>
        <v>1</v>
      </c>
      <c r="GP76" s="255">
        <f t="shared" ca="1" si="292"/>
        <v>0</v>
      </c>
      <c r="GQ76" s="253" t="str">
        <f t="shared" si="293"/>
        <v>-</v>
      </c>
      <c r="GR76" s="253" t="str">
        <f t="shared" si="293"/>
        <v>-</v>
      </c>
      <c r="GS76" s="253" t="str">
        <f t="shared" si="293"/>
        <v>-</v>
      </c>
      <c r="GT76" s="253" t="str">
        <f t="shared" si="293"/>
        <v>-</v>
      </c>
      <c r="GU76" s="255" t="str">
        <f t="shared" ca="1" si="335"/>
        <v>-</v>
      </c>
      <c r="GV76" s="255" t="str">
        <f t="shared" ca="1" si="335"/>
        <v>-</v>
      </c>
      <c r="GW76" s="255" t="str">
        <f t="shared" ca="1" si="335"/>
        <v>-</v>
      </c>
      <c r="GX76" s="255" t="str">
        <f t="shared" ca="1" si="335"/>
        <v>-</v>
      </c>
      <c r="GY76" s="255" t="str">
        <f t="shared" ca="1" si="335"/>
        <v>-</v>
      </c>
      <c r="GZ76" s="253" t="str">
        <f t="shared" si="295"/>
        <v>-</v>
      </c>
      <c r="HA76" s="253">
        <f t="shared" si="295"/>
        <v>500</v>
      </c>
      <c r="HB76" s="253">
        <f t="shared" si="295"/>
        <v>500</v>
      </c>
      <c r="HC76" s="253">
        <f t="shared" si="295"/>
        <v>865</v>
      </c>
      <c r="HD76" s="253" t="str">
        <f t="shared" si="295"/>
        <v>-</v>
      </c>
      <c r="HE76" s="253" t="str">
        <f t="shared" si="295"/>
        <v>-</v>
      </c>
      <c r="HF76" s="255" t="str">
        <f t="shared" ca="1" si="296"/>
        <v>-</v>
      </c>
      <c r="HG76" s="255" t="str">
        <f t="shared" ca="1" si="296"/>
        <v>-</v>
      </c>
      <c r="HH76" s="10"/>
      <c r="HI76" s="255">
        <f t="shared" ca="1" si="335"/>
        <v>1</v>
      </c>
      <c r="HJ76" s="255">
        <f t="shared" ca="1" si="335"/>
        <v>0</v>
      </c>
      <c r="HK76" s="255">
        <f t="shared" ca="1" si="335"/>
        <v>1</v>
      </c>
      <c r="HL76" s="255">
        <f t="shared" ca="1" si="335"/>
        <v>1</v>
      </c>
      <c r="HM76" s="255">
        <f t="shared" ca="1" si="335"/>
        <v>0</v>
      </c>
      <c r="HN76" s="255">
        <f t="shared" ca="1" si="335"/>
        <v>70</v>
      </c>
      <c r="HO76" s="255">
        <f t="shared" ca="1" si="335"/>
        <v>50</v>
      </c>
      <c r="HP76" s="255">
        <f t="shared" ca="1" si="335"/>
        <v>70</v>
      </c>
      <c r="HQ76" s="255">
        <f t="shared" ca="1" si="335"/>
        <v>50</v>
      </c>
      <c r="HR76" s="253">
        <f t="shared" si="297"/>
        <v>0.6</v>
      </c>
      <c r="HS76" s="253">
        <f t="shared" si="298"/>
        <v>0.25</v>
      </c>
      <c r="HT76" s="253">
        <f t="shared" si="299"/>
        <v>0.66</v>
      </c>
      <c r="HU76" s="255">
        <f t="shared" ca="1" si="335"/>
        <v>1</v>
      </c>
      <c r="HV76" s="10"/>
      <c r="HW76" s="255">
        <f t="shared" ca="1" si="335"/>
        <v>1</v>
      </c>
      <c r="HX76" s="255">
        <f t="shared" ca="1" si="335"/>
        <v>1</v>
      </c>
      <c r="HY76" s="255">
        <f t="shared" ca="1" si="335"/>
        <v>1</v>
      </c>
      <c r="HZ76" s="255">
        <f t="shared" ca="1" si="335"/>
        <v>1</v>
      </c>
      <c r="IA76" s="255">
        <f t="shared" ca="1" si="335"/>
        <v>1</v>
      </c>
      <c r="IB76" s="255">
        <f t="shared" ca="1" si="335"/>
        <v>1</v>
      </c>
      <c r="IC76" s="255">
        <f t="shared" ca="1" si="335"/>
        <v>1.25</v>
      </c>
      <c r="ID76" s="255">
        <f t="shared" ca="1" si="335"/>
        <v>1</v>
      </c>
      <c r="IE76" s="255">
        <f t="shared" ca="1" si="335"/>
        <v>1</v>
      </c>
      <c r="IF76" s="255">
        <f t="shared" ca="1" si="335"/>
        <v>1.25</v>
      </c>
      <c r="IG76" s="255">
        <f t="shared" ca="1" si="335"/>
        <v>1.03</v>
      </c>
      <c r="IH76" s="255">
        <f t="shared" ca="1" si="335"/>
        <v>1</v>
      </c>
      <c r="II76" s="255" t="str">
        <f t="shared" ca="1" si="335"/>
        <v>-</v>
      </c>
      <c r="IJ76" s="255" t="str">
        <f t="shared" ca="1" si="344"/>
        <v>-</v>
      </c>
      <c r="IK76" s="255" t="str">
        <f t="shared" ca="1" si="344"/>
        <v>-</v>
      </c>
      <c r="IL76" s="255" t="str">
        <f t="shared" ca="1" si="344"/>
        <v>-</v>
      </c>
      <c r="IM76" s="255" t="str">
        <f t="shared" ca="1" si="344"/>
        <v>-</v>
      </c>
      <c r="IN76" s="255" t="str">
        <f t="shared" ca="1" si="344"/>
        <v>-</v>
      </c>
      <c r="IO76" s="255" t="str">
        <f t="shared" ca="1" si="344"/>
        <v>-</v>
      </c>
      <c r="IP76" s="255" t="str">
        <f t="shared" ca="1" si="344"/>
        <v>-</v>
      </c>
      <c r="IQ76" s="255" t="str">
        <f t="shared" ca="1" si="344"/>
        <v>-</v>
      </c>
      <c r="IR76" s="255" t="str">
        <f t="shared" ca="1" si="335"/>
        <v>-</v>
      </c>
      <c r="IS76" s="255">
        <f t="shared" ca="1" si="335"/>
        <v>0</v>
      </c>
      <c r="IT76" s="27">
        <v>0</v>
      </c>
    </row>
    <row r="77" spans="1:25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41"/>
      <c r="IL77" s="241"/>
      <c r="IM77" s="241"/>
      <c r="IN77" s="241"/>
      <c r="IO77" s="241"/>
      <c r="IP77" s="241"/>
      <c r="IQ77" s="241"/>
      <c r="IR77" s="241"/>
      <c r="IS77" s="241"/>
      <c r="IT77" s="27">
        <v>0</v>
      </c>
    </row>
    <row r="78" spans="1:25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41"/>
      <c r="IL78" s="241"/>
      <c r="IM78" s="241"/>
      <c r="IN78" s="241"/>
      <c r="IO78" s="241"/>
      <c r="IP78" s="241"/>
      <c r="IQ78" s="241"/>
      <c r="IR78" s="241"/>
      <c r="IS78" s="241"/>
      <c r="IT78" s="27">
        <v>0</v>
      </c>
    </row>
    <row r="79" spans="1:255" s="235" customFormat="1" outlineLevel="1">
      <c r="A79" s="207">
        <f t="shared" si="12"/>
        <v>74</v>
      </c>
      <c r="B79" s="207">
        <f>$A$7</f>
        <v>2</v>
      </c>
      <c r="C79" s="235">
        <v>102</v>
      </c>
      <c r="D79" s="235" t="b">
        <f t="shared" ref="D79:D88" si="345">NOT($DZ79)</f>
        <v>1</v>
      </c>
      <c r="E79" s="235" t="b">
        <v>0</v>
      </c>
      <c r="F79" s="235" t="b">
        <v>1</v>
      </c>
      <c r="G79" s="32">
        <v>3</v>
      </c>
      <c r="H79" s="32">
        <v>1</v>
      </c>
      <c r="I79" s="32">
        <v>2</v>
      </c>
      <c r="J79" s="32">
        <v>1</v>
      </c>
      <c r="K79" s="32">
        <v>1</v>
      </c>
      <c r="L79" s="32">
        <v>1</v>
      </c>
      <c r="M79" s="32">
        <v>1</v>
      </c>
      <c r="O79" s="228" t="str">
        <f t="shared" ref="O79:O88" ca="1" si="346">TEXT(LEFT(OFFSET(O79,-1,0),5)+1,"00000")&amp;MID(OFFSET(O79,-1,0),6,FIND(" ",OFFSET(O79,-1,0),7)-5)
&amp;"SLP"&amp;IF(AF79="-",FALSE,AF79)&amp;IF(FI79="-",""," Area"&amp;FI79)
&amp;IF($DZ79=TRUE,"&amp;BBT"," ")
&amp;IF(AND(IH79&lt;&gt;1,AF79)," SB_growth"&amp;IH79,"")
&amp;IF(AND(IF79&lt;&gt;1,AF79),"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7">OFFSET(R$5,$B79,0)</f>
        <v>-</v>
      </c>
      <c r="S79" s="255" t="str">
        <f t="shared" ca="1" si="347"/>
        <v>-</v>
      </c>
      <c r="T79" s="255" t="str">
        <f t="shared" ca="1" si="347"/>
        <v>-</v>
      </c>
      <c r="U79" s="255" t="str">
        <f t="shared" ca="1" si="347"/>
        <v>-</v>
      </c>
      <c r="V79" s="255" t="str">
        <f t="shared" ca="1" si="347"/>
        <v>-</v>
      </c>
      <c r="W79" s="255" t="b">
        <f t="shared" ca="1" si="347"/>
        <v>1</v>
      </c>
      <c r="X79" s="10"/>
      <c r="Y79" s="255" t="b">
        <f t="shared" ref="Y79:AN88" ca="1" si="348">OFFSET(Y$5,$B79,0)</f>
        <v>1</v>
      </c>
      <c r="Z79" s="255" t="str">
        <f t="shared" ca="1" si="348"/>
        <v>-</v>
      </c>
      <c r="AA79" s="255" t="str">
        <f t="shared" ca="1" si="348"/>
        <v>-</v>
      </c>
      <c r="AB79" s="255" t="str">
        <f t="shared" ca="1" si="348"/>
        <v>-</v>
      </c>
      <c r="AC79" s="255" t="b">
        <f t="shared" ca="1" si="348"/>
        <v>0</v>
      </c>
      <c r="AD79" s="255">
        <f t="shared" ca="1" si="348"/>
        <v>0</v>
      </c>
      <c r="AE79" s="253" t="b">
        <f>AF79</f>
        <v>1</v>
      </c>
      <c r="AF79" s="253" t="b">
        <f>IF(I79=2,TRUE,FALSE)</f>
        <v>1</v>
      </c>
      <c r="AG79" s="255" t="str">
        <f t="shared" ca="1" si="348"/>
        <v>-</v>
      </c>
      <c r="AH79" s="10"/>
      <c r="AI79" s="255" t="b">
        <f t="shared" ref="AI79:BF88" ca="1" si="349">OFFSET(AI$5,$B79,0)</f>
        <v>1</v>
      </c>
      <c r="AJ79" s="255" t="b">
        <f t="shared" ca="1" si="349"/>
        <v>1</v>
      </c>
      <c r="AK79" s="254">
        <f>VALUE(H79&amp;I79)</f>
        <v>12</v>
      </c>
      <c r="AL79" s="255" t="str">
        <f t="shared" ca="1" si="349"/>
        <v>-</v>
      </c>
      <c r="AM79" s="255" t="str">
        <f t="shared" ca="1" si="349"/>
        <v>-</v>
      </c>
      <c r="AN79" s="255" t="str">
        <f t="shared" ca="1" si="349"/>
        <v>-</v>
      </c>
      <c r="AO79" s="255" t="str">
        <f t="shared" ca="1" si="349"/>
        <v>-</v>
      </c>
      <c r="AP79" s="255" t="str">
        <f t="shared" ca="1" si="349"/>
        <v>-</v>
      </c>
      <c r="AQ79" s="255">
        <f t="shared" ca="1" si="349"/>
        <v>1</v>
      </c>
      <c r="AR79" s="255">
        <f t="shared" ca="1" si="349"/>
        <v>1</v>
      </c>
      <c r="AS79" s="255" t="str">
        <f t="shared" ca="1" si="349"/>
        <v>-</v>
      </c>
      <c r="AT79" s="255" t="str">
        <f t="shared" ca="1" si="349"/>
        <v>-</v>
      </c>
      <c r="AU79" s="10"/>
      <c r="AV79" s="255" t="str">
        <f t="shared" ca="1" si="349"/>
        <v>-</v>
      </c>
      <c r="AW79" s="255" t="str">
        <f t="shared" ca="1" si="349"/>
        <v>-</v>
      </c>
      <c r="AX79" s="255" t="str">
        <f t="shared" ca="1" si="349"/>
        <v>-</v>
      </c>
      <c r="AY79" s="255" t="str">
        <f t="shared" ca="1" si="349"/>
        <v>-</v>
      </c>
      <c r="AZ79" s="255" t="str">
        <f t="shared" ca="1" si="349"/>
        <v>-</v>
      </c>
      <c r="BA79" s="255" t="str">
        <f t="shared" ca="1" si="349"/>
        <v>-</v>
      </c>
      <c r="BB79" s="255" t="str">
        <f t="shared" ca="1" si="349"/>
        <v>-</v>
      </c>
      <c r="BC79" s="255" t="str">
        <f t="shared" ca="1" si="349"/>
        <v>-</v>
      </c>
      <c r="BD79" s="255" t="str">
        <f t="shared" ca="1" si="349"/>
        <v>-</v>
      </c>
      <c r="BE79" s="255" t="str">
        <f t="shared" ca="1" si="349"/>
        <v>-</v>
      </c>
      <c r="BF79" s="255" t="str">
        <f t="shared" ca="1" si="349"/>
        <v>-</v>
      </c>
      <c r="BG79" s="255" t="str">
        <f t="shared" ref="BG79:DM83" ca="1" si="350">OFFSET(BG$5,$B79,0)</f>
        <v>-</v>
      </c>
      <c r="BH79" s="255" t="str">
        <f t="shared" ca="1" si="350"/>
        <v>-</v>
      </c>
      <c r="BI79" s="255" t="str">
        <f t="shared" ca="1" si="350"/>
        <v>-</v>
      </c>
      <c r="BJ79" s="255" t="str">
        <f t="shared" ca="1" si="350"/>
        <v>-</v>
      </c>
      <c r="BK79" s="255" t="str">
        <f t="shared" ca="1" si="350"/>
        <v>-</v>
      </c>
      <c r="BL79" s="255" t="str">
        <f t="shared" ca="1" si="350"/>
        <v>-</v>
      </c>
      <c r="BM79" s="255" t="str">
        <f t="shared" ca="1" si="350"/>
        <v>-</v>
      </c>
      <c r="BN79" s="255" t="str">
        <f t="shared" ca="1" si="350"/>
        <v>-</v>
      </c>
      <c r="BO79" s="255" t="str">
        <f t="shared" ca="1" si="350"/>
        <v>-</v>
      </c>
      <c r="BP79" s="255" t="str">
        <f t="shared" ca="1" si="350"/>
        <v>-</v>
      </c>
      <c r="BQ79" s="10"/>
      <c r="BR79" s="255" t="str">
        <f t="shared" ca="1" si="350"/>
        <v>-</v>
      </c>
      <c r="BS79" s="255" t="str">
        <f t="shared" ca="1" si="350"/>
        <v>-</v>
      </c>
      <c r="BT79" s="255" t="str">
        <f t="shared" ca="1" si="350"/>
        <v>-</v>
      </c>
      <c r="BU79" s="255" t="str">
        <f t="shared" ca="1" si="350"/>
        <v>-</v>
      </c>
      <c r="BV79" s="255" t="str">
        <f t="shared" ca="1" si="350"/>
        <v>-</v>
      </c>
      <c r="BW79" s="255" t="str">
        <f t="shared" ca="1" si="350"/>
        <v>-</v>
      </c>
      <c r="BX79" s="255" t="str">
        <f t="shared" ca="1" si="350"/>
        <v>-</v>
      </c>
      <c r="BY79" s="255" t="str">
        <f t="shared" ca="1" si="350"/>
        <v>-</v>
      </c>
      <c r="BZ79" s="255">
        <f t="shared" ca="1" si="350"/>
        <v>0.125</v>
      </c>
      <c r="CA79" s="255">
        <f t="shared" ca="1" si="350"/>
        <v>0.3</v>
      </c>
      <c r="CB79" s="255">
        <f t="shared" ca="1" si="350"/>
        <v>-0.05</v>
      </c>
      <c r="CC79" s="255">
        <f t="shared" ca="1" si="350"/>
        <v>0.1</v>
      </c>
      <c r="CD79" s="255">
        <f t="shared" ca="1" si="350"/>
        <v>0.25</v>
      </c>
      <c r="CE79" s="255">
        <f t="shared" ca="1" si="350"/>
        <v>-0.05</v>
      </c>
      <c r="CF79" s="255">
        <f t="shared" ca="1" si="350"/>
        <v>0.05</v>
      </c>
      <c r="CG79" s="255">
        <f t="shared" ca="1" si="350"/>
        <v>0.1</v>
      </c>
      <c r="CH79" s="255">
        <f t="shared" ca="1" si="350"/>
        <v>-0.02</v>
      </c>
      <c r="CI79" s="255">
        <f t="shared" ca="1" si="350"/>
        <v>0.1</v>
      </c>
      <c r="CJ79" s="255">
        <f t="shared" ca="1" si="350"/>
        <v>0.25</v>
      </c>
      <c r="CK79" s="255">
        <f t="shared" ca="1" si="350"/>
        <v>-0.05</v>
      </c>
      <c r="CL79" s="255">
        <f t="shared" ca="1" si="350"/>
        <v>1</v>
      </c>
      <c r="CM79" s="255">
        <f t="shared" ca="1" si="350"/>
        <v>1</v>
      </c>
      <c r="CN79" s="255">
        <f t="shared" ca="1" si="350"/>
        <v>0</v>
      </c>
      <c r="CO79" s="255" t="str">
        <f t="shared" ca="1" si="350"/>
        <v>-</v>
      </c>
      <c r="CP79" s="255" t="str">
        <f t="shared" ca="1" si="350"/>
        <v>-</v>
      </c>
      <c r="CQ79" s="255" t="str">
        <f t="shared" ca="1" si="350"/>
        <v>-</v>
      </c>
      <c r="CR79" s="255" t="str">
        <f t="shared" ca="1" si="350"/>
        <v>-</v>
      </c>
      <c r="CS79" s="255" t="str">
        <f t="shared" ca="1" si="350"/>
        <v>-</v>
      </c>
      <c r="CT79" s="255" t="str">
        <f t="shared" ca="1" si="350"/>
        <v>-</v>
      </c>
      <c r="CU79" s="255" t="str">
        <f t="shared" ca="1" si="350"/>
        <v>-</v>
      </c>
      <c r="CV79" s="255">
        <f t="shared" ca="1" si="350"/>
        <v>0</v>
      </c>
      <c r="CW79" s="255" t="str">
        <f t="shared" ca="1" si="350"/>
        <v>-</v>
      </c>
      <c r="CX79" s="255" t="str">
        <f t="shared" ca="1" si="350"/>
        <v>-</v>
      </c>
      <c r="CY79" s="255" t="str">
        <f t="shared" ca="1" si="350"/>
        <v>-</v>
      </c>
      <c r="CZ79" s="255" t="str">
        <f t="shared" ca="1" si="350"/>
        <v>-</v>
      </c>
      <c r="DA79" s="255" t="str">
        <f t="shared" ca="1" si="350"/>
        <v>-</v>
      </c>
      <c r="DB79" s="255">
        <f t="shared" ca="1" si="350"/>
        <v>0</v>
      </c>
      <c r="DC79" s="255">
        <f t="shared" ca="1" si="350"/>
        <v>0</v>
      </c>
      <c r="DD79" s="255">
        <f t="shared" ca="1" si="350"/>
        <v>0</v>
      </c>
      <c r="DE79" s="255">
        <f t="shared" ca="1" si="350"/>
        <v>0</v>
      </c>
      <c r="DF79" s="255">
        <f t="shared" ca="1" si="350"/>
        <v>0</v>
      </c>
      <c r="DG79" s="255">
        <f t="shared" ca="1" si="350"/>
        <v>0</v>
      </c>
      <c r="DH79" s="255">
        <f t="shared" ca="1" si="350"/>
        <v>0</v>
      </c>
      <c r="DI79" s="255" t="str">
        <f t="shared" ca="1" si="350"/>
        <v>-</v>
      </c>
      <c r="DJ79" s="255" t="str">
        <f t="shared" ca="1" si="350"/>
        <v>-</v>
      </c>
      <c r="DK79" s="255" t="str">
        <f t="shared" ca="1" si="350"/>
        <v>-</v>
      </c>
      <c r="DL79" s="255" t="str">
        <f t="shared" ca="1" si="350"/>
        <v>-</v>
      </c>
      <c r="DM79" s="255" t="str">
        <f t="shared" ca="1" si="350"/>
        <v>-</v>
      </c>
      <c r="DN79" s="255" t="str">
        <f t="shared" ref="DN79:GJ83" ca="1" si="351">OFFSET(DN$5,$B79,0)</f>
        <v>-</v>
      </c>
      <c r="DO79" s="255" t="str">
        <f t="shared" ca="1" si="351"/>
        <v>-</v>
      </c>
      <c r="DP79" s="255" t="str">
        <f t="shared" ca="1" si="351"/>
        <v>-</v>
      </c>
      <c r="DQ79" s="255" t="str">
        <f t="shared" ca="1" si="351"/>
        <v>-</v>
      </c>
      <c r="DR79" s="255" t="str">
        <f t="shared" ca="1" si="351"/>
        <v>-</v>
      </c>
      <c r="DS79" s="255" t="str">
        <f t="shared" ca="1" si="351"/>
        <v>-</v>
      </c>
      <c r="DT79" s="10"/>
      <c r="DU79" s="253">
        <f t="shared" ref="DU79:DU88" si="352">INDEX(i.FlkStrctr,$H79,DU$17)</f>
        <v>0</v>
      </c>
      <c r="DV79" s="255" t="str">
        <f t="shared" ca="1" si="351"/>
        <v>-</v>
      </c>
      <c r="DW79" s="255" t="str">
        <f t="shared" ca="1" si="351"/>
        <v>-</v>
      </c>
      <c r="DX79" s="255" t="str">
        <f t="shared" ca="1" si="351"/>
        <v>-</v>
      </c>
      <c r="DY79" s="255" t="str">
        <f t="shared" ca="1" si="351"/>
        <v>-</v>
      </c>
      <c r="DZ79" s="253" t="b">
        <f t="shared" ref="DZ79:DZ88" si="353">INDEX(i.FlkStrctr,$H79,DZ$17)</f>
        <v>0</v>
      </c>
      <c r="EA79" s="255" t="str">
        <f t="shared" ca="1" si="351"/>
        <v>-</v>
      </c>
      <c r="EB79" s="255">
        <f t="shared" ca="1" si="351"/>
        <v>0</v>
      </c>
      <c r="EC79" s="255" t="str">
        <f t="shared" ca="1" si="351"/>
        <v>-</v>
      </c>
      <c r="ED79" s="255">
        <f t="shared" ca="1" si="351"/>
        <v>1</v>
      </c>
      <c r="EE79" s="255">
        <f t="shared" ca="1" si="351"/>
        <v>0</v>
      </c>
      <c r="EF79" s="255">
        <f t="shared" ca="1" si="351"/>
        <v>1</v>
      </c>
      <c r="EG79" s="255">
        <f t="shared" ca="1" si="351"/>
        <v>0</v>
      </c>
      <c r="EH79" s="255">
        <f t="shared" ca="1" si="351"/>
        <v>1</v>
      </c>
      <c r="EI79" s="255">
        <f t="shared" ca="1" si="351"/>
        <v>1</v>
      </c>
      <c r="EJ79" s="255">
        <f t="shared" ca="1" si="351"/>
        <v>1</v>
      </c>
      <c r="EK79" s="255">
        <f t="shared" ca="1" si="351"/>
        <v>0</v>
      </c>
      <c r="EL79" s="255">
        <f t="shared" ca="1" si="351"/>
        <v>0</v>
      </c>
      <c r="EM79" s="255">
        <f t="shared" ca="1" si="351"/>
        <v>0</v>
      </c>
      <c r="EN79" s="255">
        <f t="shared" ca="1" si="351"/>
        <v>0</v>
      </c>
      <c r="EO79" s="255">
        <f t="shared" ca="1" si="351"/>
        <v>0</v>
      </c>
      <c r="EP79" s="255">
        <f t="shared" ca="1" si="351"/>
        <v>0</v>
      </c>
      <c r="EQ79" s="255">
        <f t="shared" ca="1" si="351"/>
        <v>0</v>
      </c>
      <c r="ER79" s="255">
        <f t="shared" ca="1" si="351"/>
        <v>0</v>
      </c>
      <c r="ES79" s="255">
        <f t="shared" ca="1" si="351"/>
        <v>0</v>
      </c>
      <c r="ET79" s="255">
        <f t="shared" ca="1" si="351"/>
        <v>0</v>
      </c>
      <c r="EU79" s="255">
        <f t="shared" ca="1" si="351"/>
        <v>0</v>
      </c>
      <c r="EV79" s="255">
        <f t="shared" ca="1" si="351"/>
        <v>0</v>
      </c>
      <c r="EW79" s="255">
        <f t="shared" ca="1" si="351"/>
        <v>1</v>
      </c>
      <c r="EX79" s="255">
        <f t="shared" ca="1" si="351"/>
        <v>0</v>
      </c>
      <c r="EY79" s="255">
        <f t="shared" ca="1" si="351"/>
        <v>0</v>
      </c>
      <c r="EZ79" s="255">
        <f t="shared" ca="1" si="351"/>
        <v>0</v>
      </c>
      <c r="FA79" s="255">
        <f t="shared" ca="1" si="351"/>
        <v>0</v>
      </c>
      <c r="FB79" s="255">
        <f t="shared" ca="1" si="351"/>
        <v>0</v>
      </c>
      <c r="FC79" s="255">
        <f t="shared" ca="1" si="351"/>
        <v>0</v>
      </c>
      <c r="FD79" s="255">
        <f t="shared" ca="1" si="351"/>
        <v>0</v>
      </c>
      <c r="FE79" s="10"/>
      <c r="FF79" s="255" t="str">
        <f t="shared" ca="1" si="351"/>
        <v>-</v>
      </c>
      <c r="FG79" s="255" t="str">
        <f t="shared" ca="1" si="351"/>
        <v>-</v>
      </c>
      <c r="FH79" s="255">
        <f t="shared" ref="FH79:FI82" ca="1" si="354">OFFSET(FH$5,$B79,0)</f>
        <v>0</v>
      </c>
      <c r="FI79" s="255" t="str">
        <f t="shared" ca="1" si="351"/>
        <v>-</v>
      </c>
      <c r="FJ79" s="255" t="str">
        <f t="shared" ref="FJ79:FM82" ca="1" si="355">OFFSET(FJ$5,$B79,0)</f>
        <v>-</v>
      </c>
      <c r="FK79" s="255" t="str">
        <f t="shared" ca="1" si="355"/>
        <v>-</v>
      </c>
      <c r="FL79" s="255" t="str">
        <f t="shared" ca="1" si="355"/>
        <v>-</v>
      </c>
      <c r="FM79" s="255" t="str">
        <f t="shared" ca="1" si="355"/>
        <v>-</v>
      </c>
      <c r="FN79" s="255" t="str">
        <f t="shared" ca="1" si="351"/>
        <v>-</v>
      </c>
      <c r="FO79" s="255" t="str">
        <f t="shared" ca="1" si="351"/>
        <v>-</v>
      </c>
      <c r="FP79" s="253" t="b">
        <f t="shared" ref="FP79:FR88" si="356">INDEX(i.TOL,$G79,FP$17)</f>
        <v>0</v>
      </c>
      <c r="FQ79" s="253" t="b">
        <f t="shared" si="356"/>
        <v>0</v>
      </c>
      <c r="FR79" s="253" t="b">
        <f t="shared" si="356"/>
        <v>1</v>
      </c>
      <c r="FS79" s="255">
        <f t="shared" ca="1" si="351"/>
        <v>0</v>
      </c>
      <c r="FT79" s="255">
        <f t="shared" ca="1" si="351"/>
        <v>1</v>
      </c>
      <c r="FU79" s="255">
        <f t="shared" ca="1" si="351"/>
        <v>1</v>
      </c>
      <c r="FV79" s="255" t="str">
        <f t="shared" ca="1" si="351"/>
        <v>-</v>
      </c>
      <c r="FW79" s="255" t="str">
        <f t="shared" ca="1" si="351"/>
        <v>-</v>
      </c>
      <c r="FX79" s="255" t="str">
        <f t="shared" ca="1" si="351"/>
        <v>-</v>
      </c>
      <c r="FY79" s="255" t="str">
        <f t="shared" ca="1" si="351"/>
        <v>-</v>
      </c>
      <c r="FZ79" s="255" t="str">
        <f t="shared" ca="1" si="351"/>
        <v>-</v>
      </c>
      <c r="GA79" s="255" t="str">
        <f t="shared" ca="1" si="351"/>
        <v>-</v>
      </c>
      <c r="GB79" s="255" t="str">
        <f t="shared" ca="1" si="351"/>
        <v>-</v>
      </c>
      <c r="GC79" s="255" t="str">
        <f t="shared" ca="1" si="351"/>
        <v>-</v>
      </c>
      <c r="GD79" s="255" t="str">
        <f t="shared" ca="1" si="351"/>
        <v>-</v>
      </c>
      <c r="GE79" s="255" t="str">
        <f t="shared" ca="1" si="351"/>
        <v>-</v>
      </c>
      <c r="GF79" s="255" t="b">
        <f t="shared" ca="1" si="351"/>
        <v>1</v>
      </c>
      <c r="GG79" s="255">
        <f t="shared" ca="1" si="351"/>
        <v>0</v>
      </c>
      <c r="GH79" s="255">
        <f t="shared" ca="1" si="351"/>
        <v>0</v>
      </c>
      <c r="GI79" s="255">
        <f t="shared" ca="1" si="351"/>
        <v>0</v>
      </c>
      <c r="GJ79" s="255">
        <f t="shared" ca="1" si="351"/>
        <v>0</v>
      </c>
      <c r="GK79" s="255">
        <f t="shared" ref="GK79:GN88" ca="1" si="357">OFFSET(GK$5,$B79,0)</f>
        <v>0</v>
      </c>
      <c r="GL79" s="255" t="str">
        <f t="shared" ca="1" si="357"/>
        <v>-</v>
      </c>
      <c r="GM79" s="255" t="str">
        <f t="shared" ca="1" si="357"/>
        <v>-</v>
      </c>
      <c r="GN79" s="255" t="str">
        <f ca="1">OFFSET(GN$5,$B79,0)</f>
        <v>-</v>
      </c>
      <c r="GO79" s="255" t="b">
        <f t="shared" ref="GO79:GP88" ca="1" si="358">OFFSET(GO$5,$B79,0)</f>
        <v>1</v>
      </c>
      <c r="GP79" s="255">
        <f ca="1">OFFSET(GP$5,$B79,0)</f>
        <v>0</v>
      </c>
      <c r="GQ79" s="253" t="str">
        <f t="shared" ref="GQ79:GT88" si="359">INDEX(i.FlkStrctr,$H79,GQ$17)</f>
        <v>-</v>
      </c>
      <c r="GR79" s="253" t="str">
        <f t="shared" si="359"/>
        <v>-</v>
      </c>
      <c r="GS79" s="253" t="str">
        <f t="shared" si="359"/>
        <v>-</v>
      </c>
      <c r="GT79" s="253" t="str">
        <f t="shared" si="359"/>
        <v>-</v>
      </c>
      <c r="GU79" s="255" t="str">
        <f t="shared" ref="GU79:IS88" ca="1" si="360">OFFSET(GU$5,$B79,0)</f>
        <v>-</v>
      </c>
      <c r="GV79" s="255" t="str">
        <f t="shared" ca="1" si="360"/>
        <v>-</v>
      </c>
      <c r="GW79" s="255" t="str">
        <f t="shared" ca="1" si="360"/>
        <v>-</v>
      </c>
      <c r="GX79" s="255" t="str">
        <f t="shared" ca="1" si="360"/>
        <v>-</v>
      </c>
      <c r="GY79" s="255" t="str">
        <f t="shared" ca="1" si="360"/>
        <v>-</v>
      </c>
      <c r="GZ79" s="253" t="str">
        <f t="shared" ref="GZ79:HD88" si="361">INDEX(i.FlkStrctr,$H79,GZ$17)</f>
        <v>-</v>
      </c>
      <c r="HA79" s="253">
        <f t="shared" si="361"/>
        <v>500</v>
      </c>
      <c r="HB79" s="253">
        <f t="shared" si="361"/>
        <v>500</v>
      </c>
      <c r="HC79" s="253">
        <f t="shared" ref="HC79:HC88" si="362">INDEX(i.FlkStrctr,$H79,HC$17)</f>
        <v>865</v>
      </c>
      <c r="HD79" s="253" t="str">
        <f t="shared" si="361"/>
        <v>-</v>
      </c>
      <c r="HE79" s="253" t="str">
        <f t="shared" ref="HE79:HE88" si="363">INDEX(i.FlkStrctr,$H79,HE$17)</f>
        <v>-</v>
      </c>
      <c r="HF79" s="255" t="str">
        <f t="shared" ref="HF79:HG88" ca="1" si="364">OFFSET(HF$5,$B79,0)</f>
        <v>-</v>
      </c>
      <c r="HG79" s="255" t="str">
        <f t="shared" ca="1" si="364"/>
        <v>-</v>
      </c>
      <c r="HH79" s="10"/>
      <c r="HI79" s="255">
        <f t="shared" ca="1" si="360"/>
        <v>1</v>
      </c>
      <c r="HJ79" s="255">
        <f t="shared" ca="1" si="360"/>
        <v>0</v>
      </c>
      <c r="HK79" s="255">
        <f t="shared" ca="1" si="360"/>
        <v>1</v>
      </c>
      <c r="HL79" s="255">
        <f t="shared" ca="1" si="360"/>
        <v>1</v>
      </c>
      <c r="HM79" s="255">
        <f t="shared" ca="1" si="360"/>
        <v>0</v>
      </c>
      <c r="HN79" s="255">
        <f t="shared" ca="1" si="360"/>
        <v>70</v>
      </c>
      <c r="HO79" s="255">
        <f t="shared" ca="1" si="360"/>
        <v>50</v>
      </c>
      <c r="HP79" s="255">
        <f t="shared" ca="1" si="360"/>
        <v>70</v>
      </c>
      <c r="HQ79" s="255">
        <f t="shared" ca="1" si="360"/>
        <v>50</v>
      </c>
      <c r="HR79" s="253">
        <v>1</v>
      </c>
      <c r="HS79" s="253">
        <f t="shared" ref="HS79:HS88" si="365">INDEX(i.MeatPrices,$L79,HS$17)</f>
        <v>1</v>
      </c>
      <c r="HT79" s="253">
        <f t="shared" ref="HT79:HT88" si="366">INDEX(i.GrainPrices,$M79,HT$17)</f>
        <v>1</v>
      </c>
      <c r="HU79" s="255">
        <f t="shared" ca="1" si="360"/>
        <v>1</v>
      </c>
      <c r="HV79" s="10"/>
      <c r="HW79" s="255">
        <f t="shared" ca="1" si="360"/>
        <v>1</v>
      </c>
      <c r="HX79" s="255">
        <f t="shared" ca="1" si="360"/>
        <v>1</v>
      </c>
      <c r="HY79" s="255">
        <f t="shared" ca="1" si="360"/>
        <v>1</v>
      </c>
      <c r="HZ79" s="255">
        <f t="shared" ca="1" si="360"/>
        <v>1</v>
      </c>
      <c r="IA79" s="255">
        <f t="shared" ca="1" si="360"/>
        <v>1</v>
      </c>
      <c r="IB79" s="255">
        <f t="shared" ca="1" si="360"/>
        <v>1</v>
      </c>
      <c r="IC79" s="255">
        <f t="shared" ca="1" si="360"/>
        <v>1.25</v>
      </c>
      <c r="ID79" s="255">
        <f t="shared" ca="1" si="360"/>
        <v>1</v>
      </c>
      <c r="IE79" s="255">
        <f t="shared" ca="1" si="360"/>
        <v>1</v>
      </c>
      <c r="IF79" s="255">
        <f t="shared" ca="1" si="360"/>
        <v>1.25</v>
      </c>
      <c r="IG79" s="255">
        <f t="shared" ca="1" si="360"/>
        <v>1.03</v>
      </c>
      <c r="IH79" s="296">
        <f ca="1">IH$7*(1+$IU79)</f>
        <v>0.8</v>
      </c>
      <c r="II79" s="296" t="str">
        <f t="shared" ca="1" si="360"/>
        <v>-</v>
      </c>
      <c r="IJ79" s="296" t="str">
        <f t="shared" ref="IJ79:IQ88" ca="1" si="367">OFFSET(IJ$5,$B79,0)</f>
        <v>-</v>
      </c>
      <c r="IK79" s="296" t="str">
        <f t="shared" ca="1" si="367"/>
        <v>-</v>
      </c>
      <c r="IL79" s="296" t="str">
        <f t="shared" ca="1" si="367"/>
        <v>-</v>
      </c>
      <c r="IM79" s="296" t="str">
        <f t="shared" ca="1" si="367"/>
        <v>-</v>
      </c>
      <c r="IN79" s="296" t="str">
        <f t="shared" ca="1" si="367"/>
        <v>-</v>
      </c>
      <c r="IO79" s="296" t="str">
        <f t="shared" ca="1" si="367"/>
        <v>-</v>
      </c>
      <c r="IP79" s="296" t="str">
        <f t="shared" ca="1" si="367"/>
        <v>-</v>
      </c>
      <c r="IQ79" s="296" t="str">
        <f t="shared" ca="1" si="367"/>
        <v>-</v>
      </c>
      <c r="IR79" s="255" t="str">
        <f t="shared" ca="1" si="360"/>
        <v>-</v>
      </c>
      <c r="IS79" s="255">
        <f t="shared" ca="1" si="360"/>
        <v>0</v>
      </c>
      <c r="IT79" s="27">
        <v>0</v>
      </c>
      <c r="IU79" s="300">
        <v>-0.2</v>
      </c>
    </row>
    <row r="80" spans="1:255" s="235" customFormat="1" outlineLevel="1">
      <c r="A80" s="207">
        <f t="shared" si="12"/>
        <v>75</v>
      </c>
      <c r="B80" s="207">
        <f t="shared" ref="B80:B88" si="368">$A$20</f>
        <v>15</v>
      </c>
      <c r="C80" s="235">
        <v>102</v>
      </c>
      <c r="D80" s="235" t="b">
        <f t="shared" si="345"/>
        <v>1</v>
      </c>
      <c r="E80" s="235" t="b">
        <v>0</v>
      </c>
      <c r="F80" s="235" t="b">
        <v>1</v>
      </c>
      <c r="G80" s="294">
        <f>G79</f>
        <v>3</v>
      </c>
      <c r="H80" s="294">
        <f t="shared" ref="H80:H81" si="369">H79</f>
        <v>1</v>
      </c>
      <c r="I80" s="294">
        <f t="shared" ref="I80:I81" si="370">I79</f>
        <v>2</v>
      </c>
      <c r="J80" s="294">
        <f t="shared" ref="J80:J81" si="371">J79</f>
        <v>1</v>
      </c>
      <c r="K80" s="294">
        <f t="shared" ref="K80:K81" si="372">K79</f>
        <v>1</v>
      </c>
      <c r="L80" s="294">
        <f t="shared" ref="L80:L81" si="373">L79</f>
        <v>1</v>
      </c>
      <c r="M80" s="294">
        <f t="shared" ref="M80:M81" si="374">M79</f>
        <v>1</v>
      </c>
      <c r="O80" s="249" t="str">
        <f t="shared" ca="1" si="346"/>
        <v>00002 SB_vs_US SLPTRUE  SB_growth0.9 US_prod1.25 (F33N11)</v>
      </c>
      <c r="P80" s="10" t="str">
        <f ca="1">IF(COUNTIF(O$5:O80,O80)=1,"-","Dup")</f>
        <v>-</v>
      </c>
      <c r="Q80" s="10"/>
      <c r="R80" s="255" t="str">
        <f t="shared" ca="1" si="347"/>
        <v>-</v>
      </c>
      <c r="S80" s="255" t="str">
        <f t="shared" ca="1" si="347"/>
        <v>-</v>
      </c>
      <c r="T80" s="255" t="str">
        <f t="shared" ca="1" si="347"/>
        <v>-</v>
      </c>
      <c r="U80" s="255" t="str">
        <f t="shared" ca="1" si="347"/>
        <v>-</v>
      </c>
      <c r="V80" s="255" t="str">
        <f t="shared" ca="1" si="347"/>
        <v>-</v>
      </c>
      <c r="W80" s="255" t="b">
        <f t="shared" ca="1" si="347"/>
        <v>1</v>
      </c>
      <c r="X80" s="10"/>
      <c r="Y80" s="255" t="b">
        <f t="shared" ca="1" si="348"/>
        <v>1</v>
      </c>
      <c r="Z80" s="255" t="str">
        <f t="shared" ca="1" si="348"/>
        <v>-</v>
      </c>
      <c r="AA80" s="255" t="str">
        <f t="shared" ca="1" si="348"/>
        <v>-</v>
      </c>
      <c r="AB80" s="255" t="str">
        <f t="shared" ca="1" si="348"/>
        <v>-</v>
      </c>
      <c r="AC80" s="255" t="b">
        <f t="shared" ca="1" si="348"/>
        <v>0</v>
      </c>
      <c r="AD80" s="255">
        <f t="shared" ca="1" si="348"/>
        <v>0</v>
      </c>
      <c r="AE80" s="253" t="b">
        <f t="shared" ref="AE80:AE88" si="375">AF80</f>
        <v>1</v>
      </c>
      <c r="AF80" s="253" t="b">
        <f t="shared" ref="AF80:AF81" si="376">IF(I80=2,TRUE,FALSE)</f>
        <v>1</v>
      </c>
      <c r="AG80" s="255" t="str">
        <f t="shared" ca="1" si="348"/>
        <v>-</v>
      </c>
      <c r="AH80" s="10"/>
      <c r="AI80" s="255" t="b">
        <f t="shared" ca="1" si="348"/>
        <v>1</v>
      </c>
      <c r="AJ80" s="255" t="b">
        <f t="shared" ca="1" si="349"/>
        <v>1</v>
      </c>
      <c r="AK80" s="254">
        <f t="shared" ref="AK80:AK81" si="377">VALUE(H80&amp;I80)</f>
        <v>12</v>
      </c>
      <c r="AL80" s="255" t="str">
        <f t="shared" ca="1" si="348"/>
        <v>-</v>
      </c>
      <c r="AM80" s="255" t="str">
        <f t="shared" ca="1" si="348"/>
        <v>-</v>
      </c>
      <c r="AN80" s="255" t="str">
        <f t="shared" ca="1" si="348"/>
        <v>-</v>
      </c>
      <c r="AO80" s="255" t="str">
        <f t="shared" ca="1" si="349"/>
        <v>-</v>
      </c>
      <c r="AP80" s="255" t="str">
        <f t="shared" ca="1" si="349"/>
        <v>-</v>
      </c>
      <c r="AQ80" s="255">
        <f t="shared" ca="1" si="349"/>
        <v>1</v>
      </c>
      <c r="AR80" s="255">
        <f t="shared" ca="1" si="349"/>
        <v>1</v>
      </c>
      <c r="AS80" s="255" t="str">
        <f t="shared" ca="1" si="349"/>
        <v>-</v>
      </c>
      <c r="AT80" s="255" t="str">
        <f t="shared" ca="1" si="349"/>
        <v>-</v>
      </c>
      <c r="AU80" s="10"/>
      <c r="AV80" s="255" t="str">
        <f t="shared" ca="1" si="349"/>
        <v>-</v>
      </c>
      <c r="AW80" s="255" t="str">
        <f t="shared" ca="1" si="349"/>
        <v>-</v>
      </c>
      <c r="AX80" s="255" t="str">
        <f t="shared" ca="1" si="349"/>
        <v>-</v>
      </c>
      <c r="AY80" s="255" t="str">
        <f t="shared" ca="1" si="349"/>
        <v>-</v>
      </c>
      <c r="AZ80" s="255" t="str">
        <f t="shared" ca="1" si="349"/>
        <v>-</v>
      </c>
      <c r="BA80" s="255" t="str">
        <f t="shared" ca="1" si="349"/>
        <v>-</v>
      </c>
      <c r="BB80" s="255" t="str">
        <f t="shared" ca="1" si="349"/>
        <v>-</v>
      </c>
      <c r="BC80" s="255" t="str">
        <f t="shared" ca="1" si="349"/>
        <v>-</v>
      </c>
      <c r="BD80" s="255" t="str">
        <f t="shared" ca="1" si="349"/>
        <v>-</v>
      </c>
      <c r="BE80" s="255" t="str">
        <f t="shared" ca="1" si="349"/>
        <v>-</v>
      </c>
      <c r="BF80" s="255" t="str">
        <f t="shared" ca="1" si="349"/>
        <v>-</v>
      </c>
      <c r="BG80" s="255" t="str">
        <f t="shared" ca="1" si="350"/>
        <v>-</v>
      </c>
      <c r="BH80" s="255" t="str">
        <f t="shared" ca="1" si="350"/>
        <v>-</v>
      </c>
      <c r="BI80" s="255" t="str">
        <f t="shared" ca="1" si="350"/>
        <v>-</v>
      </c>
      <c r="BJ80" s="255" t="str">
        <f t="shared" ca="1" si="350"/>
        <v>-</v>
      </c>
      <c r="BK80" s="255" t="str">
        <f t="shared" ca="1" si="350"/>
        <v>-</v>
      </c>
      <c r="BL80" s="255" t="str">
        <f t="shared" ca="1" si="350"/>
        <v>-</v>
      </c>
      <c r="BM80" s="255" t="str">
        <f t="shared" ca="1" si="350"/>
        <v>-</v>
      </c>
      <c r="BN80" s="255" t="str">
        <f t="shared" ca="1" si="350"/>
        <v>-</v>
      </c>
      <c r="BO80" s="255" t="str">
        <f t="shared" ca="1" si="350"/>
        <v>-</v>
      </c>
      <c r="BP80" s="255" t="str">
        <f t="shared" ca="1" si="350"/>
        <v>-</v>
      </c>
      <c r="BQ80" s="10"/>
      <c r="BR80" s="255" t="str">
        <f t="shared" ca="1" si="350"/>
        <v>-</v>
      </c>
      <c r="BS80" s="255" t="str">
        <f t="shared" ca="1" si="350"/>
        <v>-</v>
      </c>
      <c r="BT80" s="255" t="str">
        <f t="shared" ca="1" si="350"/>
        <v>-</v>
      </c>
      <c r="BU80" s="255" t="str">
        <f t="shared" ca="1" si="350"/>
        <v>-</v>
      </c>
      <c r="BV80" s="255" t="str">
        <f t="shared" ca="1" si="350"/>
        <v>-</v>
      </c>
      <c r="BW80" s="255" t="str">
        <f t="shared" ca="1" si="350"/>
        <v>-</v>
      </c>
      <c r="BX80" s="255" t="str">
        <f t="shared" ca="1" si="350"/>
        <v>-</v>
      </c>
      <c r="BY80" s="255" t="str">
        <f t="shared" ca="1" si="350"/>
        <v>-</v>
      </c>
      <c r="BZ80" s="255">
        <f t="shared" ca="1" si="350"/>
        <v>0.125</v>
      </c>
      <c r="CA80" s="255">
        <f t="shared" ca="1" si="350"/>
        <v>0.3</v>
      </c>
      <c r="CB80" s="255">
        <f t="shared" ca="1" si="350"/>
        <v>-0.05</v>
      </c>
      <c r="CC80" s="255">
        <f t="shared" ca="1" si="350"/>
        <v>0.1</v>
      </c>
      <c r="CD80" s="255">
        <f t="shared" ca="1" si="350"/>
        <v>0.25</v>
      </c>
      <c r="CE80" s="255">
        <f t="shared" ca="1" si="350"/>
        <v>-0.05</v>
      </c>
      <c r="CF80" s="255">
        <f t="shared" ca="1" si="350"/>
        <v>0.05</v>
      </c>
      <c r="CG80" s="255">
        <f t="shared" ca="1" si="350"/>
        <v>0.1</v>
      </c>
      <c r="CH80" s="255">
        <f t="shared" ca="1" si="350"/>
        <v>-0.02</v>
      </c>
      <c r="CI80" s="255">
        <f t="shared" ca="1" si="350"/>
        <v>0.1</v>
      </c>
      <c r="CJ80" s="255">
        <f t="shared" ca="1" si="350"/>
        <v>0.25</v>
      </c>
      <c r="CK80" s="255">
        <f t="shared" ca="1" si="350"/>
        <v>-0.05</v>
      </c>
      <c r="CL80" s="255">
        <f t="shared" ca="1" si="350"/>
        <v>1</v>
      </c>
      <c r="CM80" s="255">
        <f t="shared" ca="1" si="350"/>
        <v>1</v>
      </c>
      <c r="CN80" s="255">
        <f t="shared" ca="1" si="350"/>
        <v>0</v>
      </c>
      <c r="CO80" s="255" t="str">
        <f t="shared" ca="1" si="350"/>
        <v>-</v>
      </c>
      <c r="CP80" s="255" t="str">
        <f t="shared" ca="1" si="350"/>
        <v>-</v>
      </c>
      <c r="CQ80" s="255" t="str">
        <f t="shared" ca="1" si="350"/>
        <v>-</v>
      </c>
      <c r="CR80" s="255" t="str">
        <f t="shared" ca="1" si="350"/>
        <v>-</v>
      </c>
      <c r="CS80" s="255" t="str">
        <f t="shared" ca="1" si="350"/>
        <v>-</v>
      </c>
      <c r="CT80" s="255" t="str">
        <f t="shared" ca="1" si="350"/>
        <v>-</v>
      </c>
      <c r="CU80" s="255" t="str">
        <f t="shared" ca="1" si="350"/>
        <v>-</v>
      </c>
      <c r="CV80" s="255">
        <f t="shared" ca="1" si="350"/>
        <v>0</v>
      </c>
      <c r="CW80" s="255" t="str">
        <f t="shared" ca="1" si="350"/>
        <v>-</v>
      </c>
      <c r="CX80" s="255" t="str">
        <f t="shared" ca="1" si="350"/>
        <v>-</v>
      </c>
      <c r="CY80" s="255" t="str">
        <f t="shared" ca="1" si="350"/>
        <v>-</v>
      </c>
      <c r="CZ80" s="255" t="str">
        <f t="shared" ca="1" si="350"/>
        <v>-</v>
      </c>
      <c r="DA80" s="255" t="str">
        <f t="shared" ca="1" si="350"/>
        <v>-</v>
      </c>
      <c r="DB80" s="255">
        <f t="shared" ca="1" si="350"/>
        <v>0</v>
      </c>
      <c r="DC80" s="255">
        <f t="shared" ca="1" si="350"/>
        <v>0</v>
      </c>
      <c r="DD80" s="255">
        <f t="shared" ca="1" si="350"/>
        <v>0</v>
      </c>
      <c r="DE80" s="255">
        <f t="shared" ca="1" si="350"/>
        <v>0</v>
      </c>
      <c r="DF80" s="255">
        <f t="shared" ca="1" si="350"/>
        <v>0</v>
      </c>
      <c r="DG80" s="255">
        <f t="shared" ca="1" si="350"/>
        <v>0</v>
      </c>
      <c r="DH80" s="255">
        <f t="shared" ca="1" si="350"/>
        <v>0</v>
      </c>
      <c r="DI80" s="255" t="str">
        <f t="shared" ca="1" si="350"/>
        <v>-</v>
      </c>
      <c r="DJ80" s="255" t="str">
        <f t="shared" ca="1" si="350"/>
        <v>-</v>
      </c>
      <c r="DK80" s="255" t="str">
        <f t="shared" ca="1" si="350"/>
        <v>-</v>
      </c>
      <c r="DL80" s="255" t="str">
        <f t="shared" ca="1" si="350"/>
        <v>-</v>
      </c>
      <c r="DM80" s="255" t="str">
        <f t="shared" ca="1" si="350"/>
        <v>-</v>
      </c>
      <c r="DN80" s="255" t="str">
        <f t="shared" ca="1" si="351"/>
        <v>-</v>
      </c>
      <c r="DO80" s="255" t="str">
        <f t="shared" ca="1" si="351"/>
        <v>-</v>
      </c>
      <c r="DP80" s="255" t="str">
        <f t="shared" ca="1" si="351"/>
        <v>-</v>
      </c>
      <c r="DQ80" s="255" t="str">
        <f t="shared" ca="1" si="351"/>
        <v>-</v>
      </c>
      <c r="DR80" s="255" t="str">
        <f t="shared" ca="1" si="351"/>
        <v>-</v>
      </c>
      <c r="DS80" s="255" t="str">
        <f t="shared" ca="1" si="351"/>
        <v>-</v>
      </c>
      <c r="DT80" s="10"/>
      <c r="DU80" s="253">
        <f t="shared" si="352"/>
        <v>0</v>
      </c>
      <c r="DV80" s="255" t="str">
        <f t="shared" ca="1" si="351"/>
        <v>-</v>
      </c>
      <c r="DW80" s="255" t="str">
        <f t="shared" ca="1" si="351"/>
        <v>-</v>
      </c>
      <c r="DX80" s="255" t="str">
        <f t="shared" ca="1" si="351"/>
        <v>-</v>
      </c>
      <c r="DY80" s="255" t="str">
        <f t="shared" ca="1" si="351"/>
        <v>-</v>
      </c>
      <c r="DZ80" s="253" t="b">
        <f t="shared" si="353"/>
        <v>0</v>
      </c>
      <c r="EA80" s="255" t="str">
        <f t="shared" ca="1" si="351"/>
        <v>-</v>
      </c>
      <c r="EB80" s="255">
        <f t="shared" ca="1" si="351"/>
        <v>0</v>
      </c>
      <c r="EC80" s="255" t="str">
        <f t="shared" ca="1" si="351"/>
        <v>-</v>
      </c>
      <c r="ED80" s="255">
        <f t="shared" ca="1" si="351"/>
        <v>1</v>
      </c>
      <c r="EE80" s="255">
        <f t="shared" ca="1" si="351"/>
        <v>0</v>
      </c>
      <c r="EF80" s="255">
        <f t="shared" ca="1" si="351"/>
        <v>1</v>
      </c>
      <c r="EG80" s="255">
        <f t="shared" ca="1" si="351"/>
        <v>0</v>
      </c>
      <c r="EH80" s="255">
        <f t="shared" ca="1" si="351"/>
        <v>1</v>
      </c>
      <c r="EI80" s="255">
        <f t="shared" ca="1" si="351"/>
        <v>1</v>
      </c>
      <c r="EJ80" s="255">
        <f t="shared" ca="1" si="351"/>
        <v>1</v>
      </c>
      <c r="EK80" s="255">
        <f t="shared" ca="1" si="351"/>
        <v>0</v>
      </c>
      <c r="EL80" s="255">
        <f t="shared" ca="1" si="351"/>
        <v>0</v>
      </c>
      <c r="EM80" s="255">
        <f t="shared" ca="1" si="351"/>
        <v>0</v>
      </c>
      <c r="EN80" s="255">
        <f t="shared" ca="1" si="351"/>
        <v>0</v>
      </c>
      <c r="EO80" s="255">
        <f t="shared" ca="1" si="351"/>
        <v>0</v>
      </c>
      <c r="EP80" s="255">
        <f t="shared" ca="1" si="351"/>
        <v>0</v>
      </c>
      <c r="EQ80" s="255">
        <f t="shared" ca="1" si="351"/>
        <v>0</v>
      </c>
      <c r="ER80" s="255">
        <f t="shared" ca="1" si="351"/>
        <v>0</v>
      </c>
      <c r="ES80" s="255">
        <f t="shared" ca="1" si="351"/>
        <v>0</v>
      </c>
      <c r="ET80" s="255">
        <f t="shared" ca="1" si="351"/>
        <v>0</v>
      </c>
      <c r="EU80" s="255">
        <f t="shared" ca="1" si="351"/>
        <v>0</v>
      </c>
      <c r="EV80" s="255">
        <f t="shared" ca="1" si="351"/>
        <v>0</v>
      </c>
      <c r="EW80" s="255">
        <f t="shared" ca="1" si="351"/>
        <v>1</v>
      </c>
      <c r="EX80" s="255">
        <f t="shared" ca="1" si="351"/>
        <v>0</v>
      </c>
      <c r="EY80" s="255">
        <f t="shared" ca="1" si="351"/>
        <v>0</v>
      </c>
      <c r="EZ80" s="255">
        <f t="shared" ca="1" si="351"/>
        <v>0</v>
      </c>
      <c r="FA80" s="255">
        <f t="shared" ca="1" si="351"/>
        <v>0</v>
      </c>
      <c r="FB80" s="255">
        <f t="shared" ca="1" si="351"/>
        <v>0</v>
      </c>
      <c r="FC80" s="255">
        <f t="shared" ca="1" si="351"/>
        <v>0</v>
      </c>
      <c r="FD80" s="255">
        <f t="shared" ca="1" si="351"/>
        <v>0</v>
      </c>
      <c r="FE80" s="10"/>
      <c r="FF80" s="255" t="str">
        <f t="shared" ca="1" si="351"/>
        <v>-</v>
      </c>
      <c r="FG80" s="255" t="str">
        <f t="shared" ca="1" si="351"/>
        <v>-</v>
      </c>
      <c r="FH80" s="255">
        <f t="shared" ca="1" si="354"/>
        <v>0</v>
      </c>
      <c r="FI80" s="255" t="str">
        <f t="shared" ca="1" si="351"/>
        <v>-</v>
      </c>
      <c r="FJ80" s="255" t="str">
        <f t="shared" ca="1" si="355"/>
        <v>-</v>
      </c>
      <c r="FK80" s="255" t="str">
        <f t="shared" ca="1" si="355"/>
        <v>-</v>
      </c>
      <c r="FL80" s="255" t="str">
        <f t="shared" ca="1" si="355"/>
        <v>-</v>
      </c>
      <c r="FM80" s="255" t="str">
        <f t="shared" ca="1" si="355"/>
        <v>-</v>
      </c>
      <c r="FN80" s="255" t="str">
        <f t="shared" ca="1" si="351"/>
        <v>-</v>
      </c>
      <c r="FO80" s="255" t="str">
        <f t="shared" ca="1" si="351"/>
        <v>-</v>
      </c>
      <c r="FP80" s="253" t="b">
        <f t="shared" si="356"/>
        <v>0</v>
      </c>
      <c r="FQ80" s="253" t="b">
        <f t="shared" si="356"/>
        <v>0</v>
      </c>
      <c r="FR80" s="253" t="b">
        <f t="shared" si="356"/>
        <v>1</v>
      </c>
      <c r="FS80" s="255">
        <f t="shared" ca="1" si="351"/>
        <v>0</v>
      </c>
      <c r="FT80" s="255">
        <f t="shared" ca="1" si="351"/>
        <v>1</v>
      </c>
      <c r="FU80" s="255">
        <f t="shared" ca="1" si="351"/>
        <v>1</v>
      </c>
      <c r="FV80" s="255" t="str">
        <f t="shared" ca="1" si="351"/>
        <v>-</v>
      </c>
      <c r="FW80" s="255" t="str">
        <f t="shared" ca="1" si="351"/>
        <v>-</v>
      </c>
      <c r="FX80" s="255" t="str">
        <f t="shared" ca="1" si="351"/>
        <v>-</v>
      </c>
      <c r="FY80" s="255" t="str">
        <f t="shared" ca="1" si="351"/>
        <v>-</v>
      </c>
      <c r="FZ80" s="255" t="str">
        <f t="shared" ca="1" si="351"/>
        <v>-</v>
      </c>
      <c r="GA80" s="255" t="str">
        <f t="shared" ca="1" si="351"/>
        <v>-</v>
      </c>
      <c r="GB80" s="255" t="str">
        <f t="shared" ca="1" si="351"/>
        <v>-</v>
      </c>
      <c r="GC80" s="255" t="str">
        <f t="shared" ca="1" si="351"/>
        <v>-</v>
      </c>
      <c r="GD80" s="255" t="str">
        <f t="shared" ca="1" si="351"/>
        <v>-</v>
      </c>
      <c r="GE80" s="255" t="str">
        <f t="shared" ca="1" si="351"/>
        <v>-</v>
      </c>
      <c r="GF80" s="255" t="b">
        <f t="shared" ca="1" si="351"/>
        <v>1</v>
      </c>
      <c r="GG80" s="255">
        <f t="shared" ca="1" si="351"/>
        <v>0</v>
      </c>
      <c r="GH80" s="255">
        <f t="shared" ca="1" si="351"/>
        <v>0</v>
      </c>
      <c r="GI80" s="255">
        <f t="shared" ca="1" si="351"/>
        <v>0</v>
      </c>
      <c r="GJ80" s="255">
        <f t="shared" ca="1" si="351"/>
        <v>0</v>
      </c>
      <c r="GK80" s="255">
        <f t="shared" ca="1" si="357"/>
        <v>0</v>
      </c>
      <c r="GL80" s="255" t="str">
        <f t="shared" ca="1" si="357"/>
        <v>-</v>
      </c>
      <c r="GM80" s="255" t="str">
        <f t="shared" ca="1" si="357"/>
        <v>-</v>
      </c>
      <c r="GN80" s="255" t="str">
        <f ca="1">OFFSET(GN$5,$B80,0)</f>
        <v>-</v>
      </c>
      <c r="GO80" s="255" t="b">
        <f t="shared" ca="1" si="358"/>
        <v>1</v>
      </c>
      <c r="GP80" s="255">
        <f ca="1">OFFSET(GP$5,$B80,0)</f>
        <v>0</v>
      </c>
      <c r="GQ80" s="253" t="str">
        <f t="shared" si="359"/>
        <v>-</v>
      </c>
      <c r="GR80" s="253" t="str">
        <f t="shared" si="359"/>
        <v>-</v>
      </c>
      <c r="GS80" s="253" t="str">
        <f t="shared" si="359"/>
        <v>-</v>
      </c>
      <c r="GT80" s="253" t="str">
        <f t="shared" si="359"/>
        <v>-</v>
      </c>
      <c r="GU80" s="255" t="str">
        <f t="shared" ca="1" si="360"/>
        <v>-</v>
      </c>
      <c r="GV80" s="255" t="str">
        <f t="shared" ca="1" si="360"/>
        <v>-</v>
      </c>
      <c r="GW80" s="255" t="str">
        <f t="shared" ca="1" si="360"/>
        <v>-</v>
      </c>
      <c r="GX80" s="255" t="str">
        <f t="shared" ca="1" si="360"/>
        <v>-</v>
      </c>
      <c r="GY80" s="255" t="str">
        <f t="shared" ca="1" si="360"/>
        <v>-</v>
      </c>
      <c r="GZ80" s="253" t="str">
        <f t="shared" si="361"/>
        <v>-</v>
      </c>
      <c r="HA80" s="253">
        <f t="shared" si="361"/>
        <v>500</v>
      </c>
      <c r="HB80" s="253">
        <f t="shared" si="361"/>
        <v>500</v>
      </c>
      <c r="HC80" s="253">
        <f t="shared" si="362"/>
        <v>865</v>
      </c>
      <c r="HD80" s="253" t="str">
        <f t="shared" si="361"/>
        <v>-</v>
      </c>
      <c r="HE80" s="253" t="str">
        <f t="shared" si="363"/>
        <v>-</v>
      </c>
      <c r="HF80" s="255" t="str">
        <f t="shared" ca="1" si="364"/>
        <v>-</v>
      </c>
      <c r="HG80" s="255" t="str">
        <f t="shared" ca="1" si="364"/>
        <v>-</v>
      </c>
      <c r="HH80" s="10"/>
      <c r="HI80" s="255">
        <f t="shared" ca="1" si="360"/>
        <v>1</v>
      </c>
      <c r="HJ80" s="255">
        <f t="shared" ca="1" si="360"/>
        <v>0</v>
      </c>
      <c r="HK80" s="255">
        <f t="shared" ca="1" si="360"/>
        <v>1</v>
      </c>
      <c r="HL80" s="255">
        <f t="shared" ca="1" si="360"/>
        <v>1</v>
      </c>
      <c r="HM80" s="255">
        <f t="shared" ca="1" si="360"/>
        <v>0</v>
      </c>
      <c r="HN80" s="255">
        <f t="shared" ca="1" si="360"/>
        <v>70</v>
      </c>
      <c r="HO80" s="255">
        <f t="shared" ca="1" si="360"/>
        <v>50</v>
      </c>
      <c r="HP80" s="255">
        <f t="shared" ca="1" si="360"/>
        <v>70</v>
      </c>
      <c r="HQ80" s="255">
        <f t="shared" ca="1" si="360"/>
        <v>50</v>
      </c>
      <c r="HR80" s="253">
        <f t="shared" ref="HR80:HR88" si="378">INDEX(i.WoolPrices,$K80,HR$17)</f>
        <v>1</v>
      </c>
      <c r="HS80" s="253">
        <f t="shared" si="365"/>
        <v>1</v>
      </c>
      <c r="HT80" s="253">
        <f t="shared" si="366"/>
        <v>1</v>
      </c>
      <c r="HU80" s="255">
        <f t="shared" ca="1" si="360"/>
        <v>1</v>
      </c>
      <c r="HV80" s="10"/>
      <c r="HW80" s="255">
        <f t="shared" ca="1" si="360"/>
        <v>1</v>
      </c>
      <c r="HX80" s="255">
        <f t="shared" ca="1" si="360"/>
        <v>1</v>
      </c>
      <c r="HY80" s="255">
        <f t="shared" ca="1" si="360"/>
        <v>1</v>
      </c>
      <c r="HZ80" s="255">
        <f t="shared" ca="1" si="360"/>
        <v>1</v>
      </c>
      <c r="IA80" s="255">
        <f t="shared" ca="1" si="360"/>
        <v>1</v>
      </c>
      <c r="IB80" s="255">
        <f t="shared" ca="1" si="360"/>
        <v>1</v>
      </c>
      <c r="IC80" s="255">
        <f t="shared" ca="1" si="360"/>
        <v>1.25</v>
      </c>
      <c r="ID80" s="255">
        <f t="shared" ca="1" si="360"/>
        <v>1</v>
      </c>
      <c r="IE80" s="255">
        <f t="shared" ca="1" si="360"/>
        <v>1</v>
      </c>
      <c r="IF80" s="255">
        <f t="shared" ca="1" si="360"/>
        <v>1.25</v>
      </c>
      <c r="IG80" s="255">
        <f t="shared" ca="1" si="360"/>
        <v>1.03</v>
      </c>
      <c r="IH80" s="296">
        <f t="shared" ref="IH80:IH83" ca="1" si="379">$IH$7*(1+IU85)</f>
        <v>0.9</v>
      </c>
      <c r="II80" s="296" t="str">
        <f t="shared" ca="1" si="360"/>
        <v>-</v>
      </c>
      <c r="IJ80" s="296" t="str">
        <f t="shared" ca="1" si="367"/>
        <v>-</v>
      </c>
      <c r="IK80" s="296" t="str">
        <f t="shared" ca="1" si="367"/>
        <v>-</v>
      </c>
      <c r="IL80" s="296" t="str">
        <f t="shared" ca="1" si="367"/>
        <v>-</v>
      </c>
      <c r="IM80" s="296" t="str">
        <f t="shared" ca="1" si="367"/>
        <v>-</v>
      </c>
      <c r="IN80" s="296" t="str">
        <f t="shared" ca="1" si="367"/>
        <v>-</v>
      </c>
      <c r="IO80" s="296" t="str">
        <f t="shared" ca="1" si="367"/>
        <v>-</v>
      </c>
      <c r="IP80" s="296" t="str">
        <f t="shared" ca="1" si="367"/>
        <v>-</v>
      </c>
      <c r="IQ80" s="296" t="str">
        <f t="shared" ca="1" si="367"/>
        <v>-</v>
      </c>
      <c r="IR80" s="255" t="str">
        <f t="shared" ca="1" si="360"/>
        <v>-</v>
      </c>
      <c r="IS80" s="255">
        <f t="shared" ca="1" si="360"/>
        <v>0</v>
      </c>
      <c r="IT80" s="27">
        <v>0</v>
      </c>
      <c r="IU80" s="301">
        <f>IU79+10%</f>
        <v>-0.1</v>
      </c>
    </row>
    <row r="81" spans="1:255" s="235" customFormat="1" outlineLevel="1">
      <c r="A81" s="207">
        <f t="shared" si="12"/>
        <v>76</v>
      </c>
      <c r="B81" s="207">
        <f t="shared" si="368"/>
        <v>15</v>
      </c>
      <c r="C81" s="235">
        <v>102</v>
      </c>
      <c r="D81" s="235" t="b">
        <f t="shared" si="345"/>
        <v>1</v>
      </c>
      <c r="E81" s="235" t="b">
        <v>0</v>
      </c>
      <c r="F81" s="235" t="b">
        <v>1</v>
      </c>
      <c r="G81" s="294">
        <f>G80</f>
        <v>3</v>
      </c>
      <c r="H81" s="294">
        <f t="shared" si="369"/>
        <v>1</v>
      </c>
      <c r="I81" s="294">
        <f t="shared" si="370"/>
        <v>2</v>
      </c>
      <c r="J81" s="294">
        <f t="shared" si="371"/>
        <v>1</v>
      </c>
      <c r="K81" s="294">
        <f t="shared" si="372"/>
        <v>1</v>
      </c>
      <c r="L81" s="294">
        <f t="shared" si="373"/>
        <v>1</v>
      </c>
      <c r="M81" s="294">
        <f t="shared" si="374"/>
        <v>1</v>
      </c>
      <c r="O81" s="249" t="str">
        <f t="shared" ca="1" si="346"/>
        <v>00003 SB_vs_US SLPTRUE  US_prod1.25 (F33N11)</v>
      </c>
      <c r="P81" s="10" t="str">
        <f ca="1">IF(COUNTIF(O$5:O81,O81)=1,"-","Dup")</f>
        <v>-</v>
      </c>
      <c r="Q81" s="10"/>
      <c r="R81" s="255" t="str">
        <f t="shared" ca="1" si="347"/>
        <v>-</v>
      </c>
      <c r="S81" s="255" t="str">
        <f t="shared" ca="1" si="347"/>
        <v>-</v>
      </c>
      <c r="T81" s="255" t="str">
        <f t="shared" ca="1" si="347"/>
        <v>-</v>
      </c>
      <c r="U81" s="255" t="str">
        <f t="shared" ca="1" si="347"/>
        <v>-</v>
      </c>
      <c r="V81" s="255" t="str">
        <f t="shared" ca="1" si="347"/>
        <v>-</v>
      </c>
      <c r="W81" s="255" t="b">
        <f t="shared" ca="1" si="347"/>
        <v>1</v>
      </c>
      <c r="X81" s="10"/>
      <c r="Y81" s="255" t="b">
        <f t="shared" ca="1" si="348"/>
        <v>1</v>
      </c>
      <c r="Z81" s="255" t="str">
        <f t="shared" ca="1" si="348"/>
        <v>-</v>
      </c>
      <c r="AA81" s="255" t="str">
        <f t="shared" ca="1" si="348"/>
        <v>-</v>
      </c>
      <c r="AB81" s="255" t="str">
        <f t="shared" ca="1" si="348"/>
        <v>-</v>
      </c>
      <c r="AC81" s="255" t="b">
        <f t="shared" ca="1" si="348"/>
        <v>0</v>
      </c>
      <c r="AD81" s="255">
        <f t="shared" ca="1" si="348"/>
        <v>0</v>
      </c>
      <c r="AE81" s="253" t="b">
        <f t="shared" si="375"/>
        <v>1</v>
      </c>
      <c r="AF81" s="253" t="b">
        <f t="shared" si="376"/>
        <v>1</v>
      </c>
      <c r="AG81" s="255" t="str">
        <f t="shared" ca="1" si="348"/>
        <v>-</v>
      </c>
      <c r="AH81" s="10"/>
      <c r="AI81" s="255" t="b">
        <f t="shared" ca="1" si="348"/>
        <v>1</v>
      </c>
      <c r="AJ81" s="255" t="b">
        <f t="shared" ca="1" si="349"/>
        <v>1</v>
      </c>
      <c r="AK81" s="254">
        <f t="shared" si="377"/>
        <v>12</v>
      </c>
      <c r="AL81" s="255" t="str">
        <f t="shared" ca="1" si="348"/>
        <v>-</v>
      </c>
      <c r="AM81" s="255" t="str">
        <f t="shared" ca="1" si="348"/>
        <v>-</v>
      </c>
      <c r="AN81" s="255" t="str">
        <f t="shared" ca="1" si="348"/>
        <v>-</v>
      </c>
      <c r="AO81" s="255" t="str">
        <f t="shared" ca="1" si="349"/>
        <v>-</v>
      </c>
      <c r="AP81" s="255" t="str">
        <f t="shared" ca="1" si="349"/>
        <v>-</v>
      </c>
      <c r="AQ81" s="255">
        <f t="shared" ca="1" si="349"/>
        <v>1</v>
      </c>
      <c r="AR81" s="255">
        <f t="shared" ca="1" si="349"/>
        <v>1</v>
      </c>
      <c r="AS81" s="255" t="str">
        <f t="shared" ca="1" si="349"/>
        <v>-</v>
      </c>
      <c r="AT81" s="255" t="str">
        <f t="shared" ca="1" si="349"/>
        <v>-</v>
      </c>
      <c r="AU81" s="10"/>
      <c r="AV81" s="255" t="str">
        <f t="shared" ca="1" si="349"/>
        <v>-</v>
      </c>
      <c r="AW81" s="255" t="str">
        <f t="shared" ca="1" si="349"/>
        <v>-</v>
      </c>
      <c r="AX81" s="255" t="str">
        <f t="shared" ca="1" si="349"/>
        <v>-</v>
      </c>
      <c r="AY81" s="255" t="str">
        <f t="shared" ca="1" si="349"/>
        <v>-</v>
      </c>
      <c r="AZ81" s="255" t="str">
        <f t="shared" ca="1" si="349"/>
        <v>-</v>
      </c>
      <c r="BA81" s="255" t="str">
        <f t="shared" ca="1" si="349"/>
        <v>-</v>
      </c>
      <c r="BB81" s="255" t="str">
        <f t="shared" ca="1" si="349"/>
        <v>-</v>
      </c>
      <c r="BC81" s="255" t="str">
        <f t="shared" ca="1" si="349"/>
        <v>-</v>
      </c>
      <c r="BD81" s="255" t="str">
        <f t="shared" ca="1" si="349"/>
        <v>-</v>
      </c>
      <c r="BE81" s="255" t="str">
        <f t="shared" ca="1" si="349"/>
        <v>-</v>
      </c>
      <c r="BF81" s="255" t="str">
        <f t="shared" ca="1" si="349"/>
        <v>-</v>
      </c>
      <c r="BG81" s="255" t="str">
        <f t="shared" ca="1" si="350"/>
        <v>-</v>
      </c>
      <c r="BH81" s="255" t="str">
        <f t="shared" ca="1" si="350"/>
        <v>-</v>
      </c>
      <c r="BI81" s="255" t="str">
        <f t="shared" ca="1" si="350"/>
        <v>-</v>
      </c>
      <c r="BJ81" s="255" t="str">
        <f t="shared" ca="1" si="350"/>
        <v>-</v>
      </c>
      <c r="BK81" s="255" t="str">
        <f t="shared" ca="1" si="350"/>
        <v>-</v>
      </c>
      <c r="BL81" s="255" t="str">
        <f t="shared" ca="1" si="350"/>
        <v>-</v>
      </c>
      <c r="BM81" s="255" t="str">
        <f t="shared" ca="1" si="350"/>
        <v>-</v>
      </c>
      <c r="BN81" s="255" t="str">
        <f t="shared" ca="1" si="350"/>
        <v>-</v>
      </c>
      <c r="BO81" s="255" t="str">
        <f t="shared" ca="1" si="350"/>
        <v>-</v>
      </c>
      <c r="BP81" s="255" t="str">
        <f t="shared" ca="1" si="350"/>
        <v>-</v>
      </c>
      <c r="BQ81" s="10"/>
      <c r="BR81" s="255" t="str">
        <f t="shared" ca="1" si="350"/>
        <v>-</v>
      </c>
      <c r="BS81" s="255" t="str">
        <f t="shared" ca="1" si="350"/>
        <v>-</v>
      </c>
      <c r="BT81" s="255" t="str">
        <f t="shared" ca="1" si="350"/>
        <v>-</v>
      </c>
      <c r="BU81" s="255" t="str">
        <f t="shared" ca="1" si="350"/>
        <v>-</v>
      </c>
      <c r="BV81" s="255" t="str">
        <f t="shared" ca="1" si="350"/>
        <v>-</v>
      </c>
      <c r="BW81" s="255" t="str">
        <f t="shared" ca="1" si="350"/>
        <v>-</v>
      </c>
      <c r="BX81" s="255" t="str">
        <f t="shared" ca="1" si="350"/>
        <v>-</v>
      </c>
      <c r="BY81" s="255" t="str">
        <f t="shared" ca="1" si="350"/>
        <v>-</v>
      </c>
      <c r="BZ81" s="255">
        <f t="shared" ca="1" si="350"/>
        <v>0.125</v>
      </c>
      <c r="CA81" s="255">
        <f t="shared" ca="1" si="350"/>
        <v>0.3</v>
      </c>
      <c r="CB81" s="255">
        <f t="shared" ca="1" si="350"/>
        <v>-0.05</v>
      </c>
      <c r="CC81" s="255">
        <f t="shared" ca="1" si="350"/>
        <v>0.1</v>
      </c>
      <c r="CD81" s="255">
        <f t="shared" ca="1" si="350"/>
        <v>0.25</v>
      </c>
      <c r="CE81" s="255">
        <f t="shared" ca="1" si="350"/>
        <v>-0.05</v>
      </c>
      <c r="CF81" s="255">
        <f t="shared" ca="1" si="350"/>
        <v>0.05</v>
      </c>
      <c r="CG81" s="255">
        <f t="shared" ca="1" si="350"/>
        <v>0.1</v>
      </c>
      <c r="CH81" s="255">
        <f t="shared" ca="1" si="350"/>
        <v>-0.02</v>
      </c>
      <c r="CI81" s="255">
        <f t="shared" ca="1" si="350"/>
        <v>0.1</v>
      </c>
      <c r="CJ81" s="255">
        <f t="shared" ca="1" si="350"/>
        <v>0.25</v>
      </c>
      <c r="CK81" s="255">
        <f t="shared" ca="1" si="350"/>
        <v>-0.05</v>
      </c>
      <c r="CL81" s="255">
        <f t="shared" ca="1" si="350"/>
        <v>1</v>
      </c>
      <c r="CM81" s="255">
        <f t="shared" ca="1" si="350"/>
        <v>1</v>
      </c>
      <c r="CN81" s="255">
        <f t="shared" ca="1" si="350"/>
        <v>0</v>
      </c>
      <c r="CO81" s="255" t="str">
        <f t="shared" ca="1" si="350"/>
        <v>-</v>
      </c>
      <c r="CP81" s="255" t="str">
        <f t="shared" ca="1" si="350"/>
        <v>-</v>
      </c>
      <c r="CQ81" s="255" t="str">
        <f t="shared" ca="1" si="350"/>
        <v>-</v>
      </c>
      <c r="CR81" s="255" t="str">
        <f t="shared" ca="1" si="350"/>
        <v>-</v>
      </c>
      <c r="CS81" s="255" t="str">
        <f t="shared" ca="1" si="350"/>
        <v>-</v>
      </c>
      <c r="CT81" s="255" t="str">
        <f t="shared" ca="1" si="350"/>
        <v>-</v>
      </c>
      <c r="CU81" s="255" t="str">
        <f t="shared" ca="1" si="350"/>
        <v>-</v>
      </c>
      <c r="CV81" s="255">
        <f t="shared" ca="1" si="350"/>
        <v>0</v>
      </c>
      <c r="CW81" s="255" t="str">
        <f t="shared" ca="1" si="350"/>
        <v>-</v>
      </c>
      <c r="CX81" s="255" t="str">
        <f t="shared" ca="1" si="350"/>
        <v>-</v>
      </c>
      <c r="CY81" s="255" t="str">
        <f t="shared" ca="1" si="350"/>
        <v>-</v>
      </c>
      <c r="CZ81" s="255" t="str">
        <f t="shared" ca="1" si="350"/>
        <v>-</v>
      </c>
      <c r="DA81" s="255" t="str">
        <f t="shared" ca="1" si="350"/>
        <v>-</v>
      </c>
      <c r="DB81" s="255">
        <f t="shared" ca="1" si="350"/>
        <v>0</v>
      </c>
      <c r="DC81" s="255">
        <f t="shared" ca="1" si="350"/>
        <v>0</v>
      </c>
      <c r="DD81" s="255">
        <f t="shared" ca="1" si="350"/>
        <v>0</v>
      </c>
      <c r="DE81" s="255">
        <f t="shared" ca="1" si="350"/>
        <v>0</v>
      </c>
      <c r="DF81" s="255">
        <f t="shared" ca="1" si="350"/>
        <v>0</v>
      </c>
      <c r="DG81" s="255">
        <f t="shared" ca="1" si="350"/>
        <v>0</v>
      </c>
      <c r="DH81" s="255">
        <f t="shared" ca="1" si="350"/>
        <v>0</v>
      </c>
      <c r="DI81" s="255" t="str">
        <f t="shared" ca="1" si="350"/>
        <v>-</v>
      </c>
      <c r="DJ81" s="255" t="str">
        <f t="shared" ca="1" si="350"/>
        <v>-</v>
      </c>
      <c r="DK81" s="255" t="str">
        <f t="shared" ca="1" si="350"/>
        <v>-</v>
      </c>
      <c r="DL81" s="255" t="str">
        <f t="shared" ca="1" si="350"/>
        <v>-</v>
      </c>
      <c r="DM81" s="255" t="str">
        <f t="shared" ca="1" si="350"/>
        <v>-</v>
      </c>
      <c r="DN81" s="255" t="str">
        <f t="shared" ca="1" si="351"/>
        <v>-</v>
      </c>
      <c r="DO81" s="255" t="str">
        <f t="shared" ca="1" si="351"/>
        <v>-</v>
      </c>
      <c r="DP81" s="255" t="str">
        <f t="shared" ca="1" si="351"/>
        <v>-</v>
      </c>
      <c r="DQ81" s="255" t="str">
        <f t="shared" ca="1" si="351"/>
        <v>-</v>
      </c>
      <c r="DR81" s="255" t="str">
        <f t="shared" ca="1" si="351"/>
        <v>-</v>
      </c>
      <c r="DS81" s="255" t="str">
        <f t="shared" ca="1" si="351"/>
        <v>-</v>
      </c>
      <c r="DT81" s="10"/>
      <c r="DU81" s="253">
        <f t="shared" si="352"/>
        <v>0</v>
      </c>
      <c r="DV81" s="255" t="str">
        <f t="shared" ca="1" si="351"/>
        <v>-</v>
      </c>
      <c r="DW81" s="255" t="str">
        <f t="shared" ca="1" si="351"/>
        <v>-</v>
      </c>
      <c r="DX81" s="255" t="str">
        <f t="shared" ca="1" si="351"/>
        <v>-</v>
      </c>
      <c r="DY81" s="255" t="str">
        <f t="shared" ca="1" si="351"/>
        <v>-</v>
      </c>
      <c r="DZ81" s="253" t="b">
        <f t="shared" si="353"/>
        <v>0</v>
      </c>
      <c r="EA81" s="255" t="str">
        <f t="shared" ca="1" si="351"/>
        <v>-</v>
      </c>
      <c r="EB81" s="255">
        <f t="shared" ca="1" si="351"/>
        <v>0</v>
      </c>
      <c r="EC81" s="255" t="str">
        <f t="shared" ca="1" si="351"/>
        <v>-</v>
      </c>
      <c r="ED81" s="255">
        <f t="shared" ca="1" si="351"/>
        <v>1</v>
      </c>
      <c r="EE81" s="255">
        <f t="shared" ca="1" si="351"/>
        <v>0</v>
      </c>
      <c r="EF81" s="255">
        <f t="shared" ca="1" si="351"/>
        <v>1</v>
      </c>
      <c r="EG81" s="255">
        <f t="shared" ca="1" si="351"/>
        <v>0</v>
      </c>
      <c r="EH81" s="255">
        <f t="shared" ca="1" si="351"/>
        <v>1</v>
      </c>
      <c r="EI81" s="255">
        <f t="shared" ca="1" si="351"/>
        <v>1</v>
      </c>
      <c r="EJ81" s="255">
        <f t="shared" ca="1" si="351"/>
        <v>1</v>
      </c>
      <c r="EK81" s="255">
        <f t="shared" ca="1" si="351"/>
        <v>0</v>
      </c>
      <c r="EL81" s="255">
        <f t="shared" ca="1" si="351"/>
        <v>0</v>
      </c>
      <c r="EM81" s="255">
        <f t="shared" ca="1" si="351"/>
        <v>0</v>
      </c>
      <c r="EN81" s="255">
        <f t="shared" ca="1" si="351"/>
        <v>0</v>
      </c>
      <c r="EO81" s="255">
        <f t="shared" ca="1" si="351"/>
        <v>0</v>
      </c>
      <c r="EP81" s="255">
        <f t="shared" ca="1" si="351"/>
        <v>0</v>
      </c>
      <c r="EQ81" s="255">
        <f t="shared" ca="1" si="351"/>
        <v>0</v>
      </c>
      <c r="ER81" s="255">
        <f t="shared" ca="1" si="351"/>
        <v>0</v>
      </c>
      <c r="ES81" s="255">
        <f t="shared" ca="1" si="351"/>
        <v>0</v>
      </c>
      <c r="ET81" s="255">
        <f t="shared" ca="1" si="351"/>
        <v>0</v>
      </c>
      <c r="EU81" s="255">
        <f t="shared" ca="1" si="351"/>
        <v>0</v>
      </c>
      <c r="EV81" s="255">
        <f t="shared" ca="1" si="351"/>
        <v>0</v>
      </c>
      <c r="EW81" s="255">
        <f t="shared" ca="1" si="351"/>
        <v>1</v>
      </c>
      <c r="EX81" s="255">
        <f t="shared" ca="1" si="351"/>
        <v>0</v>
      </c>
      <c r="EY81" s="255">
        <f t="shared" ca="1" si="351"/>
        <v>0</v>
      </c>
      <c r="EZ81" s="255">
        <f t="shared" ca="1" si="351"/>
        <v>0</v>
      </c>
      <c r="FA81" s="255">
        <f t="shared" ca="1" si="351"/>
        <v>0</v>
      </c>
      <c r="FB81" s="255">
        <f t="shared" ca="1" si="351"/>
        <v>0</v>
      </c>
      <c r="FC81" s="255">
        <f t="shared" ca="1" si="351"/>
        <v>0</v>
      </c>
      <c r="FD81" s="255">
        <f t="shared" ca="1" si="351"/>
        <v>0</v>
      </c>
      <c r="FE81" s="10"/>
      <c r="FF81" s="255" t="str">
        <f t="shared" ca="1" si="351"/>
        <v>-</v>
      </c>
      <c r="FG81" s="255" t="str">
        <f t="shared" ca="1" si="351"/>
        <v>-</v>
      </c>
      <c r="FH81" s="255">
        <f t="shared" ca="1" si="354"/>
        <v>0</v>
      </c>
      <c r="FI81" s="255" t="str">
        <f t="shared" ca="1" si="354"/>
        <v>-</v>
      </c>
      <c r="FJ81" s="255" t="str">
        <f t="shared" ca="1" si="355"/>
        <v>-</v>
      </c>
      <c r="FK81" s="255" t="str">
        <f t="shared" ca="1" si="355"/>
        <v>-</v>
      </c>
      <c r="FL81" s="255" t="str">
        <f t="shared" ca="1" si="355"/>
        <v>-</v>
      </c>
      <c r="FM81" s="255" t="str">
        <f t="shared" ca="1" si="355"/>
        <v>-</v>
      </c>
      <c r="FN81" s="255" t="str">
        <f t="shared" ca="1" si="351"/>
        <v>-</v>
      </c>
      <c r="FO81" s="255" t="str">
        <f t="shared" ca="1" si="351"/>
        <v>-</v>
      </c>
      <c r="FP81" s="253" t="b">
        <f t="shared" si="356"/>
        <v>0</v>
      </c>
      <c r="FQ81" s="253" t="b">
        <f t="shared" si="356"/>
        <v>0</v>
      </c>
      <c r="FR81" s="253" t="b">
        <f t="shared" si="356"/>
        <v>1</v>
      </c>
      <c r="FS81" s="255">
        <f t="shared" ca="1" si="351"/>
        <v>0</v>
      </c>
      <c r="FT81" s="255">
        <f t="shared" ca="1" si="351"/>
        <v>1</v>
      </c>
      <c r="FU81" s="255">
        <f t="shared" ca="1" si="351"/>
        <v>1</v>
      </c>
      <c r="FV81" s="255" t="str">
        <f t="shared" ca="1" si="351"/>
        <v>-</v>
      </c>
      <c r="FW81" s="255" t="str">
        <f t="shared" ca="1" si="351"/>
        <v>-</v>
      </c>
      <c r="FX81" s="255" t="str">
        <f t="shared" ca="1" si="351"/>
        <v>-</v>
      </c>
      <c r="FY81" s="255" t="str">
        <f t="shared" ca="1" si="351"/>
        <v>-</v>
      </c>
      <c r="FZ81" s="255" t="str">
        <f t="shared" ca="1" si="351"/>
        <v>-</v>
      </c>
      <c r="GA81" s="255" t="str">
        <f t="shared" ca="1" si="351"/>
        <v>-</v>
      </c>
      <c r="GB81" s="255" t="str">
        <f t="shared" ca="1" si="351"/>
        <v>-</v>
      </c>
      <c r="GC81" s="255" t="str">
        <f t="shared" ca="1" si="351"/>
        <v>-</v>
      </c>
      <c r="GD81" s="255" t="str">
        <f t="shared" ca="1" si="351"/>
        <v>-</v>
      </c>
      <c r="GE81" s="255" t="str">
        <f t="shared" ca="1" si="351"/>
        <v>-</v>
      </c>
      <c r="GF81" s="255" t="b">
        <f t="shared" ca="1" si="351"/>
        <v>1</v>
      </c>
      <c r="GG81" s="255">
        <f t="shared" ca="1" si="351"/>
        <v>0</v>
      </c>
      <c r="GH81" s="255">
        <f t="shared" ca="1" si="351"/>
        <v>0</v>
      </c>
      <c r="GI81" s="255">
        <f t="shared" ca="1" si="351"/>
        <v>0</v>
      </c>
      <c r="GJ81" s="255">
        <f t="shared" ca="1" si="351"/>
        <v>0</v>
      </c>
      <c r="GK81" s="255">
        <f t="shared" ca="1" si="357"/>
        <v>0</v>
      </c>
      <c r="GL81" s="255" t="str">
        <f t="shared" ca="1" si="357"/>
        <v>-</v>
      </c>
      <c r="GM81" s="255" t="str">
        <f t="shared" ca="1" si="357"/>
        <v>-</v>
      </c>
      <c r="GN81" s="255" t="str">
        <f t="shared" ca="1" si="357"/>
        <v>-</v>
      </c>
      <c r="GO81" s="255" t="b">
        <f t="shared" ca="1" si="358"/>
        <v>1</v>
      </c>
      <c r="GP81" s="255">
        <f t="shared" ca="1" si="358"/>
        <v>0</v>
      </c>
      <c r="GQ81" s="253" t="str">
        <f t="shared" si="359"/>
        <v>-</v>
      </c>
      <c r="GR81" s="253" t="str">
        <f t="shared" si="359"/>
        <v>-</v>
      </c>
      <c r="GS81" s="253" t="str">
        <f t="shared" si="359"/>
        <v>-</v>
      </c>
      <c r="GT81" s="253" t="str">
        <f t="shared" si="359"/>
        <v>-</v>
      </c>
      <c r="GU81" s="255" t="str">
        <f t="shared" ca="1" si="360"/>
        <v>-</v>
      </c>
      <c r="GV81" s="255" t="str">
        <f t="shared" ca="1" si="360"/>
        <v>-</v>
      </c>
      <c r="GW81" s="255" t="str">
        <f t="shared" ca="1" si="360"/>
        <v>-</v>
      </c>
      <c r="GX81" s="255" t="str">
        <f t="shared" ca="1" si="360"/>
        <v>-</v>
      </c>
      <c r="GY81" s="255" t="str">
        <f t="shared" ca="1" si="360"/>
        <v>-</v>
      </c>
      <c r="GZ81" s="253" t="str">
        <f t="shared" si="361"/>
        <v>-</v>
      </c>
      <c r="HA81" s="253">
        <f t="shared" si="361"/>
        <v>500</v>
      </c>
      <c r="HB81" s="253">
        <f t="shared" si="361"/>
        <v>500</v>
      </c>
      <c r="HC81" s="253">
        <f t="shared" si="362"/>
        <v>865</v>
      </c>
      <c r="HD81" s="253" t="str">
        <f t="shared" si="361"/>
        <v>-</v>
      </c>
      <c r="HE81" s="253" t="str">
        <f t="shared" si="363"/>
        <v>-</v>
      </c>
      <c r="HF81" s="255" t="str">
        <f t="shared" ca="1" si="364"/>
        <v>-</v>
      </c>
      <c r="HG81" s="255" t="str">
        <f t="shared" ca="1" si="364"/>
        <v>-</v>
      </c>
      <c r="HH81" s="10"/>
      <c r="HI81" s="255">
        <f t="shared" ca="1" si="360"/>
        <v>1</v>
      </c>
      <c r="HJ81" s="255">
        <f t="shared" ca="1" si="360"/>
        <v>0</v>
      </c>
      <c r="HK81" s="255">
        <f t="shared" ca="1" si="360"/>
        <v>1</v>
      </c>
      <c r="HL81" s="255">
        <f t="shared" ca="1" si="360"/>
        <v>1</v>
      </c>
      <c r="HM81" s="255">
        <f t="shared" ca="1" si="360"/>
        <v>0</v>
      </c>
      <c r="HN81" s="255">
        <f t="shared" ca="1" si="360"/>
        <v>70</v>
      </c>
      <c r="HO81" s="255">
        <f t="shared" ca="1" si="360"/>
        <v>50</v>
      </c>
      <c r="HP81" s="255">
        <f t="shared" ca="1" si="360"/>
        <v>70</v>
      </c>
      <c r="HQ81" s="255">
        <f t="shared" ca="1" si="360"/>
        <v>50</v>
      </c>
      <c r="HR81" s="253">
        <f t="shared" si="378"/>
        <v>1</v>
      </c>
      <c r="HS81" s="253">
        <f t="shared" si="365"/>
        <v>1</v>
      </c>
      <c r="HT81" s="253">
        <f t="shared" si="366"/>
        <v>1</v>
      </c>
      <c r="HU81" s="255">
        <f t="shared" ca="1" si="360"/>
        <v>1</v>
      </c>
      <c r="HV81" s="10"/>
      <c r="HW81" s="255">
        <f t="shared" ca="1" si="360"/>
        <v>1</v>
      </c>
      <c r="HX81" s="255">
        <f t="shared" ca="1" si="360"/>
        <v>1</v>
      </c>
      <c r="HY81" s="255">
        <f t="shared" ca="1" si="360"/>
        <v>1</v>
      </c>
      <c r="HZ81" s="255">
        <f t="shared" ca="1" si="360"/>
        <v>1</v>
      </c>
      <c r="IA81" s="255">
        <f t="shared" ca="1" si="360"/>
        <v>1</v>
      </c>
      <c r="IB81" s="255">
        <f t="shared" ca="1" si="360"/>
        <v>1</v>
      </c>
      <c r="IC81" s="255">
        <f t="shared" ca="1" si="360"/>
        <v>1.25</v>
      </c>
      <c r="ID81" s="255">
        <f t="shared" ca="1" si="360"/>
        <v>1</v>
      </c>
      <c r="IE81" s="255">
        <f t="shared" ca="1" si="360"/>
        <v>1</v>
      </c>
      <c r="IF81" s="255">
        <f t="shared" ca="1" si="360"/>
        <v>1.25</v>
      </c>
      <c r="IG81" s="255">
        <f t="shared" ca="1" si="360"/>
        <v>1.03</v>
      </c>
      <c r="IH81" s="296">
        <f t="shared" ca="1" si="379"/>
        <v>1</v>
      </c>
      <c r="II81" s="296" t="str">
        <f t="shared" ca="1" si="360"/>
        <v>-</v>
      </c>
      <c r="IJ81" s="296" t="str">
        <f t="shared" ca="1" si="367"/>
        <v>-</v>
      </c>
      <c r="IK81" s="296" t="str">
        <f t="shared" ca="1" si="367"/>
        <v>-</v>
      </c>
      <c r="IL81" s="296" t="str">
        <f t="shared" ca="1" si="367"/>
        <v>-</v>
      </c>
      <c r="IM81" s="296" t="str">
        <f t="shared" ca="1" si="367"/>
        <v>-</v>
      </c>
      <c r="IN81" s="296" t="str">
        <f t="shared" ca="1" si="367"/>
        <v>-</v>
      </c>
      <c r="IO81" s="296" t="str">
        <f t="shared" ca="1" si="367"/>
        <v>-</v>
      </c>
      <c r="IP81" s="296" t="str">
        <f t="shared" ca="1" si="367"/>
        <v>-</v>
      </c>
      <c r="IQ81" s="296" t="str">
        <f t="shared" ca="1" si="367"/>
        <v>-</v>
      </c>
      <c r="IR81" s="255" t="str">
        <f t="shared" ca="1" si="360"/>
        <v>-</v>
      </c>
      <c r="IS81" s="255">
        <f t="shared" ca="1" si="360"/>
        <v>0</v>
      </c>
      <c r="IT81" s="27">
        <v>0</v>
      </c>
      <c r="IU81" s="301">
        <f t="shared" ref="IU81:IU83" si="380">IU80+10%</f>
        <v>0</v>
      </c>
    </row>
    <row r="82" spans="1:255" s="235" customFormat="1" outlineLevel="1">
      <c r="A82" s="207">
        <f t="shared" si="12"/>
        <v>77</v>
      </c>
      <c r="B82" s="207">
        <f t="shared" si="368"/>
        <v>15</v>
      </c>
      <c r="C82" s="235">
        <v>102</v>
      </c>
      <c r="D82" s="235" t="b">
        <f t="shared" si="345"/>
        <v>1</v>
      </c>
      <c r="E82" s="235" t="b">
        <v>0</v>
      </c>
      <c r="F82" s="235" t="b">
        <v>1</v>
      </c>
      <c r="G82" s="294">
        <f>G81</f>
        <v>3</v>
      </c>
      <c r="H82" s="294">
        <f t="shared" ref="H82:H86" si="381">H81</f>
        <v>1</v>
      </c>
      <c r="I82" s="294">
        <f t="shared" ref="I82:I86" si="382">I81</f>
        <v>2</v>
      </c>
      <c r="J82" s="294">
        <f t="shared" ref="J82:J86" si="383">J81</f>
        <v>1</v>
      </c>
      <c r="K82" s="294">
        <f t="shared" ref="K82:K86" si="384">K81</f>
        <v>1</v>
      </c>
      <c r="L82" s="294">
        <f t="shared" ref="L82:L86" si="385">L81</f>
        <v>1</v>
      </c>
      <c r="M82" s="294">
        <f t="shared" ref="M82:M86" si="386">M81</f>
        <v>1</v>
      </c>
      <c r="O82" s="249" t="str">
        <f t="shared" ca="1" si="346"/>
        <v>00004 SB_vs_US SLPTRUE  SB_growth1.1 US_prod1.25 (F33N11)</v>
      </c>
      <c r="P82" s="10" t="str">
        <f ca="1">IF(COUNTIF(O$5:O82,O82)=1,"-","Dup")</f>
        <v>-</v>
      </c>
      <c r="Q82" s="10"/>
      <c r="R82" s="255" t="str">
        <f t="shared" ca="1" si="347"/>
        <v>-</v>
      </c>
      <c r="S82" s="255" t="str">
        <f t="shared" ca="1" si="347"/>
        <v>-</v>
      </c>
      <c r="T82" s="255" t="str">
        <f t="shared" ca="1" si="347"/>
        <v>-</v>
      </c>
      <c r="U82" s="255" t="str">
        <f t="shared" ca="1" si="347"/>
        <v>-</v>
      </c>
      <c r="V82" s="255" t="str">
        <f t="shared" ca="1" si="347"/>
        <v>-</v>
      </c>
      <c r="W82" s="255" t="b">
        <f t="shared" ca="1" si="347"/>
        <v>1</v>
      </c>
      <c r="X82" s="10"/>
      <c r="Y82" s="255" t="b">
        <f t="shared" ca="1" si="348"/>
        <v>1</v>
      </c>
      <c r="Z82" s="255" t="str">
        <f t="shared" ca="1" si="348"/>
        <v>-</v>
      </c>
      <c r="AA82" s="255" t="str">
        <f t="shared" ca="1" si="348"/>
        <v>-</v>
      </c>
      <c r="AB82" s="255" t="str">
        <f t="shared" ca="1" si="348"/>
        <v>-</v>
      </c>
      <c r="AC82" s="255" t="b">
        <f t="shared" ca="1" si="348"/>
        <v>0</v>
      </c>
      <c r="AD82" s="255">
        <f t="shared" ca="1" si="348"/>
        <v>0</v>
      </c>
      <c r="AE82" s="253" t="b">
        <f t="shared" si="375"/>
        <v>1</v>
      </c>
      <c r="AF82" s="253" t="b">
        <f t="shared" ref="AF82:AF86" si="387">IF(I82=2,TRUE,FALSE)</f>
        <v>1</v>
      </c>
      <c r="AG82" s="255" t="str">
        <f t="shared" ca="1" si="348"/>
        <v>-</v>
      </c>
      <c r="AH82" s="10"/>
      <c r="AI82" s="255" t="b">
        <f t="shared" ca="1" si="348"/>
        <v>1</v>
      </c>
      <c r="AJ82" s="255" t="b">
        <f t="shared" ca="1" si="349"/>
        <v>1</v>
      </c>
      <c r="AK82" s="254">
        <f t="shared" ref="AK82:AK86" si="388">VALUE(H82&amp;I82)</f>
        <v>12</v>
      </c>
      <c r="AL82" s="255" t="str">
        <f t="shared" ca="1" si="348"/>
        <v>-</v>
      </c>
      <c r="AM82" s="255" t="str">
        <f t="shared" ca="1" si="348"/>
        <v>-</v>
      </c>
      <c r="AN82" s="255" t="str">
        <f t="shared" ca="1" si="348"/>
        <v>-</v>
      </c>
      <c r="AO82" s="255" t="str">
        <f t="shared" ca="1" si="349"/>
        <v>-</v>
      </c>
      <c r="AP82" s="255" t="str">
        <f t="shared" ca="1" si="349"/>
        <v>-</v>
      </c>
      <c r="AQ82" s="255">
        <f t="shared" ca="1" si="349"/>
        <v>1</v>
      </c>
      <c r="AR82" s="255">
        <f t="shared" ca="1" si="349"/>
        <v>1</v>
      </c>
      <c r="AS82" s="255" t="str">
        <f t="shared" ca="1" si="349"/>
        <v>-</v>
      </c>
      <c r="AT82" s="255" t="str">
        <f t="shared" ca="1" si="349"/>
        <v>-</v>
      </c>
      <c r="AU82" s="10"/>
      <c r="AV82" s="255" t="str">
        <f t="shared" ca="1" si="349"/>
        <v>-</v>
      </c>
      <c r="AW82" s="255" t="str">
        <f t="shared" ca="1" si="349"/>
        <v>-</v>
      </c>
      <c r="AX82" s="255" t="str">
        <f t="shared" ca="1" si="349"/>
        <v>-</v>
      </c>
      <c r="AY82" s="255" t="str">
        <f t="shared" ca="1" si="349"/>
        <v>-</v>
      </c>
      <c r="AZ82" s="255" t="str">
        <f t="shared" ca="1" si="349"/>
        <v>-</v>
      </c>
      <c r="BA82" s="255" t="str">
        <f t="shared" ca="1" si="349"/>
        <v>-</v>
      </c>
      <c r="BB82" s="255" t="str">
        <f t="shared" ca="1" si="349"/>
        <v>-</v>
      </c>
      <c r="BC82" s="255" t="str">
        <f t="shared" ca="1" si="349"/>
        <v>-</v>
      </c>
      <c r="BD82" s="255" t="str">
        <f t="shared" ca="1" si="349"/>
        <v>-</v>
      </c>
      <c r="BE82" s="255" t="str">
        <f t="shared" ca="1" si="349"/>
        <v>-</v>
      </c>
      <c r="BF82" s="255" t="str">
        <f t="shared" ca="1" si="349"/>
        <v>-</v>
      </c>
      <c r="BG82" s="255" t="str">
        <f t="shared" ca="1" si="350"/>
        <v>-</v>
      </c>
      <c r="BH82" s="255" t="str">
        <f t="shared" ca="1" si="350"/>
        <v>-</v>
      </c>
      <c r="BI82" s="255" t="str">
        <f t="shared" ca="1" si="350"/>
        <v>-</v>
      </c>
      <c r="BJ82" s="255" t="str">
        <f t="shared" ca="1" si="350"/>
        <v>-</v>
      </c>
      <c r="BK82" s="255" t="str">
        <f t="shared" ca="1" si="350"/>
        <v>-</v>
      </c>
      <c r="BL82" s="255" t="str">
        <f t="shared" ca="1" si="350"/>
        <v>-</v>
      </c>
      <c r="BM82" s="255" t="str">
        <f t="shared" ca="1" si="350"/>
        <v>-</v>
      </c>
      <c r="BN82" s="255" t="str">
        <f t="shared" ca="1" si="350"/>
        <v>-</v>
      </c>
      <c r="BO82" s="255" t="str">
        <f t="shared" ca="1" si="350"/>
        <v>-</v>
      </c>
      <c r="BP82" s="255" t="str">
        <f t="shared" ca="1" si="350"/>
        <v>-</v>
      </c>
      <c r="BQ82" s="10"/>
      <c r="BR82" s="255" t="str">
        <f t="shared" ca="1" si="350"/>
        <v>-</v>
      </c>
      <c r="BS82" s="255" t="str">
        <f t="shared" ca="1" si="350"/>
        <v>-</v>
      </c>
      <c r="BT82" s="255" t="str">
        <f t="shared" ca="1" si="350"/>
        <v>-</v>
      </c>
      <c r="BU82" s="255" t="str">
        <f t="shared" ca="1" si="350"/>
        <v>-</v>
      </c>
      <c r="BV82" s="255" t="str">
        <f t="shared" ca="1" si="350"/>
        <v>-</v>
      </c>
      <c r="BW82" s="255" t="str">
        <f t="shared" ca="1" si="350"/>
        <v>-</v>
      </c>
      <c r="BX82" s="255" t="str">
        <f t="shared" ca="1" si="350"/>
        <v>-</v>
      </c>
      <c r="BY82" s="255" t="str">
        <f t="shared" ca="1" si="350"/>
        <v>-</v>
      </c>
      <c r="BZ82" s="255">
        <f t="shared" ca="1" si="350"/>
        <v>0.125</v>
      </c>
      <c r="CA82" s="255">
        <f t="shared" ca="1" si="350"/>
        <v>0.3</v>
      </c>
      <c r="CB82" s="255">
        <f t="shared" ca="1" si="350"/>
        <v>-0.05</v>
      </c>
      <c r="CC82" s="255">
        <f t="shared" ca="1" si="350"/>
        <v>0.1</v>
      </c>
      <c r="CD82" s="255">
        <f t="shared" ca="1" si="350"/>
        <v>0.25</v>
      </c>
      <c r="CE82" s="255">
        <f t="shared" ca="1" si="350"/>
        <v>-0.05</v>
      </c>
      <c r="CF82" s="255">
        <f t="shared" ca="1" si="350"/>
        <v>0.05</v>
      </c>
      <c r="CG82" s="255">
        <f t="shared" ca="1" si="350"/>
        <v>0.1</v>
      </c>
      <c r="CH82" s="255">
        <f t="shared" ca="1" si="350"/>
        <v>-0.02</v>
      </c>
      <c r="CI82" s="255">
        <f t="shared" ca="1" si="350"/>
        <v>0.1</v>
      </c>
      <c r="CJ82" s="255">
        <f t="shared" ca="1" si="350"/>
        <v>0.25</v>
      </c>
      <c r="CK82" s="255">
        <f t="shared" ca="1" si="350"/>
        <v>-0.05</v>
      </c>
      <c r="CL82" s="255">
        <f t="shared" ca="1" si="350"/>
        <v>1</v>
      </c>
      <c r="CM82" s="255">
        <f t="shared" ca="1" si="350"/>
        <v>1</v>
      </c>
      <c r="CN82" s="255">
        <f t="shared" ca="1" si="350"/>
        <v>0</v>
      </c>
      <c r="CO82" s="255" t="str">
        <f t="shared" ca="1" si="350"/>
        <v>-</v>
      </c>
      <c r="CP82" s="255" t="str">
        <f t="shared" ca="1" si="350"/>
        <v>-</v>
      </c>
      <c r="CQ82" s="255" t="str">
        <f t="shared" ca="1" si="350"/>
        <v>-</v>
      </c>
      <c r="CR82" s="255" t="str">
        <f t="shared" ca="1" si="350"/>
        <v>-</v>
      </c>
      <c r="CS82" s="255" t="str">
        <f t="shared" ca="1" si="350"/>
        <v>-</v>
      </c>
      <c r="CT82" s="255" t="str">
        <f t="shared" ca="1" si="350"/>
        <v>-</v>
      </c>
      <c r="CU82" s="255" t="str">
        <f t="shared" ca="1" si="350"/>
        <v>-</v>
      </c>
      <c r="CV82" s="255">
        <f t="shared" ca="1" si="350"/>
        <v>0</v>
      </c>
      <c r="CW82" s="255" t="str">
        <f t="shared" ca="1" si="350"/>
        <v>-</v>
      </c>
      <c r="CX82" s="255" t="str">
        <f t="shared" ca="1" si="350"/>
        <v>-</v>
      </c>
      <c r="CY82" s="255" t="str">
        <f t="shared" ca="1" si="350"/>
        <v>-</v>
      </c>
      <c r="CZ82" s="255" t="str">
        <f t="shared" ca="1" si="350"/>
        <v>-</v>
      </c>
      <c r="DA82" s="255" t="str">
        <f t="shared" ca="1" si="350"/>
        <v>-</v>
      </c>
      <c r="DB82" s="255">
        <f t="shared" ca="1" si="350"/>
        <v>0</v>
      </c>
      <c r="DC82" s="255">
        <f t="shared" ca="1" si="350"/>
        <v>0</v>
      </c>
      <c r="DD82" s="255">
        <f t="shared" ca="1" si="350"/>
        <v>0</v>
      </c>
      <c r="DE82" s="255">
        <f t="shared" ca="1" si="350"/>
        <v>0</v>
      </c>
      <c r="DF82" s="255">
        <f t="shared" ca="1" si="350"/>
        <v>0</v>
      </c>
      <c r="DG82" s="255">
        <f t="shared" ca="1" si="350"/>
        <v>0</v>
      </c>
      <c r="DH82" s="255">
        <f t="shared" ca="1" si="350"/>
        <v>0</v>
      </c>
      <c r="DI82" s="255" t="str">
        <f t="shared" ca="1" si="350"/>
        <v>-</v>
      </c>
      <c r="DJ82" s="255" t="str">
        <f t="shared" ca="1" si="350"/>
        <v>-</v>
      </c>
      <c r="DK82" s="255" t="str">
        <f t="shared" ca="1" si="350"/>
        <v>-</v>
      </c>
      <c r="DL82" s="255" t="str">
        <f t="shared" ca="1" si="350"/>
        <v>-</v>
      </c>
      <c r="DM82" s="255" t="str">
        <f t="shared" ca="1" si="350"/>
        <v>-</v>
      </c>
      <c r="DN82" s="255" t="str">
        <f t="shared" ca="1" si="351"/>
        <v>-</v>
      </c>
      <c r="DO82" s="255" t="str">
        <f t="shared" ca="1" si="351"/>
        <v>-</v>
      </c>
      <c r="DP82" s="255" t="str">
        <f t="shared" ca="1" si="351"/>
        <v>-</v>
      </c>
      <c r="DQ82" s="255" t="str">
        <f t="shared" ca="1" si="351"/>
        <v>-</v>
      </c>
      <c r="DR82" s="255" t="str">
        <f t="shared" ca="1" si="351"/>
        <v>-</v>
      </c>
      <c r="DS82" s="255" t="str">
        <f t="shared" ca="1" si="351"/>
        <v>-</v>
      </c>
      <c r="DT82" s="10"/>
      <c r="DU82" s="253">
        <f t="shared" si="352"/>
        <v>0</v>
      </c>
      <c r="DV82" s="255" t="str">
        <f t="shared" ca="1" si="351"/>
        <v>-</v>
      </c>
      <c r="DW82" s="255" t="str">
        <f t="shared" ca="1" si="351"/>
        <v>-</v>
      </c>
      <c r="DX82" s="255" t="str">
        <f t="shared" ca="1" si="351"/>
        <v>-</v>
      </c>
      <c r="DY82" s="255" t="str">
        <f t="shared" ca="1" si="351"/>
        <v>-</v>
      </c>
      <c r="DZ82" s="253" t="b">
        <f t="shared" si="353"/>
        <v>0</v>
      </c>
      <c r="EA82" s="255" t="str">
        <f t="shared" ca="1" si="351"/>
        <v>-</v>
      </c>
      <c r="EB82" s="255">
        <f t="shared" ca="1" si="351"/>
        <v>0</v>
      </c>
      <c r="EC82" s="255" t="str">
        <f t="shared" ca="1" si="351"/>
        <v>-</v>
      </c>
      <c r="ED82" s="255">
        <f t="shared" ca="1" si="351"/>
        <v>1</v>
      </c>
      <c r="EE82" s="255">
        <f t="shared" ca="1" si="351"/>
        <v>0</v>
      </c>
      <c r="EF82" s="255">
        <f t="shared" ca="1" si="351"/>
        <v>1</v>
      </c>
      <c r="EG82" s="255">
        <f t="shared" ca="1" si="351"/>
        <v>0</v>
      </c>
      <c r="EH82" s="255">
        <f t="shared" ca="1" si="351"/>
        <v>1</v>
      </c>
      <c r="EI82" s="255">
        <f t="shared" ca="1" si="351"/>
        <v>1</v>
      </c>
      <c r="EJ82" s="255">
        <f t="shared" ca="1" si="351"/>
        <v>1</v>
      </c>
      <c r="EK82" s="255">
        <f t="shared" ca="1" si="351"/>
        <v>0</v>
      </c>
      <c r="EL82" s="255">
        <f t="shared" ca="1" si="351"/>
        <v>0</v>
      </c>
      <c r="EM82" s="255">
        <f t="shared" ca="1" si="351"/>
        <v>0</v>
      </c>
      <c r="EN82" s="255">
        <f t="shared" ca="1" si="351"/>
        <v>0</v>
      </c>
      <c r="EO82" s="255">
        <f t="shared" ca="1" si="351"/>
        <v>0</v>
      </c>
      <c r="EP82" s="255">
        <f t="shared" ca="1" si="351"/>
        <v>0</v>
      </c>
      <c r="EQ82" s="255">
        <f t="shared" ca="1" si="351"/>
        <v>0</v>
      </c>
      <c r="ER82" s="255">
        <f t="shared" ca="1" si="351"/>
        <v>0</v>
      </c>
      <c r="ES82" s="255">
        <f t="shared" ca="1" si="351"/>
        <v>0</v>
      </c>
      <c r="ET82" s="255">
        <f t="shared" ca="1" si="351"/>
        <v>0</v>
      </c>
      <c r="EU82" s="255">
        <f t="shared" ca="1" si="351"/>
        <v>0</v>
      </c>
      <c r="EV82" s="255">
        <f t="shared" ca="1" si="351"/>
        <v>0</v>
      </c>
      <c r="EW82" s="255">
        <f t="shared" ca="1" si="351"/>
        <v>1</v>
      </c>
      <c r="EX82" s="255">
        <f t="shared" ca="1" si="351"/>
        <v>0</v>
      </c>
      <c r="EY82" s="255">
        <f t="shared" ca="1" si="351"/>
        <v>0</v>
      </c>
      <c r="EZ82" s="255">
        <f t="shared" ca="1" si="351"/>
        <v>0</v>
      </c>
      <c r="FA82" s="255">
        <f t="shared" ca="1" si="351"/>
        <v>0</v>
      </c>
      <c r="FB82" s="255">
        <f t="shared" ca="1" si="351"/>
        <v>0</v>
      </c>
      <c r="FC82" s="255">
        <f t="shared" ca="1" si="351"/>
        <v>0</v>
      </c>
      <c r="FD82" s="255">
        <f t="shared" ca="1" si="351"/>
        <v>0</v>
      </c>
      <c r="FE82" s="10"/>
      <c r="FF82" s="255" t="str">
        <f t="shared" ca="1" si="351"/>
        <v>-</v>
      </c>
      <c r="FG82" s="255" t="str">
        <f t="shared" ca="1" si="351"/>
        <v>-</v>
      </c>
      <c r="FH82" s="255">
        <f t="shared" ca="1" si="354"/>
        <v>0</v>
      </c>
      <c r="FI82" s="255" t="str">
        <f t="shared" ca="1" si="351"/>
        <v>-</v>
      </c>
      <c r="FJ82" s="255" t="str">
        <f t="shared" ca="1" si="355"/>
        <v>-</v>
      </c>
      <c r="FK82" s="255" t="str">
        <f t="shared" ca="1" si="355"/>
        <v>-</v>
      </c>
      <c r="FL82" s="255" t="str">
        <f t="shared" ca="1" si="355"/>
        <v>-</v>
      </c>
      <c r="FM82" s="255" t="str">
        <f t="shared" ca="1" si="355"/>
        <v>-</v>
      </c>
      <c r="FN82" s="255" t="str">
        <f t="shared" ca="1" si="351"/>
        <v>-</v>
      </c>
      <c r="FO82" s="255" t="str">
        <f t="shared" ca="1" si="351"/>
        <v>-</v>
      </c>
      <c r="FP82" s="253" t="b">
        <f t="shared" si="356"/>
        <v>0</v>
      </c>
      <c r="FQ82" s="253" t="b">
        <f t="shared" si="356"/>
        <v>0</v>
      </c>
      <c r="FR82" s="253" t="b">
        <f t="shared" si="356"/>
        <v>1</v>
      </c>
      <c r="FS82" s="255">
        <f t="shared" ca="1" si="351"/>
        <v>0</v>
      </c>
      <c r="FT82" s="255">
        <f t="shared" ca="1" si="351"/>
        <v>1</v>
      </c>
      <c r="FU82" s="255">
        <f t="shared" ca="1" si="351"/>
        <v>1</v>
      </c>
      <c r="FV82" s="255" t="str">
        <f t="shared" ca="1" si="351"/>
        <v>-</v>
      </c>
      <c r="FW82" s="255" t="str">
        <f t="shared" ca="1" si="351"/>
        <v>-</v>
      </c>
      <c r="FX82" s="255" t="str">
        <f t="shared" ca="1" si="351"/>
        <v>-</v>
      </c>
      <c r="FY82" s="255" t="str">
        <f t="shared" ca="1" si="351"/>
        <v>-</v>
      </c>
      <c r="FZ82" s="255" t="str">
        <f t="shared" ca="1" si="351"/>
        <v>-</v>
      </c>
      <c r="GA82" s="255" t="str">
        <f t="shared" ca="1" si="351"/>
        <v>-</v>
      </c>
      <c r="GB82" s="255" t="str">
        <f t="shared" ca="1" si="351"/>
        <v>-</v>
      </c>
      <c r="GC82" s="255" t="str">
        <f t="shared" ca="1" si="351"/>
        <v>-</v>
      </c>
      <c r="GD82" s="255" t="str">
        <f t="shared" ca="1" si="351"/>
        <v>-</v>
      </c>
      <c r="GE82" s="255" t="str">
        <f t="shared" ca="1" si="351"/>
        <v>-</v>
      </c>
      <c r="GF82" s="255" t="b">
        <f t="shared" ca="1" si="351"/>
        <v>1</v>
      </c>
      <c r="GG82" s="255">
        <f t="shared" ca="1" si="351"/>
        <v>0</v>
      </c>
      <c r="GH82" s="255">
        <f t="shared" ca="1" si="351"/>
        <v>0</v>
      </c>
      <c r="GI82" s="255">
        <f t="shared" ca="1" si="351"/>
        <v>0</v>
      </c>
      <c r="GJ82" s="255">
        <f t="shared" ca="1" si="351"/>
        <v>0</v>
      </c>
      <c r="GK82" s="255">
        <f t="shared" ca="1" si="357"/>
        <v>0</v>
      </c>
      <c r="GL82" s="255" t="str">
        <f t="shared" ca="1" si="357"/>
        <v>-</v>
      </c>
      <c r="GM82" s="255" t="str">
        <f t="shared" ca="1" si="357"/>
        <v>-</v>
      </c>
      <c r="GN82" s="255" t="str">
        <f ca="1">OFFSET(GN$5,$B82,0)</f>
        <v>-</v>
      </c>
      <c r="GO82" s="255" t="b">
        <f t="shared" ca="1" si="358"/>
        <v>1</v>
      </c>
      <c r="GP82" s="255">
        <f ca="1">OFFSET(GP$5,$B82,0)</f>
        <v>0</v>
      </c>
      <c r="GQ82" s="253" t="str">
        <f t="shared" si="359"/>
        <v>-</v>
      </c>
      <c r="GR82" s="253" t="str">
        <f t="shared" si="359"/>
        <v>-</v>
      </c>
      <c r="GS82" s="253" t="str">
        <f t="shared" si="359"/>
        <v>-</v>
      </c>
      <c r="GT82" s="253" t="str">
        <f t="shared" si="359"/>
        <v>-</v>
      </c>
      <c r="GU82" s="255" t="str">
        <f t="shared" ca="1" si="360"/>
        <v>-</v>
      </c>
      <c r="GV82" s="255" t="str">
        <f t="shared" ca="1" si="360"/>
        <v>-</v>
      </c>
      <c r="GW82" s="255" t="str">
        <f t="shared" ca="1" si="360"/>
        <v>-</v>
      </c>
      <c r="GX82" s="255" t="str">
        <f t="shared" ca="1" si="360"/>
        <v>-</v>
      </c>
      <c r="GY82" s="255" t="str">
        <f t="shared" ca="1" si="360"/>
        <v>-</v>
      </c>
      <c r="GZ82" s="253" t="str">
        <f t="shared" si="361"/>
        <v>-</v>
      </c>
      <c r="HA82" s="253">
        <f t="shared" si="361"/>
        <v>500</v>
      </c>
      <c r="HB82" s="253">
        <f t="shared" si="361"/>
        <v>500</v>
      </c>
      <c r="HC82" s="253">
        <f t="shared" si="362"/>
        <v>865</v>
      </c>
      <c r="HD82" s="253" t="str">
        <f t="shared" si="361"/>
        <v>-</v>
      </c>
      <c r="HE82" s="253" t="str">
        <f t="shared" si="363"/>
        <v>-</v>
      </c>
      <c r="HF82" s="255" t="str">
        <f t="shared" ca="1" si="364"/>
        <v>-</v>
      </c>
      <c r="HG82" s="255" t="str">
        <f t="shared" ca="1" si="364"/>
        <v>-</v>
      </c>
      <c r="HH82" s="10"/>
      <c r="HI82" s="255">
        <f t="shared" ca="1" si="360"/>
        <v>1</v>
      </c>
      <c r="HJ82" s="255">
        <f t="shared" ca="1" si="360"/>
        <v>0</v>
      </c>
      <c r="HK82" s="255">
        <f t="shared" ca="1" si="360"/>
        <v>1</v>
      </c>
      <c r="HL82" s="255">
        <f t="shared" ca="1" si="360"/>
        <v>1</v>
      </c>
      <c r="HM82" s="255">
        <f t="shared" ca="1" si="360"/>
        <v>0</v>
      </c>
      <c r="HN82" s="255">
        <f t="shared" ca="1" si="360"/>
        <v>70</v>
      </c>
      <c r="HO82" s="255">
        <f t="shared" ca="1" si="360"/>
        <v>50</v>
      </c>
      <c r="HP82" s="255">
        <f t="shared" ca="1" si="360"/>
        <v>70</v>
      </c>
      <c r="HQ82" s="255">
        <f t="shared" ca="1" si="360"/>
        <v>50</v>
      </c>
      <c r="HR82" s="253">
        <f t="shared" si="378"/>
        <v>1</v>
      </c>
      <c r="HS82" s="253">
        <f t="shared" si="365"/>
        <v>1</v>
      </c>
      <c r="HT82" s="253">
        <f t="shared" si="366"/>
        <v>1</v>
      </c>
      <c r="HU82" s="255">
        <f t="shared" ca="1" si="360"/>
        <v>1</v>
      </c>
      <c r="HV82" s="10"/>
      <c r="HW82" s="255">
        <f t="shared" ca="1" si="360"/>
        <v>1</v>
      </c>
      <c r="HX82" s="255">
        <f t="shared" ca="1" si="360"/>
        <v>1</v>
      </c>
      <c r="HY82" s="255">
        <f t="shared" ca="1" si="360"/>
        <v>1</v>
      </c>
      <c r="HZ82" s="255">
        <f t="shared" ca="1" si="360"/>
        <v>1</v>
      </c>
      <c r="IA82" s="255">
        <f t="shared" ca="1" si="360"/>
        <v>1</v>
      </c>
      <c r="IB82" s="255">
        <f t="shared" ca="1" si="360"/>
        <v>1</v>
      </c>
      <c r="IC82" s="255">
        <f t="shared" ca="1" si="360"/>
        <v>1.25</v>
      </c>
      <c r="ID82" s="255">
        <f t="shared" ca="1" si="360"/>
        <v>1</v>
      </c>
      <c r="IE82" s="255">
        <f t="shared" ca="1" si="360"/>
        <v>1</v>
      </c>
      <c r="IF82" s="255">
        <f t="shared" ca="1" si="360"/>
        <v>1.25</v>
      </c>
      <c r="IG82" s="255">
        <f t="shared" ca="1" si="360"/>
        <v>1.03</v>
      </c>
      <c r="IH82" s="296">
        <f t="shared" ca="1" si="379"/>
        <v>1.1000000000000001</v>
      </c>
      <c r="II82" s="296" t="str">
        <f t="shared" ca="1" si="360"/>
        <v>-</v>
      </c>
      <c r="IJ82" s="296" t="str">
        <f t="shared" ca="1" si="367"/>
        <v>-</v>
      </c>
      <c r="IK82" s="296" t="str">
        <f t="shared" ca="1" si="367"/>
        <v>-</v>
      </c>
      <c r="IL82" s="296" t="str">
        <f t="shared" ca="1" si="367"/>
        <v>-</v>
      </c>
      <c r="IM82" s="296" t="str">
        <f t="shared" ca="1" si="367"/>
        <v>-</v>
      </c>
      <c r="IN82" s="296" t="str">
        <f t="shared" ca="1" si="367"/>
        <v>-</v>
      </c>
      <c r="IO82" s="296" t="str">
        <f t="shared" ca="1" si="367"/>
        <v>-</v>
      </c>
      <c r="IP82" s="296" t="str">
        <f t="shared" ca="1" si="367"/>
        <v>-</v>
      </c>
      <c r="IQ82" s="296" t="str">
        <f t="shared" ca="1" si="367"/>
        <v>-</v>
      </c>
      <c r="IR82" s="255" t="str">
        <f t="shared" ca="1" si="360"/>
        <v>-</v>
      </c>
      <c r="IS82" s="255">
        <f t="shared" ca="1" si="360"/>
        <v>0</v>
      </c>
      <c r="IT82" s="27">
        <v>0</v>
      </c>
      <c r="IU82" s="301">
        <f t="shared" si="380"/>
        <v>0.1</v>
      </c>
    </row>
    <row r="83" spans="1:255" s="235" customFormat="1" outlineLevel="1">
      <c r="A83" s="207">
        <f t="shared" si="12"/>
        <v>78</v>
      </c>
      <c r="B83" s="207">
        <f t="shared" si="368"/>
        <v>15</v>
      </c>
      <c r="C83" s="235">
        <v>102</v>
      </c>
      <c r="D83" s="235" t="b">
        <f t="shared" si="345"/>
        <v>1</v>
      </c>
      <c r="E83" s="235" t="b">
        <v>0</v>
      </c>
      <c r="F83" s="235" t="b">
        <v>1</v>
      </c>
      <c r="G83" s="294">
        <f>G82</f>
        <v>3</v>
      </c>
      <c r="H83" s="294">
        <f t="shared" si="381"/>
        <v>1</v>
      </c>
      <c r="I83" s="294">
        <f t="shared" si="382"/>
        <v>2</v>
      </c>
      <c r="J83" s="294">
        <f t="shared" si="383"/>
        <v>1</v>
      </c>
      <c r="K83" s="294">
        <f t="shared" si="384"/>
        <v>1</v>
      </c>
      <c r="L83" s="294">
        <f t="shared" si="385"/>
        <v>1</v>
      </c>
      <c r="M83" s="294">
        <f t="shared" si="386"/>
        <v>1</v>
      </c>
      <c r="O83" s="249" t="str">
        <f t="shared" ca="1" si="346"/>
        <v>00005 SB_vs_US SLPTRUE  SB_growth1.2 US_prod1.25 (F33N11)</v>
      </c>
      <c r="P83" s="10" t="str">
        <f ca="1">IF(COUNTIF(O$5:O83,O83)=1,"-","Dup")</f>
        <v>-</v>
      </c>
      <c r="Q83" s="10"/>
      <c r="R83" s="255" t="str">
        <f t="shared" ca="1" si="347"/>
        <v>-</v>
      </c>
      <c r="S83" s="255" t="str">
        <f t="shared" ca="1" si="347"/>
        <v>-</v>
      </c>
      <c r="T83" s="255" t="str">
        <f t="shared" ca="1" si="347"/>
        <v>-</v>
      </c>
      <c r="U83" s="255" t="str">
        <f t="shared" ca="1" si="347"/>
        <v>-</v>
      </c>
      <c r="V83" s="255" t="str">
        <f t="shared" ca="1" si="347"/>
        <v>-</v>
      </c>
      <c r="W83" s="255" t="b">
        <f t="shared" ca="1" si="347"/>
        <v>1</v>
      </c>
      <c r="X83" s="10"/>
      <c r="Y83" s="255" t="b">
        <f t="shared" ca="1" si="348"/>
        <v>1</v>
      </c>
      <c r="Z83" s="255" t="str">
        <f t="shared" ca="1" si="348"/>
        <v>-</v>
      </c>
      <c r="AA83" s="255" t="str">
        <f t="shared" ca="1" si="348"/>
        <v>-</v>
      </c>
      <c r="AB83" s="255" t="str">
        <f t="shared" ca="1" si="348"/>
        <v>-</v>
      </c>
      <c r="AC83" s="255" t="b">
        <f t="shared" ca="1" si="348"/>
        <v>0</v>
      </c>
      <c r="AD83" s="255">
        <f t="shared" ca="1" si="348"/>
        <v>0</v>
      </c>
      <c r="AE83" s="253" t="b">
        <f t="shared" si="375"/>
        <v>1</v>
      </c>
      <c r="AF83" s="253" t="b">
        <f t="shared" si="387"/>
        <v>1</v>
      </c>
      <c r="AG83" s="255" t="str">
        <f t="shared" ca="1" si="348"/>
        <v>-</v>
      </c>
      <c r="AH83" s="10"/>
      <c r="AI83" s="255" t="b">
        <f t="shared" ca="1" si="348"/>
        <v>1</v>
      </c>
      <c r="AJ83" s="255" t="b">
        <f t="shared" ca="1" si="349"/>
        <v>1</v>
      </c>
      <c r="AK83" s="254">
        <f t="shared" si="388"/>
        <v>12</v>
      </c>
      <c r="AL83" s="255" t="str">
        <f t="shared" ca="1" si="348"/>
        <v>-</v>
      </c>
      <c r="AM83" s="255" t="str">
        <f t="shared" ca="1" si="348"/>
        <v>-</v>
      </c>
      <c r="AN83" s="255" t="str">
        <f t="shared" ca="1" si="348"/>
        <v>-</v>
      </c>
      <c r="AO83" s="255" t="str">
        <f t="shared" ca="1" si="349"/>
        <v>-</v>
      </c>
      <c r="AP83" s="255" t="str">
        <f t="shared" ca="1" si="349"/>
        <v>-</v>
      </c>
      <c r="AQ83" s="255">
        <f t="shared" ca="1" si="349"/>
        <v>1</v>
      </c>
      <c r="AR83" s="255">
        <f t="shared" ca="1" si="349"/>
        <v>1</v>
      </c>
      <c r="AS83" s="255" t="str">
        <f t="shared" ca="1" si="349"/>
        <v>-</v>
      </c>
      <c r="AT83" s="255" t="str">
        <f t="shared" ca="1" si="349"/>
        <v>-</v>
      </c>
      <c r="AU83" s="10"/>
      <c r="AV83" s="255" t="str">
        <f t="shared" ca="1" si="349"/>
        <v>-</v>
      </c>
      <c r="AW83" s="255" t="str">
        <f t="shared" ca="1" si="349"/>
        <v>-</v>
      </c>
      <c r="AX83" s="255" t="str">
        <f t="shared" ca="1" si="349"/>
        <v>-</v>
      </c>
      <c r="AY83" s="255" t="str">
        <f t="shared" ca="1" si="349"/>
        <v>-</v>
      </c>
      <c r="AZ83" s="255" t="str">
        <f t="shared" ca="1" si="349"/>
        <v>-</v>
      </c>
      <c r="BA83" s="255" t="str">
        <f t="shared" ca="1" si="349"/>
        <v>-</v>
      </c>
      <c r="BB83" s="255" t="str">
        <f t="shared" ca="1" si="349"/>
        <v>-</v>
      </c>
      <c r="BC83" s="255" t="str">
        <f t="shared" ca="1" si="349"/>
        <v>-</v>
      </c>
      <c r="BD83" s="255" t="str">
        <f t="shared" ca="1" si="349"/>
        <v>-</v>
      </c>
      <c r="BE83" s="255" t="str">
        <f t="shared" ca="1" si="349"/>
        <v>-</v>
      </c>
      <c r="BF83" s="255" t="str">
        <f t="shared" ca="1" si="349"/>
        <v>-</v>
      </c>
      <c r="BG83" s="255" t="str">
        <f t="shared" ca="1" si="350"/>
        <v>-</v>
      </c>
      <c r="BH83" s="255" t="str">
        <f t="shared" ca="1" si="350"/>
        <v>-</v>
      </c>
      <c r="BI83" s="255" t="str">
        <f t="shared" ca="1" si="350"/>
        <v>-</v>
      </c>
      <c r="BJ83" s="255" t="str">
        <f t="shared" ca="1" si="350"/>
        <v>-</v>
      </c>
      <c r="BK83" s="255" t="str">
        <f t="shared" ca="1" si="350"/>
        <v>-</v>
      </c>
      <c r="BL83" s="255" t="str">
        <f t="shared" ca="1" si="350"/>
        <v>-</v>
      </c>
      <c r="BM83" s="255" t="str">
        <f t="shared" ca="1" si="350"/>
        <v>-</v>
      </c>
      <c r="BN83" s="255" t="str">
        <f t="shared" ca="1" si="350"/>
        <v>-</v>
      </c>
      <c r="BO83" s="255" t="str">
        <f t="shared" ca="1" si="350"/>
        <v>-</v>
      </c>
      <c r="BP83" s="255" t="str">
        <f t="shared" ca="1" si="350"/>
        <v>-</v>
      </c>
      <c r="BQ83" s="10"/>
      <c r="BR83" s="255" t="str">
        <f t="shared" ca="1" si="350"/>
        <v>-</v>
      </c>
      <c r="BS83" s="255" t="str">
        <f t="shared" ca="1" si="350"/>
        <v>-</v>
      </c>
      <c r="BT83" s="255" t="str">
        <f t="shared" ca="1" si="350"/>
        <v>-</v>
      </c>
      <c r="BU83" s="255" t="str">
        <f t="shared" ca="1" si="350"/>
        <v>-</v>
      </c>
      <c r="BV83" s="255" t="str">
        <f t="shared" ca="1" si="350"/>
        <v>-</v>
      </c>
      <c r="BW83" s="255" t="str">
        <f t="shared" ca="1" si="350"/>
        <v>-</v>
      </c>
      <c r="BX83" s="255" t="str">
        <f t="shared" ca="1" si="350"/>
        <v>-</v>
      </c>
      <c r="BY83" s="255" t="str">
        <f t="shared" ca="1" si="350"/>
        <v>-</v>
      </c>
      <c r="BZ83" s="255">
        <f t="shared" ca="1" si="350"/>
        <v>0.125</v>
      </c>
      <c r="CA83" s="255">
        <f t="shared" ca="1" si="350"/>
        <v>0.3</v>
      </c>
      <c r="CB83" s="255">
        <f t="shared" ca="1" si="350"/>
        <v>-0.05</v>
      </c>
      <c r="CC83" s="255">
        <f t="shared" ca="1" si="350"/>
        <v>0.1</v>
      </c>
      <c r="CD83" s="255">
        <f t="shared" ca="1" si="350"/>
        <v>0.25</v>
      </c>
      <c r="CE83" s="255">
        <f t="shared" ref="CE83:DM84" ca="1" si="389">OFFSET(CE$5,$B83,0)</f>
        <v>-0.05</v>
      </c>
      <c r="CF83" s="255">
        <f t="shared" ca="1" si="389"/>
        <v>0.05</v>
      </c>
      <c r="CG83" s="255">
        <f t="shared" ca="1" si="389"/>
        <v>0.1</v>
      </c>
      <c r="CH83" s="255">
        <f t="shared" ca="1" si="389"/>
        <v>-0.02</v>
      </c>
      <c r="CI83" s="255">
        <f t="shared" ca="1" si="389"/>
        <v>0.1</v>
      </c>
      <c r="CJ83" s="255">
        <f t="shared" ca="1" si="389"/>
        <v>0.25</v>
      </c>
      <c r="CK83" s="255">
        <f t="shared" ca="1" si="389"/>
        <v>-0.05</v>
      </c>
      <c r="CL83" s="255">
        <f t="shared" ca="1" si="389"/>
        <v>1</v>
      </c>
      <c r="CM83" s="255">
        <f t="shared" ca="1" si="389"/>
        <v>1</v>
      </c>
      <c r="CN83" s="255">
        <f t="shared" ca="1" si="389"/>
        <v>0</v>
      </c>
      <c r="CO83" s="255" t="str">
        <f t="shared" ca="1" si="389"/>
        <v>-</v>
      </c>
      <c r="CP83" s="255" t="str">
        <f t="shared" ca="1" si="389"/>
        <v>-</v>
      </c>
      <c r="CQ83" s="255" t="str">
        <f t="shared" ca="1" si="389"/>
        <v>-</v>
      </c>
      <c r="CR83" s="255" t="str">
        <f t="shared" ca="1" si="389"/>
        <v>-</v>
      </c>
      <c r="CS83" s="255" t="str">
        <f t="shared" ca="1" si="389"/>
        <v>-</v>
      </c>
      <c r="CT83" s="255" t="str">
        <f t="shared" ca="1" si="389"/>
        <v>-</v>
      </c>
      <c r="CU83" s="255" t="str">
        <f t="shared" ca="1" si="389"/>
        <v>-</v>
      </c>
      <c r="CV83" s="255">
        <f t="shared" ca="1" si="389"/>
        <v>0</v>
      </c>
      <c r="CW83" s="255" t="str">
        <f t="shared" ca="1" si="389"/>
        <v>-</v>
      </c>
      <c r="CX83" s="255" t="str">
        <f t="shared" ca="1" si="389"/>
        <v>-</v>
      </c>
      <c r="CY83" s="255" t="str">
        <f t="shared" ca="1" si="389"/>
        <v>-</v>
      </c>
      <c r="CZ83" s="255" t="str">
        <f t="shared" ca="1" si="389"/>
        <v>-</v>
      </c>
      <c r="DA83" s="255" t="str">
        <f t="shared" ca="1" si="389"/>
        <v>-</v>
      </c>
      <c r="DB83" s="255">
        <f t="shared" ca="1" si="389"/>
        <v>0</v>
      </c>
      <c r="DC83" s="255">
        <f t="shared" ca="1" si="389"/>
        <v>0</v>
      </c>
      <c r="DD83" s="255">
        <f t="shared" ca="1" si="389"/>
        <v>0</v>
      </c>
      <c r="DE83" s="255">
        <f t="shared" ca="1" si="389"/>
        <v>0</v>
      </c>
      <c r="DF83" s="255">
        <f t="shared" ca="1" si="389"/>
        <v>0</v>
      </c>
      <c r="DG83" s="255">
        <f t="shared" ca="1" si="389"/>
        <v>0</v>
      </c>
      <c r="DH83" s="255">
        <f t="shared" ca="1" si="389"/>
        <v>0</v>
      </c>
      <c r="DI83" s="255" t="str">
        <f t="shared" ca="1" si="389"/>
        <v>-</v>
      </c>
      <c r="DJ83" s="255" t="str">
        <f t="shared" ca="1" si="389"/>
        <v>-</v>
      </c>
      <c r="DK83" s="255" t="str">
        <f t="shared" ca="1" si="389"/>
        <v>-</v>
      </c>
      <c r="DL83" s="255" t="str">
        <f t="shared" ca="1" si="389"/>
        <v>-</v>
      </c>
      <c r="DM83" s="255" t="str">
        <f t="shared" ca="1" si="389"/>
        <v>-</v>
      </c>
      <c r="DN83" s="255" t="str">
        <f t="shared" ca="1" si="351"/>
        <v>-</v>
      </c>
      <c r="DO83" s="255" t="str">
        <f t="shared" ca="1" si="351"/>
        <v>-</v>
      </c>
      <c r="DP83" s="255" t="str">
        <f t="shared" ca="1" si="351"/>
        <v>-</v>
      </c>
      <c r="DQ83" s="255" t="str">
        <f t="shared" ref="DQ83:GJ88" ca="1" si="390">OFFSET(DQ$5,$B83,0)</f>
        <v>-</v>
      </c>
      <c r="DR83" s="255" t="str">
        <f t="shared" ca="1" si="390"/>
        <v>-</v>
      </c>
      <c r="DS83" s="255" t="str">
        <f t="shared" ca="1" si="390"/>
        <v>-</v>
      </c>
      <c r="DT83" s="10"/>
      <c r="DU83" s="253">
        <f t="shared" si="352"/>
        <v>0</v>
      </c>
      <c r="DV83" s="255" t="str">
        <f t="shared" ca="1" si="390"/>
        <v>-</v>
      </c>
      <c r="DW83" s="255" t="str">
        <f t="shared" ca="1" si="390"/>
        <v>-</v>
      </c>
      <c r="DX83" s="255" t="str">
        <f t="shared" ca="1" si="390"/>
        <v>-</v>
      </c>
      <c r="DY83" s="255" t="str">
        <f t="shared" ca="1" si="390"/>
        <v>-</v>
      </c>
      <c r="DZ83" s="253" t="b">
        <f t="shared" si="353"/>
        <v>0</v>
      </c>
      <c r="EA83" s="255" t="str">
        <f t="shared" ca="1" si="390"/>
        <v>-</v>
      </c>
      <c r="EB83" s="255">
        <f t="shared" ca="1" si="390"/>
        <v>0</v>
      </c>
      <c r="EC83" s="255" t="str">
        <f t="shared" ca="1" si="390"/>
        <v>-</v>
      </c>
      <c r="ED83" s="255">
        <f t="shared" ca="1" si="390"/>
        <v>1</v>
      </c>
      <c r="EE83" s="255">
        <f t="shared" ca="1" si="390"/>
        <v>0</v>
      </c>
      <c r="EF83" s="255">
        <f t="shared" ca="1" si="390"/>
        <v>1</v>
      </c>
      <c r="EG83" s="255">
        <f t="shared" ca="1" si="390"/>
        <v>0</v>
      </c>
      <c r="EH83" s="255">
        <f t="shared" ca="1" si="390"/>
        <v>1</v>
      </c>
      <c r="EI83" s="255">
        <f t="shared" ca="1" si="390"/>
        <v>1</v>
      </c>
      <c r="EJ83" s="255">
        <f t="shared" ca="1" si="390"/>
        <v>1</v>
      </c>
      <c r="EK83" s="255">
        <f t="shared" ca="1" si="390"/>
        <v>0</v>
      </c>
      <c r="EL83" s="255">
        <f t="shared" ca="1" si="390"/>
        <v>0</v>
      </c>
      <c r="EM83" s="255">
        <f t="shared" ca="1" si="390"/>
        <v>0</v>
      </c>
      <c r="EN83" s="255">
        <f t="shared" ca="1" si="390"/>
        <v>0</v>
      </c>
      <c r="EO83" s="255">
        <f t="shared" ca="1" si="390"/>
        <v>0</v>
      </c>
      <c r="EP83" s="255">
        <f t="shared" ca="1" si="390"/>
        <v>0</v>
      </c>
      <c r="EQ83" s="255">
        <f t="shared" ca="1" si="390"/>
        <v>0</v>
      </c>
      <c r="ER83" s="255">
        <f t="shared" ca="1" si="390"/>
        <v>0</v>
      </c>
      <c r="ES83" s="255">
        <f t="shared" ca="1" si="390"/>
        <v>0</v>
      </c>
      <c r="ET83" s="255">
        <f t="shared" ca="1" si="390"/>
        <v>0</v>
      </c>
      <c r="EU83" s="255">
        <f t="shared" ca="1" si="390"/>
        <v>0</v>
      </c>
      <c r="EV83" s="255">
        <f t="shared" ca="1" si="390"/>
        <v>0</v>
      </c>
      <c r="EW83" s="255">
        <f t="shared" ca="1" si="390"/>
        <v>1</v>
      </c>
      <c r="EX83" s="255">
        <f t="shared" ca="1" si="390"/>
        <v>0</v>
      </c>
      <c r="EY83" s="255">
        <f t="shared" ca="1" si="390"/>
        <v>0</v>
      </c>
      <c r="EZ83" s="255">
        <f t="shared" ca="1" si="390"/>
        <v>0</v>
      </c>
      <c r="FA83" s="255">
        <f t="shared" ca="1" si="390"/>
        <v>0</v>
      </c>
      <c r="FB83" s="255">
        <f t="shared" ca="1" si="390"/>
        <v>0</v>
      </c>
      <c r="FC83" s="255">
        <f t="shared" ca="1" si="390"/>
        <v>0</v>
      </c>
      <c r="FD83" s="255">
        <f t="shared" ca="1" si="390"/>
        <v>0</v>
      </c>
      <c r="FE83" s="10"/>
      <c r="FF83" s="255" t="str">
        <f t="shared" ca="1" si="390"/>
        <v>-</v>
      </c>
      <c r="FG83" s="255" t="str">
        <f t="shared" ca="1" si="390"/>
        <v>-</v>
      </c>
      <c r="FH83" s="255">
        <f t="shared" ca="1" si="390"/>
        <v>0</v>
      </c>
      <c r="FI83" s="255" t="str">
        <f t="shared" ca="1" si="390"/>
        <v>-</v>
      </c>
      <c r="FJ83" s="255" t="str">
        <f t="shared" ca="1" si="390"/>
        <v>-</v>
      </c>
      <c r="FK83" s="255" t="str">
        <f t="shared" ca="1" si="390"/>
        <v>-</v>
      </c>
      <c r="FL83" s="255" t="str">
        <f t="shared" ca="1" si="390"/>
        <v>-</v>
      </c>
      <c r="FM83" s="255" t="str">
        <f t="shared" ca="1" si="390"/>
        <v>-</v>
      </c>
      <c r="FN83" s="255" t="str">
        <f t="shared" ca="1" si="390"/>
        <v>-</v>
      </c>
      <c r="FO83" s="255" t="str">
        <f t="shared" ca="1" si="390"/>
        <v>-</v>
      </c>
      <c r="FP83" s="253" t="b">
        <f t="shared" si="356"/>
        <v>0</v>
      </c>
      <c r="FQ83" s="253" t="b">
        <f t="shared" si="356"/>
        <v>0</v>
      </c>
      <c r="FR83" s="253" t="b">
        <f t="shared" si="356"/>
        <v>1</v>
      </c>
      <c r="FS83" s="255">
        <f t="shared" ca="1" si="390"/>
        <v>0</v>
      </c>
      <c r="FT83" s="255">
        <f t="shared" ca="1" si="390"/>
        <v>1</v>
      </c>
      <c r="FU83" s="255">
        <f t="shared" ca="1" si="390"/>
        <v>1</v>
      </c>
      <c r="FV83" s="255" t="str">
        <f t="shared" ca="1" si="390"/>
        <v>-</v>
      </c>
      <c r="FW83" s="255" t="str">
        <f t="shared" ca="1" si="390"/>
        <v>-</v>
      </c>
      <c r="FX83" s="255" t="str">
        <f t="shared" ca="1" si="390"/>
        <v>-</v>
      </c>
      <c r="FY83" s="255" t="str">
        <f t="shared" ca="1" si="390"/>
        <v>-</v>
      </c>
      <c r="FZ83" s="255" t="str">
        <f t="shared" ca="1" si="390"/>
        <v>-</v>
      </c>
      <c r="GA83" s="255" t="str">
        <f t="shared" ca="1" si="390"/>
        <v>-</v>
      </c>
      <c r="GB83" s="255" t="str">
        <f t="shared" ca="1" si="390"/>
        <v>-</v>
      </c>
      <c r="GC83" s="255" t="str">
        <f t="shared" ca="1" si="390"/>
        <v>-</v>
      </c>
      <c r="GD83" s="255" t="str">
        <f t="shared" ca="1" si="390"/>
        <v>-</v>
      </c>
      <c r="GE83" s="255" t="str">
        <f t="shared" ca="1" si="390"/>
        <v>-</v>
      </c>
      <c r="GF83" s="255" t="b">
        <f t="shared" ca="1" si="390"/>
        <v>1</v>
      </c>
      <c r="GG83" s="255">
        <f t="shared" ca="1" si="390"/>
        <v>0</v>
      </c>
      <c r="GH83" s="255">
        <f t="shared" ca="1" si="390"/>
        <v>0</v>
      </c>
      <c r="GI83" s="255">
        <f t="shared" ca="1" si="390"/>
        <v>0</v>
      </c>
      <c r="GJ83" s="255">
        <f t="shared" ca="1" si="390"/>
        <v>0</v>
      </c>
      <c r="GK83" s="255">
        <f t="shared" ca="1" si="357"/>
        <v>0</v>
      </c>
      <c r="GL83" s="255" t="str">
        <f t="shared" ca="1" si="357"/>
        <v>-</v>
      </c>
      <c r="GM83" s="255" t="str">
        <f t="shared" ca="1" si="357"/>
        <v>-</v>
      </c>
      <c r="GN83" s="255" t="str">
        <f t="shared" ca="1" si="357"/>
        <v>-</v>
      </c>
      <c r="GO83" s="255" t="b">
        <f t="shared" ca="1" si="358"/>
        <v>1</v>
      </c>
      <c r="GP83" s="255">
        <f t="shared" ca="1" si="358"/>
        <v>0</v>
      </c>
      <c r="GQ83" s="253" t="str">
        <f t="shared" si="359"/>
        <v>-</v>
      </c>
      <c r="GR83" s="253" t="str">
        <f t="shared" si="359"/>
        <v>-</v>
      </c>
      <c r="GS83" s="253" t="str">
        <f t="shared" si="359"/>
        <v>-</v>
      </c>
      <c r="GT83" s="253" t="str">
        <f t="shared" si="359"/>
        <v>-</v>
      </c>
      <c r="GU83" s="255" t="str">
        <f t="shared" ca="1" si="360"/>
        <v>-</v>
      </c>
      <c r="GV83" s="255" t="str">
        <f t="shared" ca="1" si="360"/>
        <v>-</v>
      </c>
      <c r="GW83" s="255" t="str">
        <f t="shared" ca="1" si="360"/>
        <v>-</v>
      </c>
      <c r="GX83" s="255" t="str">
        <f t="shared" ca="1" si="360"/>
        <v>-</v>
      </c>
      <c r="GY83" s="255" t="str">
        <f t="shared" ca="1" si="360"/>
        <v>-</v>
      </c>
      <c r="GZ83" s="253" t="str">
        <f t="shared" si="361"/>
        <v>-</v>
      </c>
      <c r="HA83" s="253">
        <f t="shared" si="361"/>
        <v>500</v>
      </c>
      <c r="HB83" s="253">
        <f t="shared" si="361"/>
        <v>500</v>
      </c>
      <c r="HC83" s="253">
        <f t="shared" si="362"/>
        <v>865</v>
      </c>
      <c r="HD83" s="253" t="str">
        <f t="shared" si="361"/>
        <v>-</v>
      </c>
      <c r="HE83" s="253" t="str">
        <f t="shared" si="363"/>
        <v>-</v>
      </c>
      <c r="HF83" s="255" t="str">
        <f t="shared" ca="1" si="364"/>
        <v>-</v>
      </c>
      <c r="HG83" s="255" t="str">
        <f t="shared" ca="1" si="364"/>
        <v>-</v>
      </c>
      <c r="HH83" s="10"/>
      <c r="HI83" s="255">
        <f t="shared" ca="1" si="360"/>
        <v>1</v>
      </c>
      <c r="HJ83" s="255">
        <f t="shared" ca="1" si="360"/>
        <v>0</v>
      </c>
      <c r="HK83" s="255">
        <f t="shared" ca="1" si="360"/>
        <v>1</v>
      </c>
      <c r="HL83" s="255">
        <f t="shared" ca="1" si="360"/>
        <v>1</v>
      </c>
      <c r="HM83" s="255">
        <f t="shared" ca="1" si="360"/>
        <v>0</v>
      </c>
      <c r="HN83" s="255">
        <f t="shared" ca="1" si="360"/>
        <v>70</v>
      </c>
      <c r="HO83" s="255">
        <f t="shared" ca="1" si="360"/>
        <v>50</v>
      </c>
      <c r="HP83" s="255">
        <f t="shared" ca="1" si="360"/>
        <v>70</v>
      </c>
      <c r="HQ83" s="255">
        <f t="shared" ca="1" si="360"/>
        <v>50</v>
      </c>
      <c r="HR83" s="253">
        <f t="shared" si="378"/>
        <v>1</v>
      </c>
      <c r="HS83" s="253">
        <f t="shared" si="365"/>
        <v>1</v>
      </c>
      <c r="HT83" s="253">
        <f t="shared" si="366"/>
        <v>1</v>
      </c>
      <c r="HU83" s="255">
        <f t="shared" ca="1" si="360"/>
        <v>1</v>
      </c>
      <c r="HV83" s="10"/>
      <c r="HW83" s="255">
        <f t="shared" ca="1" si="360"/>
        <v>1</v>
      </c>
      <c r="HX83" s="255">
        <f t="shared" ca="1" si="360"/>
        <v>1</v>
      </c>
      <c r="HY83" s="255">
        <f t="shared" ca="1" si="360"/>
        <v>1</v>
      </c>
      <c r="HZ83" s="255">
        <f t="shared" ca="1" si="360"/>
        <v>1</v>
      </c>
      <c r="IA83" s="255">
        <f t="shared" ca="1" si="360"/>
        <v>1</v>
      </c>
      <c r="IB83" s="255">
        <f t="shared" ca="1" si="360"/>
        <v>1</v>
      </c>
      <c r="IC83" s="255">
        <f ca="1">OFFSET(IC$5,$B83,0)</f>
        <v>1.25</v>
      </c>
      <c r="ID83" s="255">
        <f t="shared" ca="1" si="360"/>
        <v>1</v>
      </c>
      <c r="IE83" s="255">
        <f t="shared" ca="1" si="360"/>
        <v>1</v>
      </c>
      <c r="IF83" s="255">
        <f t="shared" ca="1" si="360"/>
        <v>1.25</v>
      </c>
      <c r="IG83" s="255">
        <f t="shared" ca="1" si="360"/>
        <v>1.03</v>
      </c>
      <c r="IH83" s="296">
        <f t="shared" ca="1" si="379"/>
        <v>1.2</v>
      </c>
      <c r="II83" s="296" t="str">
        <f t="shared" ca="1" si="360"/>
        <v>-</v>
      </c>
      <c r="IJ83" s="296" t="str">
        <f t="shared" ca="1" si="367"/>
        <v>-</v>
      </c>
      <c r="IK83" s="296" t="str">
        <f t="shared" ca="1" si="367"/>
        <v>-</v>
      </c>
      <c r="IL83" s="296" t="str">
        <f t="shared" ca="1" si="367"/>
        <v>-</v>
      </c>
      <c r="IM83" s="296" t="str">
        <f t="shared" ca="1" si="367"/>
        <v>-</v>
      </c>
      <c r="IN83" s="296" t="str">
        <f t="shared" ca="1" si="367"/>
        <v>-</v>
      </c>
      <c r="IO83" s="296" t="str">
        <f t="shared" ca="1" si="367"/>
        <v>-</v>
      </c>
      <c r="IP83" s="296" t="str">
        <f t="shared" ca="1" si="367"/>
        <v>-</v>
      </c>
      <c r="IQ83" s="296" t="str">
        <f t="shared" ca="1" si="367"/>
        <v>-</v>
      </c>
      <c r="IR83" s="255" t="str">
        <f t="shared" ca="1" si="360"/>
        <v>-</v>
      </c>
      <c r="IS83" s="255">
        <f t="shared" ca="1" si="360"/>
        <v>0</v>
      </c>
      <c r="IT83" s="27">
        <v>0</v>
      </c>
      <c r="IU83" s="301">
        <f t="shared" si="380"/>
        <v>0.2</v>
      </c>
    </row>
    <row r="84" spans="1:255" s="235" customFormat="1" outlineLevel="1">
      <c r="A84" s="207">
        <f t="shared" si="12"/>
        <v>79</v>
      </c>
      <c r="B84" s="207">
        <f t="shared" si="368"/>
        <v>15</v>
      </c>
      <c r="C84" s="235">
        <v>102</v>
      </c>
      <c r="D84" s="235" t="b">
        <f t="shared" si="345"/>
        <v>1</v>
      </c>
      <c r="E84" s="235" t="b">
        <v>0</v>
      </c>
      <c r="F84" s="235" t="b">
        <v>1</v>
      </c>
      <c r="G84" s="294">
        <f t="shared" ref="G84:M85" si="391">G82</f>
        <v>3</v>
      </c>
      <c r="H84" s="294">
        <f t="shared" si="391"/>
        <v>1</v>
      </c>
      <c r="I84" s="294">
        <f t="shared" si="391"/>
        <v>2</v>
      </c>
      <c r="J84" s="294">
        <f t="shared" si="391"/>
        <v>1</v>
      </c>
      <c r="K84" s="294">
        <f t="shared" si="391"/>
        <v>1</v>
      </c>
      <c r="L84" s="294">
        <f t="shared" si="391"/>
        <v>1</v>
      </c>
      <c r="M84" s="294">
        <f t="shared" si="391"/>
        <v>1</v>
      </c>
      <c r="O84" s="249" t="str">
        <f t="shared" ca="1" si="346"/>
        <v>00006 SB_vs_US SLPTRUE  (F33N11)</v>
      </c>
      <c r="P84" s="10" t="str">
        <f ca="1">IF(COUNTIF(O$5:O84,O84)=1,"-","Dup")</f>
        <v>-</v>
      </c>
      <c r="Q84" s="10"/>
      <c r="R84" s="255" t="str">
        <f t="shared" ca="1" si="347"/>
        <v>-</v>
      </c>
      <c r="S84" s="255" t="str">
        <f t="shared" ca="1" si="347"/>
        <v>-</v>
      </c>
      <c r="T84" s="255" t="str">
        <f t="shared" ca="1" si="347"/>
        <v>-</v>
      </c>
      <c r="U84" s="255" t="str">
        <f t="shared" ca="1" si="347"/>
        <v>-</v>
      </c>
      <c r="V84" s="255" t="str">
        <f t="shared" ca="1" si="347"/>
        <v>-</v>
      </c>
      <c r="W84" s="255" t="b">
        <f t="shared" ca="1" si="347"/>
        <v>1</v>
      </c>
      <c r="X84" s="10"/>
      <c r="Y84" s="255" t="b">
        <f t="shared" ca="1" si="348"/>
        <v>1</v>
      </c>
      <c r="Z84" s="255" t="str">
        <f t="shared" ca="1" si="348"/>
        <v>-</v>
      </c>
      <c r="AA84" s="255" t="str">
        <f t="shared" ca="1" si="348"/>
        <v>-</v>
      </c>
      <c r="AB84" s="255" t="str">
        <f t="shared" ca="1" si="348"/>
        <v>-</v>
      </c>
      <c r="AC84" s="255" t="b">
        <f t="shared" ca="1" si="348"/>
        <v>0</v>
      </c>
      <c r="AD84" s="255">
        <f t="shared" ca="1" si="348"/>
        <v>0</v>
      </c>
      <c r="AE84" s="253" t="b">
        <f t="shared" si="375"/>
        <v>1</v>
      </c>
      <c r="AF84" s="253" t="b">
        <f t="shared" ref="AF84" si="392">IF(I84=2,TRUE,FALSE)</f>
        <v>1</v>
      </c>
      <c r="AG84" s="255" t="str">
        <f t="shared" ca="1" si="348"/>
        <v>-</v>
      </c>
      <c r="AH84" s="10"/>
      <c r="AI84" s="255" t="b">
        <f t="shared" ca="1" si="348"/>
        <v>1</v>
      </c>
      <c r="AJ84" s="255" t="b">
        <f t="shared" ca="1" si="349"/>
        <v>1</v>
      </c>
      <c r="AK84" s="254">
        <f t="shared" ref="AK84" si="393">VALUE(H84&amp;I84)</f>
        <v>12</v>
      </c>
      <c r="AL84" s="255" t="str">
        <f t="shared" ca="1" si="348"/>
        <v>-</v>
      </c>
      <c r="AM84" s="255" t="str">
        <f t="shared" ca="1" si="348"/>
        <v>-</v>
      </c>
      <c r="AN84" s="255" t="str">
        <f t="shared" ca="1" si="348"/>
        <v>-</v>
      </c>
      <c r="AO84" s="255" t="str">
        <f t="shared" ca="1" si="349"/>
        <v>-</v>
      </c>
      <c r="AP84" s="255" t="str">
        <f t="shared" ca="1" si="349"/>
        <v>-</v>
      </c>
      <c r="AQ84" s="255">
        <f t="shared" ca="1" si="349"/>
        <v>1</v>
      </c>
      <c r="AR84" s="255">
        <f t="shared" ca="1" si="349"/>
        <v>1</v>
      </c>
      <c r="AS84" s="255" t="str">
        <f t="shared" ca="1" si="349"/>
        <v>-</v>
      </c>
      <c r="AT84" s="255" t="str">
        <f t="shared" ca="1" si="349"/>
        <v>-</v>
      </c>
      <c r="AU84" s="10"/>
      <c r="AV84" s="255" t="str">
        <f t="shared" ca="1" si="349"/>
        <v>-</v>
      </c>
      <c r="AW84" s="255" t="str">
        <f t="shared" ca="1" si="349"/>
        <v>-</v>
      </c>
      <c r="AX84" s="255" t="str">
        <f t="shared" ca="1" si="349"/>
        <v>-</v>
      </c>
      <c r="AY84" s="255" t="str">
        <f t="shared" ca="1" si="349"/>
        <v>-</v>
      </c>
      <c r="AZ84" s="255" t="str">
        <f t="shared" ca="1" si="349"/>
        <v>-</v>
      </c>
      <c r="BA84" s="255" t="str">
        <f t="shared" ca="1" si="349"/>
        <v>-</v>
      </c>
      <c r="BB84" s="255" t="str">
        <f t="shared" ca="1" si="349"/>
        <v>-</v>
      </c>
      <c r="BC84" s="255" t="str">
        <f t="shared" ca="1" si="349"/>
        <v>-</v>
      </c>
      <c r="BD84" s="255" t="str">
        <f t="shared" ca="1" si="349"/>
        <v>-</v>
      </c>
      <c r="BE84" s="255" t="str">
        <f t="shared" ca="1" si="349"/>
        <v>-</v>
      </c>
      <c r="BF84" s="255" t="str">
        <f t="shared" ca="1" si="349"/>
        <v>-</v>
      </c>
      <c r="BG84" s="255" t="str">
        <f t="shared" ref="BG84:DM88" ca="1" si="394">OFFSET(BG$5,$B84,0)</f>
        <v>-</v>
      </c>
      <c r="BH84" s="255" t="str">
        <f t="shared" ca="1" si="394"/>
        <v>-</v>
      </c>
      <c r="BI84" s="255" t="str">
        <f t="shared" ca="1" si="394"/>
        <v>-</v>
      </c>
      <c r="BJ84" s="255" t="str">
        <f t="shared" ca="1" si="394"/>
        <v>-</v>
      </c>
      <c r="BK84" s="255" t="str">
        <f t="shared" ca="1" si="394"/>
        <v>-</v>
      </c>
      <c r="BL84" s="255" t="str">
        <f t="shared" ca="1" si="394"/>
        <v>-</v>
      </c>
      <c r="BM84" s="255" t="str">
        <f t="shared" ca="1" si="394"/>
        <v>-</v>
      </c>
      <c r="BN84" s="255" t="str">
        <f t="shared" ca="1" si="394"/>
        <v>-</v>
      </c>
      <c r="BO84" s="255" t="str">
        <f t="shared" ca="1" si="394"/>
        <v>-</v>
      </c>
      <c r="BP84" s="255" t="str">
        <f t="shared" ca="1" si="394"/>
        <v>-</v>
      </c>
      <c r="BQ84" s="10"/>
      <c r="BR84" s="255" t="str">
        <f t="shared" ca="1" si="394"/>
        <v>-</v>
      </c>
      <c r="BS84" s="255" t="str">
        <f t="shared" ca="1" si="394"/>
        <v>-</v>
      </c>
      <c r="BT84" s="255" t="str">
        <f t="shared" ca="1" si="394"/>
        <v>-</v>
      </c>
      <c r="BU84" s="255" t="str">
        <f t="shared" ca="1" si="394"/>
        <v>-</v>
      </c>
      <c r="BV84" s="255" t="str">
        <f t="shared" ca="1" si="394"/>
        <v>-</v>
      </c>
      <c r="BW84" s="255" t="str">
        <f t="shared" ca="1" si="394"/>
        <v>-</v>
      </c>
      <c r="BX84" s="255" t="str">
        <f t="shared" ca="1" si="394"/>
        <v>-</v>
      </c>
      <c r="BY84" s="255" t="str">
        <f t="shared" ca="1" si="394"/>
        <v>-</v>
      </c>
      <c r="BZ84" s="255">
        <f t="shared" ca="1" si="394"/>
        <v>0.125</v>
      </c>
      <c r="CA84" s="255">
        <f t="shared" ca="1" si="394"/>
        <v>0.3</v>
      </c>
      <c r="CB84" s="255">
        <f t="shared" ca="1" si="394"/>
        <v>-0.05</v>
      </c>
      <c r="CC84" s="255">
        <f t="shared" ca="1" si="394"/>
        <v>0.1</v>
      </c>
      <c r="CD84" s="255">
        <f t="shared" ca="1" si="394"/>
        <v>0.25</v>
      </c>
      <c r="CE84" s="255">
        <f t="shared" ca="1" si="389"/>
        <v>-0.05</v>
      </c>
      <c r="CF84" s="255">
        <f t="shared" ca="1" si="389"/>
        <v>0.05</v>
      </c>
      <c r="CG84" s="255">
        <f t="shared" ca="1" si="389"/>
        <v>0.1</v>
      </c>
      <c r="CH84" s="255">
        <f t="shared" ca="1" si="389"/>
        <v>-0.02</v>
      </c>
      <c r="CI84" s="255">
        <f t="shared" ca="1" si="389"/>
        <v>0.1</v>
      </c>
      <c r="CJ84" s="255">
        <f t="shared" ca="1" si="389"/>
        <v>0.25</v>
      </c>
      <c r="CK84" s="255">
        <f t="shared" ca="1" si="389"/>
        <v>-0.05</v>
      </c>
      <c r="CL84" s="255">
        <f t="shared" ca="1" si="389"/>
        <v>1</v>
      </c>
      <c r="CM84" s="255">
        <f t="shared" ca="1" si="389"/>
        <v>1</v>
      </c>
      <c r="CN84" s="255">
        <f t="shared" ca="1" si="389"/>
        <v>0</v>
      </c>
      <c r="CO84" s="255" t="str">
        <f t="shared" ca="1" si="389"/>
        <v>-</v>
      </c>
      <c r="CP84" s="255" t="str">
        <f t="shared" ca="1" si="389"/>
        <v>-</v>
      </c>
      <c r="CQ84" s="255" t="str">
        <f t="shared" ca="1" si="389"/>
        <v>-</v>
      </c>
      <c r="CR84" s="255" t="str">
        <f t="shared" ca="1" si="389"/>
        <v>-</v>
      </c>
      <c r="CS84" s="255" t="str">
        <f t="shared" ca="1" si="389"/>
        <v>-</v>
      </c>
      <c r="CT84" s="255" t="str">
        <f t="shared" ca="1" si="389"/>
        <v>-</v>
      </c>
      <c r="CU84" s="255" t="str">
        <f t="shared" ca="1" si="389"/>
        <v>-</v>
      </c>
      <c r="CV84" s="255">
        <f t="shared" ca="1" si="389"/>
        <v>0</v>
      </c>
      <c r="CW84" s="255" t="str">
        <f t="shared" ca="1" si="389"/>
        <v>-</v>
      </c>
      <c r="CX84" s="255" t="str">
        <f t="shared" ca="1" si="389"/>
        <v>-</v>
      </c>
      <c r="CY84" s="255" t="str">
        <f t="shared" ca="1" si="389"/>
        <v>-</v>
      </c>
      <c r="CZ84" s="255" t="str">
        <f t="shared" ca="1" si="389"/>
        <v>-</v>
      </c>
      <c r="DA84" s="255" t="str">
        <f t="shared" ca="1" si="389"/>
        <v>-</v>
      </c>
      <c r="DB84" s="255">
        <f t="shared" ca="1" si="389"/>
        <v>0</v>
      </c>
      <c r="DC84" s="255">
        <f t="shared" ca="1" si="389"/>
        <v>0</v>
      </c>
      <c r="DD84" s="255">
        <f t="shared" ca="1" si="389"/>
        <v>0</v>
      </c>
      <c r="DE84" s="255">
        <f t="shared" ca="1" si="389"/>
        <v>0</v>
      </c>
      <c r="DF84" s="255">
        <f t="shared" ca="1" si="389"/>
        <v>0</v>
      </c>
      <c r="DG84" s="255">
        <f t="shared" ca="1" si="389"/>
        <v>0</v>
      </c>
      <c r="DH84" s="255">
        <f t="shared" ca="1" si="389"/>
        <v>0</v>
      </c>
      <c r="DI84" s="255" t="str">
        <f t="shared" ca="1" si="389"/>
        <v>-</v>
      </c>
      <c r="DJ84" s="255" t="str">
        <f t="shared" ca="1" si="389"/>
        <v>-</v>
      </c>
      <c r="DK84" s="255" t="str">
        <f t="shared" ca="1" si="389"/>
        <v>-</v>
      </c>
      <c r="DL84" s="255" t="str">
        <f t="shared" ca="1" si="389"/>
        <v>-</v>
      </c>
      <c r="DM84" s="255" t="str">
        <f t="shared" ca="1" si="389"/>
        <v>-</v>
      </c>
      <c r="DN84" s="255" t="str">
        <f t="shared" ref="DN84:GJ88" ca="1" si="395">OFFSET(DN$5,$B84,0)</f>
        <v>-</v>
      </c>
      <c r="DO84" s="255" t="str">
        <f t="shared" ca="1" si="395"/>
        <v>-</v>
      </c>
      <c r="DP84" s="255" t="str">
        <f t="shared" ca="1" si="395"/>
        <v>-</v>
      </c>
      <c r="DQ84" s="255" t="str">
        <f t="shared" ca="1" si="390"/>
        <v>-</v>
      </c>
      <c r="DR84" s="255" t="str">
        <f t="shared" ca="1" si="390"/>
        <v>-</v>
      </c>
      <c r="DS84" s="255" t="str">
        <f t="shared" ca="1" si="390"/>
        <v>-</v>
      </c>
      <c r="DT84" s="10"/>
      <c r="DU84" s="253">
        <f t="shared" si="352"/>
        <v>0</v>
      </c>
      <c r="DV84" s="255" t="str">
        <f t="shared" ca="1" si="390"/>
        <v>-</v>
      </c>
      <c r="DW84" s="255" t="str">
        <f t="shared" ca="1" si="390"/>
        <v>-</v>
      </c>
      <c r="DX84" s="255" t="str">
        <f t="shared" ca="1" si="390"/>
        <v>-</v>
      </c>
      <c r="DY84" s="255" t="str">
        <f t="shared" ca="1" si="390"/>
        <v>-</v>
      </c>
      <c r="DZ84" s="253" t="b">
        <f t="shared" si="353"/>
        <v>0</v>
      </c>
      <c r="EA84" s="255" t="str">
        <f t="shared" ca="1" si="390"/>
        <v>-</v>
      </c>
      <c r="EB84" s="255">
        <f t="shared" ca="1" si="390"/>
        <v>0</v>
      </c>
      <c r="EC84" s="255" t="str">
        <f t="shared" ca="1" si="390"/>
        <v>-</v>
      </c>
      <c r="ED84" s="255">
        <f t="shared" ca="1" si="390"/>
        <v>1</v>
      </c>
      <c r="EE84" s="255">
        <f t="shared" ca="1" si="390"/>
        <v>0</v>
      </c>
      <c r="EF84" s="255">
        <f t="shared" ca="1" si="390"/>
        <v>1</v>
      </c>
      <c r="EG84" s="255">
        <f t="shared" ca="1" si="390"/>
        <v>0</v>
      </c>
      <c r="EH84" s="255">
        <f t="shared" ca="1" si="390"/>
        <v>1</v>
      </c>
      <c r="EI84" s="255">
        <f t="shared" ca="1" si="390"/>
        <v>1</v>
      </c>
      <c r="EJ84" s="255">
        <f t="shared" ca="1" si="390"/>
        <v>1</v>
      </c>
      <c r="EK84" s="255">
        <f t="shared" ca="1" si="390"/>
        <v>0</v>
      </c>
      <c r="EL84" s="255">
        <f t="shared" ca="1" si="390"/>
        <v>0</v>
      </c>
      <c r="EM84" s="255">
        <f t="shared" ca="1" si="390"/>
        <v>0</v>
      </c>
      <c r="EN84" s="255">
        <f t="shared" ca="1" si="390"/>
        <v>0</v>
      </c>
      <c r="EO84" s="255">
        <f t="shared" ca="1" si="390"/>
        <v>0</v>
      </c>
      <c r="EP84" s="255">
        <f t="shared" ca="1" si="390"/>
        <v>0</v>
      </c>
      <c r="EQ84" s="255">
        <f t="shared" ca="1" si="390"/>
        <v>0</v>
      </c>
      <c r="ER84" s="255">
        <f t="shared" ca="1" si="390"/>
        <v>0</v>
      </c>
      <c r="ES84" s="255">
        <f t="shared" ca="1" si="390"/>
        <v>0</v>
      </c>
      <c r="ET84" s="255">
        <f t="shared" ca="1" si="390"/>
        <v>0</v>
      </c>
      <c r="EU84" s="255">
        <f t="shared" ca="1" si="390"/>
        <v>0</v>
      </c>
      <c r="EV84" s="255">
        <f t="shared" ca="1" si="390"/>
        <v>0</v>
      </c>
      <c r="EW84" s="255">
        <f t="shared" ca="1" si="390"/>
        <v>1</v>
      </c>
      <c r="EX84" s="255">
        <f t="shared" ca="1" si="390"/>
        <v>0</v>
      </c>
      <c r="EY84" s="255">
        <f t="shared" ca="1" si="390"/>
        <v>0</v>
      </c>
      <c r="EZ84" s="255">
        <f t="shared" ca="1" si="390"/>
        <v>0</v>
      </c>
      <c r="FA84" s="255">
        <f t="shared" ca="1" si="390"/>
        <v>0</v>
      </c>
      <c r="FB84" s="255">
        <f t="shared" ca="1" si="390"/>
        <v>0</v>
      </c>
      <c r="FC84" s="255">
        <f t="shared" ca="1" si="390"/>
        <v>0</v>
      </c>
      <c r="FD84" s="255">
        <f t="shared" ca="1" si="390"/>
        <v>0</v>
      </c>
      <c r="FE84" s="10"/>
      <c r="FF84" s="255" t="str">
        <f t="shared" ca="1" si="390"/>
        <v>-</v>
      </c>
      <c r="FG84" s="255" t="str">
        <f t="shared" ca="1" si="390"/>
        <v>-</v>
      </c>
      <c r="FH84" s="255">
        <f t="shared" ca="1" si="390"/>
        <v>0</v>
      </c>
      <c r="FI84" s="255" t="str">
        <f t="shared" ca="1" si="390"/>
        <v>-</v>
      </c>
      <c r="FJ84" s="255" t="str">
        <f t="shared" ca="1" si="390"/>
        <v>-</v>
      </c>
      <c r="FK84" s="255" t="str">
        <f t="shared" ca="1" si="390"/>
        <v>-</v>
      </c>
      <c r="FL84" s="255" t="str">
        <f t="shared" ca="1" si="390"/>
        <v>-</v>
      </c>
      <c r="FM84" s="255" t="str">
        <f t="shared" ca="1" si="390"/>
        <v>-</v>
      </c>
      <c r="FN84" s="255" t="str">
        <f t="shared" ca="1" si="390"/>
        <v>-</v>
      </c>
      <c r="FO84" s="255" t="str">
        <f t="shared" ca="1" si="390"/>
        <v>-</v>
      </c>
      <c r="FP84" s="253" t="b">
        <f t="shared" si="356"/>
        <v>0</v>
      </c>
      <c r="FQ84" s="253" t="b">
        <f t="shared" si="356"/>
        <v>0</v>
      </c>
      <c r="FR84" s="253" t="b">
        <f t="shared" si="356"/>
        <v>1</v>
      </c>
      <c r="FS84" s="255">
        <f t="shared" ca="1" si="390"/>
        <v>0</v>
      </c>
      <c r="FT84" s="255">
        <f t="shared" ca="1" si="390"/>
        <v>1</v>
      </c>
      <c r="FU84" s="255">
        <f t="shared" ca="1" si="390"/>
        <v>1</v>
      </c>
      <c r="FV84" s="255" t="str">
        <f t="shared" ca="1" si="390"/>
        <v>-</v>
      </c>
      <c r="FW84" s="255" t="str">
        <f t="shared" ca="1" si="390"/>
        <v>-</v>
      </c>
      <c r="FX84" s="255" t="str">
        <f t="shared" ca="1" si="390"/>
        <v>-</v>
      </c>
      <c r="FY84" s="255" t="str">
        <f t="shared" ca="1" si="390"/>
        <v>-</v>
      </c>
      <c r="FZ84" s="255" t="str">
        <f t="shared" ca="1" si="390"/>
        <v>-</v>
      </c>
      <c r="GA84" s="255" t="str">
        <f t="shared" ca="1" si="390"/>
        <v>-</v>
      </c>
      <c r="GB84" s="255" t="str">
        <f t="shared" ca="1" si="390"/>
        <v>-</v>
      </c>
      <c r="GC84" s="255" t="str">
        <f t="shared" ca="1" si="390"/>
        <v>-</v>
      </c>
      <c r="GD84" s="255" t="str">
        <f t="shared" ca="1" si="390"/>
        <v>-</v>
      </c>
      <c r="GE84" s="255" t="str">
        <f t="shared" ca="1" si="390"/>
        <v>-</v>
      </c>
      <c r="GF84" s="255" t="b">
        <f t="shared" ca="1" si="390"/>
        <v>1</v>
      </c>
      <c r="GG84" s="255">
        <f t="shared" ca="1" si="390"/>
        <v>0</v>
      </c>
      <c r="GH84" s="255">
        <f t="shared" ca="1" si="390"/>
        <v>0</v>
      </c>
      <c r="GI84" s="255">
        <f t="shared" ca="1" si="390"/>
        <v>0</v>
      </c>
      <c r="GJ84" s="255">
        <f t="shared" ca="1" si="390"/>
        <v>0</v>
      </c>
      <c r="GK84" s="255">
        <f t="shared" ca="1" si="357"/>
        <v>0</v>
      </c>
      <c r="GL84" s="255" t="str">
        <f t="shared" ca="1" si="357"/>
        <v>-</v>
      </c>
      <c r="GM84" s="255" t="str">
        <f t="shared" ca="1" si="357"/>
        <v>-</v>
      </c>
      <c r="GN84" s="255" t="str">
        <f ca="1">OFFSET(GN$5,$B84,0)</f>
        <v>-</v>
      </c>
      <c r="GO84" s="255" t="b">
        <f t="shared" ca="1" si="358"/>
        <v>1</v>
      </c>
      <c r="GP84" s="255">
        <f ca="1">OFFSET(GP$5,$B84,0)</f>
        <v>0</v>
      </c>
      <c r="GQ84" s="253" t="str">
        <f t="shared" si="359"/>
        <v>-</v>
      </c>
      <c r="GR84" s="253" t="str">
        <f t="shared" si="359"/>
        <v>-</v>
      </c>
      <c r="GS84" s="253" t="str">
        <f t="shared" si="359"/>
        <v>-</v>
      </c>
      <c r="GT84" s="253" t="str">
        <f t="shared" si="359"/>
        <v>-</v>
      </c>
      <c r="GU84" s="255" t="str">
        <f t="shared" ca="1" si="360"/>
        <v>-</v>
      </c>
      <c r="GV84" s="255" t="str">
        <f t="shared" ca="1" si="360"/>
        <v>-</v>
      </c>
      <c r="GW84" s="255" t="str">
        <f t="shared" ca="1" si="360"/>
        <v>-</v>
      </c>
      <c r="GX84" s="255" t="str">
        <f t="shared" ca="1" si="360"/>
        <v>-</v>
      </c>
      <c r="GY84" s="255" t="str">
        <f t="shared" ca="1" si="360"/>
        <v>-</v>
      </c>
      <c r="GZ84" s="253" t="str">
        <f t="shared" si="361"/>
        <v>-</v>
      </c>
      <c r="HA84" s="253">
        <f t="shared" si="361"/>
        <v>500</v>
      </c>
      <c r="HB84" s="253">
        <f t="shared" si="361"/>
        <v>500</v>
      </c>
      <c r="HC84" s="253">
        <f t="shared" si="362"/>
        <v>865</v>
      </c>
      <c r="HD84" s="253" t="str">
        <f t="shared" si="361"/>
        <v>-</v>
      </c>
      <c r="HE84" s="253" t="str">
        <f t="shared" si="363"/>
        <v>-</v>
      </c>
      <c r="HF84" s="255" t="str">
        <f t="shared" ca="1" si="364"/>
        <v>-</v>
      </c>
      <c r="HG84" s="255" t="str">
        <f t="shared" ca="1" si="364"/>
        <v>-</v>
      </c>
      <c r="HH84" s="10"/>
      <c r="HI84" s="255">
        <f t="shared" ca="1" si="360"/>
        <v>1</v>
      </c>
      <c r="HJ84" s="255">
        <f t="shared" ca="1" si="360"/>
        <v>0</v>
      </c>
      <c r="HK84" s="255">
        <f t="shared" ref="HK84:IS84" ca="1" si="396">OFFSET(HK$5,$B84,0)</f>
        <v>1</v>
      </c>
      <c r="HL84" s="255">
        <f t="shared" ca="1" si="396"/>
        <v>1</v>
      </c>
      <c r="HM84" s="255">
        <f t="shared" ca="1" si="396"/>
        <v>0</v>
      </c>
      <c r="HN84" s="255">
        <f t="shared" ca="1" si="396"/>
        <v>70</v>
      </c>
      <c r="HO84" s="255">
        <f t="shared" ca="1" si="396"/>
        <v>50</v>
      </c>
      <c r="HP84" s="255">
        <f t="shared" ca="1" si="396"/>
        <v>70</v>
      </c>
      <c r="HQ84" s="255">
        <f t="shared" ca="1" si="396"/>
        <v>50</v>
      </c>
      <c r="HR84" s="253">
        <f t="shared" si="378"/>
        <v>1</v>
      </c>
      <c r="HS84" s="253">
        <f t="shared" si="365"/>
        <v>1</v>
      </c>
      <c r="HT84" s="253">
        <f t="shared" si="366"/>
        <v>1</v>
      </c>
      <c r="HU84" s="255">
        <f t="shared" ca="1" si="396"/>
        <v>1</v>
      </c>
      <c r="HV84" s="10"/>
      <c r="HW84" s="255">
        <f t="shared" ca="1" si="396"/>
        <v>1</v>
      </c>
      <c r="HX84" s="255">
        <f t="shared" ca="1" si="396"/>
        <v>1</v>
      </c>
      <c r="HY84" s="255">
        <f t="shared" ca="1" si="396"/>
        <v>1</v>
      </c>
      <c r="HZ84" s="255">
        <f t="shared" ca="1" si="396"/>
        <v>1</v>
      </c>
      <c r="IA84" s="255">
        <f t="shared" ca="1" si="396"/>
        <v>1</v>
      </c>
      <c r="IB84" s="255">
        <f t="shared" ca="1" si="396"/>
        <v>1</v>
      </c>
      <c r="IC84" s="296">
        <f t="shared" ref="IC84:IC88" si="397">IC$7*(1+$IU84)</f>
        <v>1</v>
      </c>
      <c r="ID84" s="255">
        <f t="shared" ca="1" si="396"/>
        <v>1</v>
      </c>
      <c r="IE84" s="255">
        <f t="shared" ca="1" si="396"/>
        <v>1</v>
      </c>
      <c r="IF84" s="296">
        <f t="shared" ref="IF84:IG88" si="398">IF$7*(1+$IU84)</f>
        <v>1</v>
      </c>
      <c r="IG84" s="296">
        <f t="shared" si="398"/>
        <v>0.82400000000000007</v>
      </c>
      <c r="IH84" s="296">
        <v>1</v>
      </c>
      <c r="II84" s="296" t="str">
        <f t="shared" ca="1" si="396"/>
        <v>-</v>
      </c>
      <c r="IJ84" s="296" t="str">
        <f t="shared" ca="1" si="396"/>
        <v>-</v>
      </c>
      <c r="IK84" s="296" t="str">
        <f t="shared" ca="1" si="396"/>
        <v>-</v>
      </c>
      <c r="IL84" s="296" t="str">
        <f t="shared" ca="1" si="396"/>
        <v>-</v>
      </c>
      <c r="IM84" s="296" t="str">
        <f t="shared" ca="1" si="396"/>
        <v>-</v>
      </c>
      <c r="IN84" s="296" t="str">
        <f t="shared" ca="1" si="396"/>
        <v>-</v>
      </c>
      <c r="IO84" s="296" t="str">
        <f t="shared" ca="1" si="396"/>
        <v>-</v>
      </c>
      <c r="IP84" s="296" t="str">
        <f t="shared" ca="1" si="396"/>
        <v>-</v>
      </c>
      <c r="IQ84" s="296" t="str">
        <f t="shared" ca="1" si="396"/>
        <v>-</v>
      </c>
      <c r="IR84" s="255" t="str">
        <f t="shared" ca="1" si="396"/>
        <v>-</v>
      </c>
      <c r="IS84" s="255">
        <f t="shared" ca="1" si="396"/>
        <v>0</v>
      </c>
      <c r="IT84" s="27">
        <v>0</v>
      </c>
      <c r="IU84" s="300">
        <v>-0.2</v>
      </c>
    </row>
    <row r="85" spans="1:255" s="235" customFormat="1" outlineLevel="1">
      <c r="A85" s="207">
        <f t="shared" si="12"/>
        <v>80</v>
      </c>
      <c r="B85" s="207">
        <f t="shared" si="368"/>
        <v>15</v>
      </c>
      <c r="C85" s="235">
        <v>102</v>
      </c>
      <c r="D85" s="235" t="b">
        <f t="shared" si="345"/>
        <v>1</v>
      </c>
      <c r="E85" s="235" t="b">
        <v>0</v>
      </c>
      <c r="F85" s="235" t="b">
        <v>1</v>
      </c>
      <c r="G85" s="294">
        <f t="shared" si="391"/>
        <v>3</v>
      </c>
      <c r="H85" s="294">
        <f t="shared" si="391"/>
        <v>1</v>
      </c>
      <c r="I85" s="294">
        <f t="shared" si="391"/>
        <v>2</v>
      </c>
      <c r="J85" s="294">
        <f t="shared" si="391"/>
        <v>1</v>
      </c>
      <c r="K85" s="294">
        <f t="shared" si="391"/>
        <v>1</v>
      </c>
      <c r="L85" s="294">
        <f t="shared" si="391"/>
        <v>1</v>
      </c>
      <c r="M85" s="294">
        <f t="shared" si="391"/>
        <v>1</v>
      </c>
      <c r="O85" s="249" t="str">
        <f t="shared" ca="1" si="346"/>
        <v>00007 SB_vs_US SLPTRUE  US_prod1.125 (F33N11)</v>
      </c>
      <c r="P85" s="10" t="str">
        <f ca="1">IF(COUNTIF(O$5:O85,O85)=1,"-","Dup")</f>
        <v>-</v>
      </c>
      <c r="Q85" s="10"/>
      <c r="R85" s="255" t="str">
        <f t="shared" ca="1" si="347"/>
        <v>-</v>
      </c>
      <c r="S85" s="255" t="str">
        <f t="shared" ca="1" si="347"/>
        <v>-</v>
      </c>
      <c r="T85" s="255" t="str">
        <f t="shared" ca="1" si="347"/>
        <v>-</v>
      </c>
      <c r="U85" s="255" t="str">
        <f t="shared" ca="1" si="347"/>
        <v>-</v>
      </c>
      <c r="V85" s="255" t="str">
        <f t="shared" ca="1" si="347"/>
        <v>-</v>
      </c>
      <c r="W85" s="255" t="b">
        <f t="shared" ca="1" si="347"/>
        <v>1</v>
      </c>
      <c r="X85" s="10"/>
      <c r="Y85" s="255" t="b">
        <f t="shared" ca="1" si="348"/>
        <v>1</v>
      </c>
      <c r="Z85" s="255" t="str">
        <f t="shared" ca="1" si="348"/>
        <v>-</v>
      </c>
      <c r="AA85" s="255" t="str">
        <f t="shared" ca="1" si="348"/>
        <v>-</v>
      </c>
      <c r="AB85" s="255" t="str">
        <f t="shared" ca="1" si="348"/>
        <v>-</v>
      </c>
      <c r="AC85" s="255" t="b">
        <f t="shared" ca="1" si="348"/>
        <v>0</v>
      </c>
      <c r="AD85" s="255">
        <f t="shared" ca="1" si="348"/>
        <v>0</v>
      </c>
      <c r="AE85" s="253" t="b">
        <f t="shared" si="375"/>
        <v>1</v>
      </c>
      <c r="AF85" s="253" t="b">
        <f t="shared" si="387"/>
        <v>1</v>
      </c>
      <c r="AG85" s="255" t="str">
        <f t="shared" ca="1" si="348"/>
        <v>-</v>
      </c>
      <c r="AH85" s="10"/>
      <c r="AI85" s="255" t="b">
        <f t="shared" ca="1" si="348"/>
        <v>1</v>
      </c>
      <c r="AJ85" s="255" t="b">
        <f t="shared" ca="1" si="349"/>
        <v>1</v>
      </c>
      <c r="AK85" s="254">
        <f t="shared" si="388"/>
        <v>12</v>
      </c>
      <c r="AL85" s="255" t="str">
        <f t="shared" ca="1" si="348"/>
        <v>-</v>
      </c>
      <c r="AM85" s="255" t="str">
        <f t="shared" ca="1" si="348"/>
        <v>-</v>
      </c>
      <c r="AN85" s="255" t="str">
        <f t="shared" ca="1" si="348"/>
        <v>-</v>
      </c>
      <c r="AO85" s="255" t="str">
        <f t="shared" ca="1" si="349"/>
        <v>-</v>
      </c>
      <c r="AP85" s="255" t="str">
        <f t="shared" ca="1" si="349"/>
        <v>-</v>
      </c>
      <c r="AQ85" s="255">
        <f t="shared" ca="1" si="349"/>
        <v>1</v>
      </c>
      <c r="AR85" s="255">
        <f t="shared" ca="1" si="349"/>
        <v>1</v>
      </c>
      <c r="AS85" s="255" t="str">
        <f t="shared" ca="1" si="349"/>
        <v>-</v>
      </c>
      <c r="AT85" s="255" t="str">
        <f t="shared" ca="1" si="349"/>
        <v>-</v>
      </c>
      <c r="AU85" s="10"/>
      <c r="AV85" s="255" t="str">
        <f t="shared" ca="1" si="349"/>
        <v>-</v>
      </c>
      <c r="AW85" s="255" t="str">
        <f t="shared" ca="1" si="349"/>
        <v>-</v>
      </c>
      <c r="AX85" s="255" t="str">
        <f t="shared" ca="1" si="349"/>
        <v>-</v>
      </c>
      <c r="AY85" s="255" t="str">
        <f t="shared" ca="1" si="349"/>
        <v>-</v>
      </c>
      <c r="AZ85" s="255" t="str">
        <f t="shared" ca="1" si="349"/>
        <v>-</v>
      </c>
      <c r="BA85" s="255" t="str">
        <f t="shared" ca="1" si="349"/>
        <v>-</v>
      </c>
      <c r="BB85" s="255" t="str">
        <f t="shared" ca="1" si="349"/>
        <v>-</v>
      </c>
      <c r="BC85" s="255" t="str">
        <f t="shared" ca="1" si="349"/>
        <v>-</v>
      </c>
      <c r="BD85" s="255" t="str">
        <f t="shared" ca="1" si="349"/>
        <v>-</v>
      </c>
      <c r="BE85" s="255" t="str">
        <f t="shared" ca="1" si="349"/>
        <v>-</v>
      </c>
      <c r="BF85" s="255" t="str">
        <f t="shared" ca="1" si="349"/>
        <v>-</v>
      </c>
      <c r="BG85" s="255" t="str">
        <f t="shared" ca="1" si="394"/>
        <v>-</v>
      </c>
      <c r="BH85" s="255" t="str">
        <f t="shared" ca="1" si="394"/>
        <v>-</v>
      </c>
      <c r="BI85" s="255" t="str">
        <f t="shared" ca="1" si="394"/>
        <v>-</v>
      </c>
      <c r="BJ85" s="255" t="str">
        <f t="shared" ca="1" si="394"/>
        <v>-</v>
      </c>
      <c r="BK85" s="255" t="str">
        <f t="shared" ca="1" si="394"/>
        <v>-</v>
      </c>
      <c r="BL85" s="255" t="str">
        <f t="shared" ca="1" si="394"/>
        <v>-</v>
      </c>
      <c r="BM85" s="255" t="str">
        <f t="shared" ca="1" si="394"/>
        <v>-</v>
      </c>
      <c r="BN85" s="255" t="str">
        <f t="shared" ca="1" si="394"/>
        <v>-</v>
      </c>
      <c r="BO85" s="255" t="str">
        <f t="shared" ca="1" si="394"/>
        <v>-</v>
      </c>
      <c r="BP85" s="255" t="str">
        <f t="shared" ca="1" si="394"/>
        <v>-</v>
      </c>
      <c r="BQ85" s="10"/>
      <c r="BR85" s="255" t="str">
        <f t="shared" ca="1" si="394"/>
        <v>-</v>
      </c>
      <c r="BS85" s="255" t="str">
        <f t="shared" ca="1" si="394"/>
        <v>-</v>
      </c>
      <c r="BT85" s="255" t="str">
        <f t="shared" ca="1" si="394"/>
        <v>-</v>
      </c>
      <c r="BU85" s="255" t="str">
        <f t="shared" ca="1" si="394"/>
        <v>-</v>
      </c>
      <c r="BV85" s="255" t="str">
        <f t="shared" ca="1" si="394"/>
        <v>-</v>
      </c>
      <c r="BW85" s="255" t="str">
        <f t="shared" ca="1" si="394"/>
        <v>-</v>
      </c>
      <c r="BX85" s="255" t="str">
        <f t="shared" ca="1" si="394"/>
        <v>-</v>
      </c>
      <c r="BY85" s="255" t="str">
        <f t="shared" ca="1" si="394"/>
        <v>-</v>
      </c>
      <c r="BZ85" s="255">
        <f t="shared" ca="1" si="394"/>
        <v>0.125</v>
      </c>
      <c r="CA85" s="255">
        <f t="shared" ca="1" si="394"/>
        <v>0.3</v>
      </c>
      <c r="CB85" s="255">
        <f t="shared" ca="1" si="394"/>
        <v>-0.05</v>
      </c>
      <c r="CC85" s="255">
        <f t="shared" ca="1" si="394"/>
        <v>0.1</v>
      </c>
      <c r="CD85" s="255">
        <f t="shared" ca="1" si="394"/>
        <v>0.25</v>
      </c>
      <c r="CE85" s="255">
        <f t="shared" ca="1" si="394"/>
        <v>-0.05</v>
      </c>
      <c r="CF85" s="255">
        <f t="shared" ca="1" si="394"/>
        <v>0.05</v>
      </c>
      <c r="CG85" s="255">
        <f t="shared" ca="1" si="394"/>
        <v>0.1</v>
      </c>
      <c r="CH85" s="255">
        <f t="shared" ca="1" si="394"/>
        <v>-0.02</v>
      </c>
      <c r="CI85" s="255">
        <f t="shared" ca="1" si="394"/>
        <v>0.1</v>
      </c>
      <c r="CJ85" s="255">
        <f t="shared" ca="1" si="394"/>
        <v>0.25</v>
      </c>
      <c r="CK85" s="255">
        <f t="shared" ca="1" si="394"/>
        <v>-0.05</v>
      </c>
      <c r="CL85" s="255">
        <f t="shared" ca="1" si="394"/>
        <v>1</v>
      </c>
      <c r="CM85" s="255">
        <f t="shared" ca="1" si="394"/>
        <v>1</v>
      </c>
      <c r="CN85" s="255">
        <f t="shared" ca="1" si="394"/>
        <v>0</v>
      </c>
      <c r="CO85" s="255" t="str">
        <f t="shared" ca="1" si="394"/>
        <v>-</v>
      </c>
      <c r="CP85" s="255" t="str">
        <f t="shared" ca="1" si="394"/>
        <v>-</v>
      </c>
      <c r="CQ85" s="255" t="str">
        <f t="shared" ca="1" si="394"/>
        <v>-</v>
      </c>
      <c r="CR85" s="255" t="str">
        <f t="shared" ca="1" si="394"/>
        <v>-</v>
      </c>
      <c r="CS85" s="255" t="str">
        <f t="shared" ca="1" si="394"/>
        <v>-</v>
      </c>
      <c r="CT85" s="255" t="str">
        <f t="shared" ca="1" si="394"/>
        <v>-</v>
      </c>
      <c r="CU85" s="255" t="str">
        <f t="shared" ca="1" si="394"/>
        <v>-</v>
      </c>
      <c r="CV85" s="255">
        <f t="shared" ca="1" si="394"/>
        <v>0</v>
      </c>
      <c r="CW85" s="255" t="str">
        <f t="shared" ca="1" si="394"/>
        <v>-</v>
      </c>
      <c r="CX85" s="255" t="str">
        <f t="shared" ca="1" si="394"/>
        <v>-</v>
      </c>
      <c r="CY85" s="255" t="str">
        <f t="shared" ca="1" si="394"/>
        <v>-</v>
      </c>
      <c r="CZ85" s="255" t="str">
        <f t="shared" ca="1" si="394"/>
        <v>-</v>
      </c>
      <c r="DA85" s="255" t="str">
        <f t="shared" ca="1" si="394"/>
        <v>-</v>
      </c>
      <c r="DB85" s="255">
        <f t="shared" ca="1" si="394"/>
        <v>0</v>
      </c>
      <c r="DC85" s="255">
        <f t="shared" ca="1" si="394"/>
        <v>0</v>
      </c>
      <c r="DD85" s="255">
        <f t="shared" ca="1" si="394"/>
        <v>0</v>
      </c>
      <c r="DE85" s="255">
        <f t="shared" ca="1" si="394"/>
        <v>0</v>
      </c>
      <c r="DF85" s="255">
        <f t="shared" ca="1" si="394"/>
        <v>0</v>
      </c>
      <c r="DG85" s="255">
        <f t="shared" ca="1" si="394"/>
        <v>0</v>
      </c>
      <c r="DH85" s="255">
        <f t="shared" ca="1" si="394"/>
        <v>0</v>
      </c>
      <c r="DI85" s="255" t="str">
        <f t="shared" ca="1" si="394"/>
        <v>-</v>
      </c>
      <c r="DJ85" s="255" t="str">
        <f t="shared" ca="1" si="394"/>
        <v>-</v>
      </c>
      <c r="DK85" s="255" t="str">
        <f t="shared" ca="1" si="394"/>
        <v>-</v>
      </c>
      <c r="DL85" s="255" t="str">
        <f t="shared" ca="1" si="394"/>
        <v>-</v>
      </c>
      <c r="DM85" s="255" t="str">
        <f t="shared" ca="1" si="394"/>
        <v>-</v>
      </c>
      <c r="DN85" s="255" t="str">
        <f t="shared" ca="1" si="395"/>
        <v>-</v>
      </c>
      <c r="DO85" s="255" t="str">
        <f t="shared" ca="1" si="395"/>
        <v>-</v>
      </c>
      <c r="DP85" s="255" t="str">
        <f t="shared" ca="1" si="395"/>
        <v>-</v>
      </c>
      <c r="DQ85" s="255" t="str">
        <f t="shared" ca="1" si="395"/>
        <v>-</v>
      </c>
      <c r="DR85" s="255" t="str">
        <f t="shared" ca="1" si="395"/>
        <v>-</v>
      </c>
      <c r="DS85" s="255" t="str">
        <f t="shared" ca="1" si="395"/>
        <v>-</v>
      </c>
      <c r="DT85" s="10"/>
      <c r="DU85" s="253">
        <f t="shared" si="352"/>
        <v>0</v>
      </c>
      <c r="DV85" s="255" t="str">
        <f t="shared" ca="1" si="395"/>
        <v>-</v>
      </c>
      <c r="DW85" s="255" t="str">
        <f t="shared" ca="1" si="395"/>
        <v>-</v>
      </c>
      <c r="DX85" s="255" t="str">
        <f t="shared" ca="1" si="395"/>
        <v>-</v>
      </c>
      <c r="DY85" s="255" t="str">
        <f t="shared" ca="1" si="395"/>
        <v>-</v>
      </c>
      <c r="DZ85" s="253" t="b">
        <f t="shared" si="353"/>
        <v>0</v>
      </c>
      <c r="EA85" s="255" t="str">
        <f t="shared" ca="1" si="395"/>
        <v>-</v>
      </c>
      <c r="EB85" s="255">
        <f t="shared" ca="1" si="395"/>
        <v>0</v>
      </c>
      <c r="EC85" s="255" t="str">
        <f t="shared" ca="1" si="395"/>
        <v>-</v>
      </c>
      <c r="ED85" s="255">
        <f t="shared" ca="1" si="395"/>
        <v>1</v>
      </c>
      <c r="EE85" s="255">
        <f t="shared" ca="1" si="395"/>
        <v>0</v>
      </c>
      <c r="EF85" s="255">
        <f t="shared" ca="1" si="395"/>
        <v>1</v>
      </c>
      <c r="EG85" s="255">
        <f t="shared" ca="1" si="395"/>
        <v>0</v>
      </c>
      <c r="EH85" s="255">
        <f t="shared" ca="1" si="395"/>
        <v>1</v>
      </c>
      <c r="EI85" s="255">
        <f t="shared" ca="1" si="395"/>
        <v>1</v>
      </c>
      <c r="EJ85" s="255">
        <f t="shared" ca="1" si="395"/>
        <v>1</v>
      </c>
      <c r="EK85" s="255">
        <f t="shared" ca="1" si="395"/>
        <v>0</v>
      </c>
      <c r="EL85" s="255">
        <f t="shared" ca="1" si="395"/>
        <v>0</v>
      </c>
      <c r="EM85" s="255">
        <f t="shared" ca="1" si="395"/>
        <v>0</v>
      </c>
      <c r="EN85" s="255">
        <f t="shared" ca="1" si="395"/>
        <v>0</v>
      </c>
      <c r="EO85" s="255">
        <f t="shared" ca="1" si="395"/>
        <v>0</v>
      </c>
      <c r="EP85" s="255">
        <f t="shared" ca="1" si="395"/>
        <v>0</v>
      </c>
      <c r="EQ85" s="255">
        <f t="shared" ca="1" si="395"/>
        <v>0</v>
      </c>
      <c r="ER85" s="255">
        <f t="shared" ca="1" si="395"/>
        <v>0</v>
      </c>
      <c r="ES85" s="255">
        <f t="shared" ca="1" si="395"/>
        <v>0</v>
      </c>
      <c r="ET85" s="255">
        <f t="shared" ca="1" si="395"/>
        <v>0</v>
      </c>
      <c r="EU85" s="255">
        <f t="shared" ca="1" si="395"/>
        <v>0</v>
      </c>
      <c r="EV85" s="255">
        <f t="shared" ca="1" si="395"/>
        <v>0</v>
      </c>
      <c r="EW85" s="255">
        <f t="shared" ca="1" si="395"/>
        <v>1</v>
      </c>
      <c r="EX85" s="255">
        <f t="shared" ca="1" si="395"/>
        <v>0</v>
      </c>
      <c r="EY85" s="255">
        <f t="shared" ca="1" si="395"/>
        <v>0</v>
      </c>
      <c r="EZ85" s="255">
        <f t="shared" ca="1" si="395"/>
        <v>0</v>
      </c>
      <c r="FA85" s="255">
        <f t="shared" ca="1" si="395"/>
        <v>0</v>
      </c>
      <c r="FB85" s="255">
        <f t="shared" ca="1" si="395"/>
        <v>0</v>
      </c>
      <c r="FC85" s="255">
        <f t="shared" ca="1" si="395"/>
        <v>0</v>
      </c>
      <c r="FD85" s="255">
        <f t="shared" ca="1" si="395"/>
        <v>0</v>
      </c>
      <c r="FE85" s="10"/>
      <c r="FF85" s="255" t="str">
        <f t="shared" ca="1" si="395"/>
        <v>-</v>
      </c>
      <c r="FG85" s="255" t="str">
        <f t="shared" ca="1" si="395"/>
        <v>-</v>
      </c>
      <c r="FH85" s="255">
        <f t="shared" ca="1" si="390"/>
        <v>0</v>
      </c>
      <c r="FI85" s="255" t="str">
        <f t="shared" ca="1" si="395"/>
        <v>-</v>
      </c>
      <c r="FJ85" s="255" t="str">
        <f t="shared" ca="1" si="390"/>
        <v>-</v>
      </c>
      <c r="FK85" s="255" t="str">
        <f t="shared" ca="1" si="390"/>
        <v>-</v>
      </c>
      <c r="FL85" s="255" t="str">
        <f t="shared" ca="1" si="390"/>
        <v>-</v>
      </c>
      <c r="FM85" s="255" t="str">
        <f t="shared" ca="1" si="390"/>
        <v>-</v>
      </c>
      <c r="FN85" s="255" t="str">
        <f t="shared" ca="1" si="395"/>
        <v>-</v>
      </c>
      <c r="FO85" s="255" t="str">
        <f t="shared" ca="1" si="395"/>
        <v>-</v>
      </c>
      <c r="FP85" s="253" t="b">
        <f t="shared" si="356"/>
        <v>0</v>
      </c>
      <c r="FQ85" s="253" t="b">
        <f t="shared" si="356"/>
        <v>0</v>
      </c>
      <c r="FR85" s="253" t="b">
        <f t="shared" si="356"/>
        <v>1</v>
      </c>
      <c r="FS85" s="255">
        <f t="shared" ca="1" si="395"/>
        <v>0</v>
      </c>
      <c r="FT85" s="255">
        <f t="shared" ca="1" si="395"/>
        <v>1</v>
      </c>
      <c r="FU85" s="255">
        <f t="shared" ca="1" si="395"/>
        <v>1</v>
      </c>
      <c r="FV85" s="255" t="str">
        <f t="shared" ca="1" si="395"/>
        <v>-</v>
      </c>
      <c r="FW85" s="255" t="str">
        <f t="shared" ca="1" si="395"/>
        <v>-</v>
      </c>
      <c r="FX85" s="255" t="str">
        <f t="shared" ca="1" si="395"/>
        <v>-</v>
      </c>
      <c r="FY85" s="255" t="str">
        <f t="shared" ca="1" si="395"/>
        <v>-</v>
      </c>
      <c r="FZ85" s="255" t="str">
        <f t="shared" ca="1" si="395"/>
        <v>-</v>
      </c>
      <c r="GA85" s="255" t="str">
        <f t="shared" ca="1" si="395"/>
        <v>-</v>
      </c>
      <c r="GB85" s="255" t="str">
        <f t="shared" ca="1" si="395"/>
        <v>-</v>
      </c>
      <c r="GC85" s="255" t="str">
        <f t="shared" ca="1" si="395"/>
        <v>-</v>
      </c>
      <c r="GD85" s="255" t="str">
        <f t="shared" ca="1" si="395"/>
        <v>-</v>
      </c>
      <c r="GE85" s="255" t="str">
        <f t="shared" ca="1" si="395"/>
        <v>-</v>
      </c>
      <c r="GF85" s="255" t="b">
        <f t="shared" ca="1" si="395"/>
        <v>1</v>
      </c>
      <c r="GG85" s="255">
        <f t="shared" ca="1" si="395"/>
        <v>0</v>
      </c>
      <c r="GH85" s="255">
        <f t="shared" ca="1" si="395"/>
        <v>0</v>
      </c>
      <c r="GI85" s="255">
        <f t="shared" ca="1" si="395"/>
        <v>0</v>
      </c>
      <c r="GJ85" s="255">
        <f t="shared" ca="1" si="395"/>
        <v>0</v>
      </c>
      <c r="GK85" s="255">
        <f t="shared" ca="1" si="357"/>
        <v>0</v>
      </c>
      <c r="GL85" s="255" t="str">
        <f t="shared" ca="1" si="357"/>
        <v>-</v>
      </c>
      <c r="GM85" s="255" t="str">
        <f t="shared" ca="1" si="357"/>
        <v>-</v>
      </c>
      <c r="GN85" s="255" t="str">
        <f ca="1">OFFSET(GN$5,$B85,0)</f>
        <v>-</v>
      </c>
      <c r="GO85" s="255" t="b">
        <f t="shared" ca="1" si="358"/>
        <v>1</v>
      </c>
      <c r="GP85" s="255">
        <f ca="1">OFFSET(GP$5,$B85,0)</f>
        <v>0</v>
      </c>
      <c r="GQ85" s="253" t="str">
        <f t="shared" si="359"/>
        <v>-</v>
      </c>
      <c r="GR85" s="253" t="str">
        <f t="shared" si="359"/>
        <v>-</v>
      </c>
      <c r="GS85" s="253" t="str">
        <f t="shared" si="359"/>
        <v>-</v>
      </c>
      <c r="GT85" s="253" t="str">
        <f t="shared" si="359"/>
        <v>-</v>
      </c>
      <c r="GU85" s="255" t="str">
        <f t="shared" ca="1" si="360"/>
        <v>-</v>
      </c>
      <c r="GV85" s="255" t="str">
        <f t="shared" ca="1" si="360"/>
        <v>-</v>
      </c>
      <c r="GW85" s="255" t="str">
        <f t="shared" ca="1" si="360"/>
        <v>-</v>
      </c>
      <c r="GX85" s="255" t="str">
        <f t="shared" ca="1" si="360"/>
        <v>-</v>
      </c>
      <c r="GY85" s="255" t="str">
        <f t="shared" ca="1" si="360"/>
        <v>-</v>
      </c>
      <c r="GZ85" s="253" t="str">
        <f t="shared" si="361"/>
        <v>-</v>
      </c>
      <c r="HA85" s="253">
        <f t="shared" si="361"/>
        <v>500</v>
      </c>
      <c r="HB85" s="253">
        <f t="shared" si="361"/>
        <v>500</v>
      </c>
      <c r="HC85" s="253">
        <f t="shared" si="362"/>
        <v>865</v>
      </c>
      <c r="HD85" s="253" t="str">
        <f t="shared" si="361"/>
        <v>-</v>
      </c>
      <c r="HE85" s="253" t="str">
        <f t="shared" si="363"/>
        <v>-</v>
      </c>
      <c r="HF85" s="255" t="str">
        <f t="shared" ca="1" si="364"/>
        <v>-</v>
      </c>
      <c r="HG85" s="255" t="str">
        <f t="shared" ca="1" si="364"/>
        <v>-</v>
      </c>
      <c r="HH85" s="10"/>
      <c r="HI85" s="255">
        <f t="shared" ca="1" si="360"/>
        <v>1</v>
      </c>
      <c r="HJ85" s="255">
        <f t="shared" ca="1" si="360"/>
        <v>0</v>
      </c>
      <c r="HK85" s="255">
        <f t="shared" ca="1" si="360"/>
        <v>1</v>
      </c>
      <c r="HL85" s="255">
        <f t="shared" ca="1" si="360"/>
        <v>1</v>
      </c>
      <c r="HM85" s="255">
        <f t="shared" ca="1" si="360"/>
        <v>0</v>
      </c>
      <c r="HN85" s="255">
        <f t="shared" ca="1" si="360"/>
        <v>70</v>
      </c>
      <c r="HO85" s="255">
        <f t="shared" ca="1" si="360"/>
        <v>50</v>
      </c>
      <c r="HP85" s="255">
        <f t="shared" ca="1" si="360"/>
        <v>70</v>
      </c>
      <c r="HQ85" s="255">
        <f t="shared" ca="1" si="360"/>
        <v>50</v>
      </c>
      <c r="HR85" s="253">
        <f t="shared" si="378"/>
        <v>1</v>
      </c>
      <c r="HS85" s="253">
        <f t="shared" si="365"/>
        <v>1</v>
      </c>
      <c r="HT85" s="253">
        <f t="shared" si="366"/>
        <v>1</v>
      </c>
      <c r="HU85" s="255">
        <f t="shared" ca="1" si="360"/>
        <v>1</v>
      </c>
      <c r="HV85" s="10"/>
      <c r="HW85" s="255">
        <f t="shared" ca="1" si="360"/>
        <v>1</v>
      </c>
      <c r="HX85" s="255">
        <f t="shared" ca="1" si="360"/>
        <v>1</v>
      </c>
      <c r="HY85" s="255">
        <f t="shared" ca="1" si="360"/>
        <v>1</v>
      </c>
      <c r="HZ85" s="255">
        <f t="shared" ca="1" si="360"/>
        <v>1</v>
      </c>
      <c r="IA85" s="255">
        <f t="shared" ca="1" si="360"/>
        <v>1</v>
      </c>
      <c r="IB85" s="255">
        <f t="shared" ca="1" si="360"/>
        <v>1</v>
      </c>
      <c r="IC85" s="296">
        <f t="shared" si="397"/>
        <v>1.125</v>
      </c>
      <c r="ID85" s="255">
        <f t="shared" ca="1" si="360"/>
        <v>1</v>
      </c>
      <c r="IE85" s="255">
        <f t="shared" ca="1" si="360"/>
        <v>1</v>
      </c>
      <c r="IF85" s="296">
        <f t="shared" si="398"/>
        <v>1.125</v>
      </c>
      <c r="IG85" s="296">
        <f t="shared" si="398"/>
        <v>0.92700000000000005</v>
      </c>
      <c r="IH85" s="296">
        <v>1</v>
      </c>
      <c r="II85" s="296" t="str">
        <f t="shared" ca="1" si="360"/>
        <v>-</v>
      </c>
      <c r="IJ85" s="296" t="str">
        <f t="shared" ca="1" si="367"/>
        <v>-</v>
      </c>
      <c r="IK85" s="296" t="str">
        <f t="shared" ca="1" si="367"/>
        <v>-</v>
      </c>
      <c r="IL85" s="296" t="str">
        <f t="shared" ca="1" si="367"/>
        <v>-</v>
      </c>
      <c r="IM85" s="296" t="str">
        <f t="shared" ca="1" si="367"/>
        <v>-</v>
      </c>
      <c r="IN85" s="296" t="str">
        <f t="shared" ca="1" si="367"/>
        <v>-</v>
      </c>
      <c r="IO85" s="296" t="str">
        <f t="shared" ca="1" si="367"/>
        <v>-</v>
      </c>
      <c r="IP85" s="296" t="str">
        <f t="shared" ca="1" si="367"/>
        <v>-</v>
      </c>
      <c r="IQ85" s="296" t="str">
        <f t="shared" ca="1" si="367"/>
        <v>-</v>
      </c>
      <c r="IR85" s="255" t="str">
        <f t="shared" ca="1" si="360"/>
        <v>-</v>
      </c>
      <c r="IS85" s="255">
        <f t="shared" ca="1" si="360"/>
        <v>0</v>
      </c>
      <c r="IT85" s="27">
        <v>0</v>
      </c>
      <c r="IU85" s="301">
        <f>IU84+10%</f>
        <v>-0.1</v>
      </c>
    </row>
    <row r="86" spans="1:255" s="235" customFormat="1" outlineLevel="1">
      <c r="A86" s="207">
        <f t="shared" si="12"/>
        <v>81</v>
      </c>
      <c r="B86" s="207">
        <f t="shared" si="368"/>
        <v>15</v>
      </c>
      <c r="C86" s="235">
        <v>102</v>
      </c>
      <c r="D86" s="235" t="b">
        <f t="shared" si="345"/>
        <v>1</v>
      </c>
      <c r="E86" s="235" t="b">
        <v>0</v>
      </c>
      <c r="F86" s="235" t="b">
        <v>1</v>
      </c>
      <c r="G86" s="294">
        <f>G85</f>
        <v>3</v>
      </c>
      <c r="H86" s="294">
        <f t="shared" si="381"/>
        <v>1</v>
      </c>
      <c r="I86" s="294">
        <f t="shared" si="382"/>
        <v>2</v>
      </c>
      <c r="J86" s="294">
        <f t="shared" si="383"/>
        <v>1</v>
      </c>
      <c r="K86" s="294">
        <f t="shared" si="384"/>
        <v>1</v>
      </c>
      <c r="L86" s="294">
        <f t="shared" si="385"/>
        <v>1</v>
      </c>
      <c r="M86" s="294">
        <f t="shared" si="386"/>
        <v>1</v>
      </c>
      <c r="O86" s="249" t="str">
        <f t="shared" ca="1" si="346"/>
        <v>00008 SB_vs_US SLPTRUE  US_prod1.25 (F33N11)</v>
      </c>
      <c r="P86" s="10" t="str">
        <f ca="1">IF(COUNTIF(O$5:O86,O86)=1,"-","Dup")</f>
        <v>-</v>
      </c>
      <c r="Q86" s="10"/>
      <c r="R86" s="255" t="str">
        <f t="shared" ca="1" si="347"/>
        <v>-</v>
      </c>
      <c r="S86" s="255" t="str">
        <f t="shared" ca="1" si="347"/>
        <v>-</v>
      </c>
      <c r="T86" s="255" t="str">
        <f t="shared" ca="1" si="347"/>
        <v>-</v>
      </c>
      <c r="U86" s="255" t="str">
        <f t="shared" ca="1" si="347"/>
        <v>-</v>
      </c>
      <c r="V86" s="255" t="str">
        <f t="shared" ca="1" si="347"/>
        <v>-</v>
      </c>
      <c r="W86" s="255" t="b">
        <f t="shared" ca="1" si="347"/>
        <v>1</v>
      </c>
      <c r="X86" s="10"/>
      <c r="Y86" s="255" t="b">
        <f t="shared" ca="1" si="348"/>
        <v>1</v>
      </c>
      <c r="Z86" s="255" t="str">
        <f t="shared" ca="1" si="348"/>
        <v>-</v>
      </c>
      <c r="AA86" s="255" t="str">
        <f t="shared" ca="1" si="348"/>
        <v>-</v>
      </c>
      <c r="AB86" s="255" t="str">
        <f t="shared" ca="1" si="348"/>
        <v>-</v>
      </c>
      <c r="AC86" s="255" t="b">
        <f t="shared" ca="1" si="348"/>
        <v>0</v>
      </c>
      <c r="AD86" s="255">
        <f t="shared" ca="1" si="348"/>
        <v>0</v>
      </c>
      <c r="AE86" s="253" t="b">
        <f t="shared" si="375"/>
        <v>1</v>
      </c>
      <c r="AF86" s="253" t="b">
        <f t="shared" si="387"/>
        <v>1</v>
      </c>
      <c r="AG86" s="255" t="str">
        <f t="shared" ca="1" si="348"/>
        <v>-</v>
      </c>
      <c r="AH86" s="10"/>
      <c r="AI86" s="255" t="b">
        <f t="shared" ca="1" si="348"/>
        <v>1</v>
      </c>
      <c r="AJ86" s="255" t="b">
        <f t="shared" ca="1" si="349"/>
        <v>1</v>
      </c>
      <c r="AK86" s="254">
        <f t="shared" si="388"/>
        <v>12</v>
      </c>
      <c r="AL86" s="255" t="str">
        <f t="shared" ca="1" si="348"/>
        <v>-</v>
      </c>
      <c r="AM86" s="255" t="str">
        <f t="shared" ca="1" si="348"/>
        <v>-</v>
      </c>
      <c r="AN86" s="255" t="str">
        <f t="shared" ca="1" si="348"/>
        <v>-</v>
      </c>
      <c r="AO86" s="255" t="str">
        <f t="shared" ca="1" si="349"/>
        <v>-</v>
      </c>
      <c r="AP86" s="255" t="str">
        <f t="shared" ca="1" si="349"/>
        <v>-</v>
      </c>
      <c r="AQ86" s="255">
        <f t="shared" ca="1" si="349"/>
        <v>1</v>
      </c>
      <c r="AR86" s="255">
        <f t="shared" ca="1" si="349"/>
        <v>1</v>
      </c>
      <c r="AS86" s="255" t="str">
        <f t="shared" ca="1" si="349"/>
        <v>-</v>
      </c>
      <c r="AT86" s="255" t="str">
        <f t="shared" ca="1" si="349"/>
        <v>-</v>
      </c>
      <c r="AU86" s="10"/>
      <c r="AV86" s="255" t="str">
        <f t="shared" ca="1" si="349"/>
        <v>-</v>
      </c>
      <c r="AW86" s="255" t="str">
        <f t="shared" ca="1" si="349"/>
        <v>-</v>
      </c>
      <c r="AX86" s="255" t="str">
        <f t="shared" ca="1" si="349"/>
        <v>-</v>
      </c>
      <c r="AY86" s="255" t="str">
        <f t="shared" ca="1" si="349"/>
        <v>-</v>
      </c>
      <c r="AZ86" s="255" t="str">
        <f t="shared" ca="1" si="349"/>
        <v>-</v>
      </c>
      <c r="BA86" s="255" t="str">
        <f t="shared" ca="1" si="349"/>
        <v>-</v>
      </c>
      <c r="BB86" s="255" t="str">
        <f t="shared" ca="1" si="349"/>
        <v>-</v>
      </c>
      <c r="BC86" s="255" t="str">
        <f t="shared" ca="1" si="349"/>
        <v>-</v>
      </c>
      <c r="BD86" s="255" t="str">
        <f t="shared" ca="1" si="349"/>
        <v>-</v>
      </c>
      <c r="BE86" s="255" t="str">
        <f t="shared" ca="1" si="349"/>
        <v>-</v>
      </c>
      <c r="BF86" s="255" t="str">
        <f t="shared" ca="1" si="349"/>
        <v>-</v>
      </c>
      <c r="BG86" s="255" t="str">
        <f t="shared" ca="1" si="394"/>
        <v>-</v>
      </c>
      <c r="BH86" s="255" t="str">
        <f t="shared" ca="1" si="394"/>
        <v>-</v>
      </c>
      <c r="BI86" s="255" t="str">
        <f t="shared" ca="1" si="394"/>
        <v>-</v>
      </c>
      <c r="BJ86" s="255" t="str">
        <f t="shared" ca="1" si="394"/>
        <v>-</v>
      </c>
      <c r="BK86" s="255" t="str">
        <f t="shared" ca="1" si="394"/>
        <v>-</v>
      </c>
      <c r="BL86" s="255" t="str">
        <f t="shared" ca="1" si="394"/>
        <v>-</v>
      </c>
      <c r="BM86" s="255" t="str">
        <f t="shared" ca="1" si="394"/>
        <v>-</v>
      </c>
      <c r="BN86" s="255" t="str">
        <f t="shared" ca="1" si="394"/>
        <v>-</v>
      </c>
      <c r="BO86" s="255" t="str">
        <f t="shared" ca="1" si="394"/>
        <v>-</v>
      </c>
      <c r="BP86" s="255" t="str">
        <f t="shared" ca="1" si="394"/>
        <v>-</v>
      </c>
      <c r="BQ86" s="10"/>
      <c r="BR86" s="255" t="str">
        <f t="shared" ca="1" si="394"/>
        <v>-</v>
      </c>
      <c r="BS86" s="255" t="str">
        <f t="shared" ca="1" si="394"/>
        <v>-</v>
      </c>
      <c r="BT86" s="255" t="str">
        <f t="shared" ca="1" si="394"/>
        <v>-</v>
      </c>
      <c r="BU86" s="255" t="str">
        <f t="shared" ca="1" si="394"/>
        <v>-</v>
      </c>
      <c r="BV86" s="255" t="str">
        <f t="shared" ca="1" si="394"/>
        <v>-</v>
      </c>
      <c r="BW86" s="255" t="str">
        <f t="shared" ca="1" si="394"/>
        <v>-</v>
      </c>
      <c r="BX86" s="255" t="str">
        <f t="shared" ca="1" si="394"/>
        <v>-</v>
      </c>
      <c r="BY86" s="255" t="str">
        <f t="shared" ca="1" si="394"/>
        <v>-</v>
      </c>
      <c r="BZ86" s="255">
        <f t="shared" ca="1" si="394"/>
        <v>0.125</v>
      </c>
      <c r="CA86" s="255">
        <f t="shared" ca="1" si="394"/>
        <v>0.3</v>
      </c>
      <c r="CB86" s="255">
        <f t="shared" ca="1" si="394"/>
        <v>-0.05</v>
      </c>
      <c r="CC86" s="255">
        <f t="shared" ca="1" si="394"/>
        <v>0.1</v>
      </c>
      <c r="CD86" s="255">
        <f t="shared" ca="1" si="394"/>
        <v>0.25</v>
      </c>
      <c r="CE86" s="255">
        <f t="shared" ca="1" si="394"/>
        <v>-0.05</v>
      </c>
      <c r="CF86" s="255">
        <f t="shared" ca="1" si="394"/>
        <v>0.05</v>
      </c>
      <c r="CG86" s="255">
        <f t="shared" ca="1" si="394"/>
        <v>0.1</v>
      </c>
      <c r="CH86" s="255">
        <f t="shared" ca="1" si="394"/>
        <v>-0.02</v>
      </c>
      <c r="CI86" s="255">
        <f t="shared" ca="1" si="394"/>
        <v>0.1</v>
      </c>
      <c r="CJ86" s="255">
        <f t="shared" ca="1" si="394"/>
        <v>0.25</v>
      </c>
      <c r="CK86" s="255">
        <f t="shared" ca="1" si="394"/>
        <v>-0.05</v>
      </c>
      <c r="CL86" s="255">
        <f t="shared" ca="1" si="394"/>
        <v>1</v>
      </c>
      <c r="CM86" s="255">
        <f t="shared" ca="1" si="394"/>
        <v>1</v>
      </c>
      <c r="CN86" s="255">
        <f t="shared" ca="1" si="394"/>
        <v>0</v>
      </c>
      <c r="CO86" s="255" t="str">
        <f t="shared" ca="1" si="394"/>
        <v>-</v>
      </c>
      <c r="CP86" s="255" t="str">
        <f t="shared" ca="1" si="394"/>
        <v>-</v>
      </c>
      <c r="CQ86" s="255" t="str">
        <f t="shared" ca="1" si="394"/>
        <v>-</v>
      </c>
      <c r="CR86" s="255" t="str">
        <f t="shared" ca="1" si="394"/>
        <v>-</v>
      </c>
      <c r="CS86" s="255" t="str">
        <f t="shared" ca="1" si="394"/>
        <v>-</v>
      </c>
      <c r="CT86" s="255" t="str">
        <f t="shared" ca="1" si="394"/>
        <v>-</v>
      </c>
      <c r="CU86" s="255" t="str">
        <f t="shared" ca="1" si="394"/>
        <v>-</v>
      </c>
      <c r="CV86" s="255">
        <f t="shared" ca="1" si="394"/>
        <v>0</v>
      </c>
      <c r="CW86" s="255" t="str">
        <f t="shared" ca="1" si="394"/>
        <v>-</v>
      </c>
      <c r="CX86" s="255" t="str">
        <f t="shared" ca="1" si="394"/>
        <v>-</v>
      </c>
      <c r="CY86" s="255" t="str">
        <f t="shared" ca="1" si="394"/>
        <v>-</v>
      </c>
      <c r="CZ86" s="255" t="str">
        <f t="shared" ca="1" si="394"/>
        <v>-</v>
      </c>
      <c r="DA86" s="255" t="str">
        <f t="shared" ca="1" si="394"/>
        <v>-</v>
      </c>
      <c r="DB86" s="255">
        <f t="shared" ca="1" si="394"/>
        <v>0</v>
      </c>
      <c r="DC86" s="255">
        <f t="shared" ca="1" si="394"/>
        <v>0</v>
      </c>
      <c r="DD86" s="255">
        <f t="shared" ca="1" si="394"/>
        <v>0</v>
      </c>
      <c r="DE86" s="255">
        <f t="shared" ca="1" si="394"/>
        <v>0</v>
      </c>
      <c r="DF86" s="255">
        <f t="shared" ca="1" si="394"/>
        <v>0</v>
      </c>
      <c r="DG86" s="255">
        <f t="shared" ca="1" si="394"/>
        <v>0</v>
      </c>
      <c r="DH86" s="255">
        <f t="shared" ca="1" si="394"/>
        <v>0</v>
      </c>
      <c r="DI86" s="255" t="str">
        <f t="shared" ca="1" si="394"/>
        <v>-</v>
      </c>
      <c r="DJ86" s="255" t="str">
        <f t="shared" ca="1" si="394"/>
        <v>-</v>
      </c>
      <c r="DK86" s="255" t="str">
        <f t="shared" ca="1" si="394"/>
        <v>-</v>
      </c>
      <c r="DL86" s="255" t="str">
        <f t="shared" ca="1" si="394"/>
        <v>-</v>
      </c>
      <c r="DM86" s="255" t="str">
        <f t="shared" ca="1" si="394"/>
        <v>-</v>
      </c>
      <c r="DN86" s="255" t="str">
        <f t="shared" ca="1" si="395"/>
        <v>-</v>
      </c>
      <c r="DO86" s="255" t="str">
        <f t="shared" ca="1" si="395"/>
        <v>-</v>
      </c>
      <c r="DP86" s="255" t="str">
        <f t="shared" ca="1" si="395"/>
        <v>-</v>
      </c>
      <c r="DQ86" s="255" t="str">
        <f t="shared" ca="1" si="395"/>
        <v>-</v>
      </c>
      <c r="DR86" s="255" t="str">
        <f t="shared" ca="1" si="395"/>
        <v>-</v>
      </c>
      <c r="DS86" s="255" t="str">
        <f t="shared" ca="1" si="395"/>
        <v>-</v>
      </c>
      <c r="DT86" s="10"/>
      <c r="DU86" s="253">
        <f t="shared" si="352"/>
        <v>0</v>
      </c>
      <c r="DV86" s="255" t="str">
        <f t="shared" ca="1" si="395"/>
        <v>-</v>
      </c>
      <c r="DW86" s="255" t="str">
        <f t="shared" ca="1" si="395"/>
        <v>-</v>
      </c>
      <c r="DX86" s="255" t="str">
        <f t="shared" ca="1" si="395"/>
        <v>-</v>
      </c>
      <c r="DY86" s="255" t="str">
        <f t="shared" ca="1" si="395"/>
        <v>-</v>
      </c>
      <c r="DZ86" s="253" t="b">
        <f t="shared" si="353"/>
        <v>0</v>
      </c>
      <c r="EA86" s="255" t="str">
        <f t="shared" ca="1" si="395"/>
        <v>-</v>
      </c>
      <c r="EB86" s="255">
        <f t="shared" ca="1" si="395"/>
        <v>0</v>
      </c>
      <c r="EC86" s="255" t="str">
        <f t="shared" ca="1" si="395"/>
        <v>-</v>
      </c>
      <c r="ED86" s="255">
        <f t="shared" ca="1" si="395"/>
        <v>1</v>
      </c>
      <c r="EE86" s="255">
        <f t="shared" ca="1" si="395"/>
        <v>0</v>
      </c>
      <c r="EF86" s="255">
        <f t="shared" ca="1" si="395"/>
        <v>1</v>
      </c>
      <c r="EG86" s="255">
        <f t="shared" ca="1" si="395"/>
        <v>0</v>
      </c>
      <c r="EH86" s="255">
        <f t="shared" ca="1" si="395"/>
        <v>1</v>
      </c>
      <c r="EI86" s="255">
        <f t="shared" ca="1" si="395"/>
        <v>1</v>
      </c>
      <c r="EJ86" s="255">
        <f t="shared" ca="1" si="395"/>
        <v>1</v>
      </c>
      <c r="EK86" s="255">
        <f t="shared" ca="1" si="395"/>
        <v>0</v>
      </c>
      <c r="EL86" s="255">
        <f t="shared" ca="1" si="395"/>
        <v>0</v>
      </c>
      <c r="EM86" s="255">
        <f t="shared" ca="1" si="395"/>
        <v>0</v>
      </c>
      <c r="EN86" s="255">
        <f t="shared" ca="1" si="395"/>
        <v>0</v>
      </c>
      <c r="EO86" s="255">
        <f t="shared" ca="1" si="395"/>
        <v>0</v>
      </c>
      <c r="EP86" s="255">
        <f t="shared" ca="1" si="395"/>
        <v>0</v>
      </c>
      <c r="EQ86" s="255">
        <f t="shared" ca="1" si="395"/>
        <v>0</v>
      </c>
      <c r="ER86" s="255">
        <f t="shared" ca="1" si="395"/>
        <v>0</v>
      </c>
      <c r="ES86" s="255">
        <f t="shared" ca="1" si="395"/>
        <v>0</v>
      </c>
      <c r="ET86" s="255">
        <f t="shared" ca="1" si="395"/>
        <v>0</v>
      </c>
      <c r="EU86" s="255">
        <f t="shared" ca="1" si="395"/>
        <v>0</v>
      </c>
      <c r="EV86" s="255">
        <f t="shared" ca="1" si="395"/>
        <v>0</v>
      </c>
      <c r="EW86" s="255">
        <f t="shared" ca="1" si="395"/>
        <v>1</v>
      </c>
      <c r="EX86" s="255">
        <f t="shared" ca="1" si="395"/>
        <v>0</v>
      </c>
      <c r="EY86" s="255">
        <f t="shared" ca="1" si="395"/>
        <v>0</v>
      </c>
      <c r="EZ86" s="255">
        <f t="shared" ca="1" si="395"/>
        <v>0</v>
      </c>
      <c r="FA86" s="255">
        <f t="shared" ca="1" si="395"/>
        <v>0</v>
      </c>
      <c r="FB86" s="255">
        <f t="shared" ca="1" si="395"/>
        <v>0</v>
      </c>
      <c r="FC86" s="255">
        <f t="shared" ca="1" si="395"/>
        <v>0</v>
      </c>
      <c r="FD86" s="255">
        <f t="shared" ca="1" si="395"/>
        <v>0</v>
      </c>
      <c r="FE86" s="10"/>
      <c r="FF86" s="255" t="str">
        <f t="shared" ca="1" si="395"/>
        <v>-</v>
      </c>
      <c r="FG86" s="255" t="str">
        <f t="shared" ca="1" si="395"/>
        <v>-</v>
      </c>
      <c r="FH86" s="255">
        <f t="shared" ca="1" si="390"/>
        <v>0</v>
      </c>
      <c r="FI86" s="255" t="str">
        <f t="shared" ca="1" si="395"/>
        <v>-</v>
      </c>
      <c r="FJ86" s="255" t="str">
        <f t="shared" ca="1" si="390"/>
        <v>-</v>
      </c>
      <c r="FK86" s="255" t="str">
        <f t="shared" ca="1" si="390"/>
        <v>-</v>
      </c>
      <c r="FL86" s="255" t="str">
        <f t="shared" ca="1" si="390"/>
        <v>-</v>
      </c>
      <c r="FM86" s="255" t="str">
        <f t="shared" ca="1" si="390"/>
        <v>-</v>
      </c>
      <c r="FN86" s="255" t="str">
        <f t="shared" ca="1" si="395"/>
        <v>-</v>
      </c>
      <c r="FO86" s="255" t="str">
        <f t="shared" ca="1" si="395"/>
        <v>-</v>
      </c>
      <c r="FP86" s="253" t="b">
        <f t="shared" si="356"/>
        <v>0</v>
      </c>
      <c r="FQ86" s="253" t="b">
        <f t="shared" si="356"/>
        <v>0</v>
      </c>
      <c r="FR86" s="253" t="b">
        <f t="shared" si="356"/>
        <v>1</v>
      </c>
      <c r="FS86" s="255">
        <f t="shared" ca="1" si="395"/>
        <v>0</v>
      </c>
      <c r="FT86" s="255">
        <f t="shared" ca="1" si="395"/>
        <v>1</v>
      </c>
      <c r="FU86" s="255">
        <f t="shared" ca="1" si="395"/>
        <v>1</v>
      </c>
      <c r="FV86" s="255" t="str">
        <f t="shared" ca="1" si="395"/>
        <v>-</v>
      </c>
      <c r="FW86" s="255" t="str">
        <f t="shared" ca="1" si="395"/>
        <v>-</v>
      </c>
      <c r="FX86" s="255" t="str">
        <f t="shared" ca="1" si="395"/>
        <v>-</v>
      </c>
      <c r="FY86" s="255" t="str">
        <f t="shared" ca="1" si="395"/>
        <v>-</v>
      </c>
      <c r="FZ86" s="255" t="str">
        <f t="shared" ca="1" si="395"/>
        <v>-</v>
      </c>
      <c r="GA86" s="255" t="str">
        <f t="shared" ca="1" si="395"/>
        <v>-</v>
      </c>
      <c r="GB86" s="255" t="str">
        <f t="shared" ca="1" si="395"/>
        <v>-</v>
      </c>
      <c r="GC86" s="255" t="str">
        <f t="shared" ca="1" si="395"/>
        <v>-</v>
      </c>
      <c r="GD86" s="255" t="str">
        <f t="shared" ca="1" si="395"/>
        <v>-</v>
      </c>
      <c r="GE86" s="255" t="str">
        <f t="shared" ca="1" si="395"/>
        <v>-</v>
      </c>
      <c r="GF86" s="255" t="b">
        <f t="shared" ca="1" si="395"/>
        <v>1</v>
      </c>
      <c r="GG86" s="255">
        <f t="shared" ca="1" si="395"/>
        <v>0</v>
      </c>
      <c r="GH86" s="255">
        <f t="shared" ca="1" si="395"/>
        <v>0</v>
      </c>
      <c r="GI86" s="255">
        <f t="shared" ca="1" si="395"/>
        <v>0</v>
      </c>
      <c r="GJ86" s="255">
        <f t="shared" ca="1" si="395"/>
        <v>0</v>
      </c>
      <c r="GK86" s="255">
        <f t="shared" ca="1" si="357"/>
        <v>0</v>
      </c>
      <c r="GL86" s="255" t="str">
        <f t="shared" ca="1" si="357"/>
        <v>-</v>
      </c>
      <c r="GM86" s="255" t="str">
        <f t="shared" ca="1" si="357"/>
        <v>-</v>
      </c>
      <c r="GN86" s="255" t="str">
        <f t="shared" ca="1" si="357"/>
        <v>-</v>
      </c>
      <c r="GO86" s="255" t="b">
        <f t="shared" ca="1" si="358"/>
        <v>1</v>
      </c>
      <c r="GP86" s="255">
        <f t="shared" ca="1" si="358"/>
        <v>0</v>
      </c>
      <c r="GQ86" s="253" t="str">
        <f t="shared" si="359"/>
        <v>-</v>
      </c>
      <c r="GR86" s="253" t="str">
        <f t="shared" si="359"/>
        <v>-</v>
      </c>
      <c r="GS86" s="253" t="str">
        <f t="shared" si="359"/>
        <v>-</v>
      </c>
      <c r="GT86" s="253" t="str">
        <f t="shared" si="359"/>
        <v>-</v>
      </c>
      <c r="GU86" s="255" t="str">
        <f t="shared" ca="1" si="360"/>
        <v>-</v>
      </c>
      <c r="GV86" s="255" t="str">
        <f t="shared" ca="1" si="360"/>
        <v>-</v>
      </c>
      <c r="GW86" s="255" t="str">
        <f t="shared" ca="1" si="360"/>
        <v>-</v>
      </c>
      <c r="GX86" s="255" t="str">
        <f t="shared" ca="1" si="360"/>
        <v>-</v>
      </c>
      <c r="GY86" s="255" t="str">
        <f t="shared" ca="1" si="360"/>
        <v>-</v>
      </c>
      <c r="GZ86" s="253" t="str">
        <f t="shared" si="361"/>
        <v>-</v>
      </c>
      <c r="HA86" s="253">
        <f t="shared" si="361"/>
        <v>500</v>
      </c>
      <c r="HB86" s="253">
        <f t="shared" si="361"/>
        <v>500</v>
      </c>
      <c r="HC86" s="253">
        <f t="shared" si="362"/>
        <v>865</v>
      </c>
      <c r="HD86" s="253" t="str">
        <f t="shared" si="361"/>
        <v>-</v>
      </c>
      <c r="HE86" s="253" t="str">
        <f t="shared" si="363"/>
        <v>-</v>
      </c>
      <c r="HF86" s="255" t="str">
        <f t="shared" ca="1" si="364"/>
        <v>-</v>
      </c>
      <c r="HG86" s="255" t="str">
        <f t="shared" ca="1" si="364"/>
        <v>-</v>
      </c>
      <c r="HH86" s="10"/>
      <c r="HI86" s="255">
        <f t="shared" ca="1" si="360"/>
        <v>1</v>
      </c>
      <c r="HJ86" s="255">
        <f t="shared" ca="1" si="360"/>
        <v>0</v>
      </c>
      <c r="HK86" s="255">
        <f t="shared" ca="1" si="360"/>
        <v>1</v>
      </c>
      <c r="HL86" s="255">
        <f t="shared" ca="1" si="360"/>
        <v>1</v>
      </c>
      <c r="HM86" s="255">
        <f t="shared" ca="1" si="360"/>
        <v>0</v>
      </c>
      <c r="HN86" s="255">
        <f t="shared" ca="1" si="360"/>
        <v>70</v>
      </c>
      <c r="HO86" s="255">
        <f t="shared" ca="1" si="360"/>
        <v>50</v>
      </c>
      <c r="HP86" s="255">
        <f t="shared" ca="1" si="360"/>
        <v>70</v>
      </c>
      <c r="HQ86" s="255">
        <f t="shared" ca="1" si="360"/>
        <v>50</v>
      </c>
      <c r="HR86" s="253">
        <f t="shared" si="378"/>
        <v>1</v>
      </c>
      <c r="HS86" s="253">
        <f t="shared" si="365"/>
        <v>1</v>
      </c>
      <c r="HT86" s="253">
        <f t="shared" si="366"/>
        <v>1</v>
      </c>
      <c r="HU86" s="255">
        <f t="shared" ca="1" si="360"/>
        <v>1</v>
      </c>
      <c r="HV86" s="10"/>
      <c r="HW86" s="255">
        <f t="shared" ca="1" si="360"/>
        <v>1</v>
      </c>
      <c r="HX86" s="255">
        <f t="shared" ca="1" si="360"/>
        <v>1</v>
      </c>
      <c r="HY86" s="255">
        <f t="shared" ca="1" si="360"/>
        <v>1</v>
      </c>
      <c r="HZ86" s="255">
        <f t="shared" ca="1" si="360"/>
        <v>1</v>
      </c>
      <c r="IA86" s="255">
        <f t="shared" ca="1" si="360"/>
        <v>1</v>
      </c>
      <c r="IB86" s="255">
        <f t="shared" ca="1" si="360"/>
        <v>1</v>
      </c>
      <c r="IC86" s="296">
        <f t="shared" si="397"/>
        <v>1.25</v>
      </c>
      <c r="ID86" s="255">
        <f t="shared" ca="1" si="360"/>
        <v>1</v>
      </c>
      <c r="IE86" s="255">
        <f t="shared" ca="1" si="360"/>
        <v>1</v>
      </c>
      <c r="IF86" s="296">
        <f t="shared" si="398"/>
        <v>1.25</v>
      </c>
      <c r="IG86" s="296">
        <f t="shared" si="398"/>
        <v>1.03</v>
      </c>
      <c r="IH86" s="296">
        <v>1</v>
      </c>
      <c r="II86" s="296" t="str">
        <f t="shared" ca="1" si="360"/>
        <v>-</v>
      </c>
      <c r="IJ86" s="296" t="str">
        <f t="shared" ca="1" si="367"/>
        <v>-</v>
      </c>
      <c r="IK86" s="296" t="str">
        <f t="shared" ca="1" si="367"/>
        <v>-</v>
      </c>
      <c r="IL86" s="296" t="str">
        <f t="shared" ca="1" si="367"/>
        <v>-</v>
      </c>
      <c r="IM86" s="296" t="str">
        <f t="shared" ca="1" si="367"/>
        <v>-</v>
      </c>
      <c r="IN86" s="296" t="str">
        <f t="shared" ca="1" si="367"/>
        <v>-</v>
      </c>
      <c r="IO86" s="296" t="str">
        <f t="shared" ca="1" si="367"/>
        <v>-</v>
      </c>
      <c r="IP86" s="296" t="str">
        <f t="shared" ca="1" si="367"/>
        <v>-</v>
      </c>
      <c r="IQ86" s="296" t="str">
        <f t="shared" ca="1" si="367"/>
        <v>-</v>
      </c>
      <c r="IR86" s="255" t="str">
        <f t="shared" ca="1" si="360"/>
        <v>-</v>
      </c>
      <c r="IS86" s="255">
        <f t="shared" ca="1" si="360"/>
        <v>0</v>
      </c>
      <c r="IT86" s="27">
        <v>0</v>
      </c>
      <c r="IU86" s="301">
        <f t="shared" ref="IU86:IU88" si="399">IU85+10%</f>
        <v>0</v>
      </c>
    </row>
    <row r="87" spans="1:255" s="235" customFormat="1" outlineLevel="1">
      <c r="A87" s="207">
        <f t="shared" si="12"/>
        <v>82</v>
      </c>
      <c r="B87" s="207">
        <f t="shared" si="368"/>
        <v>15</v>
      </c>
      <c r="C87" s="235">
        <v>102</v>
      </c>
      <c r="D87" s="235" t="b">
        <f t="shared" si="345"/>
        <v>1</v>
      </c>
      <c r="E87" s="235" t="b">
        <v>0</v>
      </c>
      <c r="F87" s="235" t="b">
        <v>1</v>
      </c>
      <c r="G87" s="294">
        <f>G86</f>
        <v>3</v>
      </c>
      <c r="H87" s="294">
        <f t="shared" ref="H87:H88" si="400">H86</f>
        <v>1</v>
      </c>
      <c r="I87" s="294">
        <f t="shared" ref="I87:I88" si="401">I86</f>
        <v>2</v>
      </c>
      <c r="J87" s="294">
        <f t="shared" ref="J87:J88" si="402">J86</f>
        <v>1</v>
      </c>
      <c r="K87" s="294">
        <f t="shared" ref="K87:K88" si="403">K86</f>
        <v>1</v>
      </c>
      <c r="L87" s="294">
        <f t="shared" ref="L87:L88" si="404">L86</f>
        <v>1</v>
      </c>
      <c r="M87" s="294">
        <f t="shared" ref="M87:M88" si="405">M86</f>
        <v>1</v>
      </c>
      <c r="O87" s="249" t="str">
        <f t="shared" ca="1" si="346"/>
        <v>00009 SB_vs_US SLPTRUE  US_prod1.375 (F33N11)</v>
      </c>
      <c r="P87" s="10" t="str">
        <f ca="1">IF(COUNTIF(O$5:O87,O87)=1,"-","Dup")</f>
        <v>-</v>
      </c>
      <c r="Q87" s="10"/>
      <c r="R87" s="255" t="str">
        <f t="shared" ca="1" si="347"/>
        <v>-</v>
      </c>
      <c r="S87" s="255" t="str">
        <f t="shared" ca="1" si="347"/>
        <v>-</v>
      </c>
      <c r="T87" s="255" t="str">
        <f t="shared" ca="1" si="347"/>
        <v>-</v>
      </c>
      <c r="U87" s="255" t="str">
        <f t="shared" ca="1" si="347"/>
        <v>-</v>
      </c>
      <c r="V87" s="255" t="str">
        <f t="shared" ca="1" si="347"/>
        <v>-</v>
      </c>
      <c r="W87" s="255" t="b">
        <f t="shared" ca="1" si="347"/>
        <v>1</v>
      </c>
      <c r="X87" s="10"/>
      <c r="Y87" s="255" t="b">
        <f t="shared" ca="1" si="348"/>
        <v>1</v>
      </c>
      <c r="Z87" s="255" t="str">
        <f t="shared" ca="1" si="348"/>
        <v>-</v>
      </c>
      <c r="AA87" s="255" t="str">
        <f t="shared" ca="1" si="348"/>
        <v>-</v>
      </c>
      <c r="AB87" s="255" t="str">
        <f t="shared" ca="1" si="348"/>
        <v>-</v>
      </c>
      <c r="AC87" s="255" t="b">
        <f t="shared" ca="1" si="348"/>
        <v>0</v>
      </c>
      <c r="AD87" s="255">
        <f t="shared" ca="1" si="348"/>
        <v>0</v>
      </c>
      <c r="AE87" s="253" t="b">
        <f t="shared" si="375"/>
        <v>1</v>
      </c>
      <c r="AF87" s="253" t="b">
        <f t="shared" ref="AF87:AF88" si="406">IF(I87=2,TRUE,FALSE)</f>
        <v>1</v>
      </c>
      <c r="AG87" s="255" t="str">
        <f t="shared" ca="1" si="348"/>
        <v>-</v>
      </c>
      <c r="AH87" s="10"/>
      <c r="AI87" s="255" t="b">
        <f t="shared" ca="1" si="348"/>
        <v>1</v>
      </c>
      <c r="AJ87" s="255" t="b">
        <f t="shared" ca="1" si="349"/>
        <v>1</v>
      </c>
      <c r="AK87" s="254">
        <f t="shared" ref="AK87:AK88" si="407">VALUE(H87&amp;I87)</f>
        <v>12</v>
      </c>
      <c r="AL87" s="255" t="str">
        <f t="shared" ca="1" si="348"/>
        <v>-</v>
      </c>
      <c r="AM87" s="255" t="str">
        <f t="shared" ca="1" si="348"/>
        <v>-</v>
      </c>
      <c r="AN87" s="255" t="str">
        <f t="shared" ca="1" si="348"/>
        <v>-</v>
      </c>
      <c r="AO87" s="255" t="str">
        <f t="shared" ca="1" si="349"/>
        <v>-</v>
      </c>
      <c r="AP87" s="255" t="str">
        <f t="shared" ca="1" si="349"/>
        <v>-</v>
      </c>
      <c r="AQ87" s="255">
        <f t="shared" ca="1" si="349"/>
        <v>1</v>
      </c>
      <c r="AR87" s="255">
        <f t="shared" ca="1" si="349"/>
        <v>1</v>
      </c>
      <c r="AS87" s="255" t="str">
        <f t="shared" ca="1" si="349"/>
        <v>-</v>
      </c>
      <c r="AT87" s="255" t="str">
        <f t="shared" ca="1" si="349"/>
        <v>-</v>
      </c>
      <c r="AU87" s="10"/>
      <c r="AV87" s="255" t="str">
        <f t="shared" ca="1" si="349"/>
        <v>-</v>
      </c>
      <c r="AW87" s="255" t="str">
        <f t="shared" ca="1" si="349"/>
        <v>-</v>
      </c>
      <c r="AX87" s="255" t="str">
        <f t="shared" ca="1" si="349"/>
        <v>-</v>
      </c>
      <c r="AY87" s="255" t="str">
        <f t="shared" ca="1" si="349"/>
        <v>-</v>
      </c>
      <c r="AZ87" s="255" t="str">
        <f t="shared" ca="1" si="349"/>
        <v>-</v>
      </c>
      <c r="BA87" s="255" t="str">
        <f t="shared" ca="1" si="349"/>
        <v>-</v>
      </c>
      <c r="BB87" s="255" t="str">
        <f t="shared" ca="1" si="349"/>
        <v>-</v>
      </c>
      <c r="BC87" s="255" t="str">
        <f t="shared" ca="1" si="349"/>
        <v>-</v>
      </c>
      <c r="BD87" s="255" t="str">
        <f t="shared" ca="1" si="349"/>
        <v>-</v>
      </c>
      <c r="BE87" s="255" t="str">
        <f t="shared" ca="1" si="349"/>
        <v>-</v>
      </c>
      <c r="BF87" s="255" t="str">
        <f t="shared" ca="1" si="349"/>
        <v>-</v>
      </c>
      <c r="BG87" s="255" t="str">
        <f t="shared" ca="1" si="394"/>
        <v>-</v>
      </c>
      <c r="BH87" s="255" t="str">
        <f t="shared" ca="1" si="394"/>
        <v>-</v>
      </c>
      <c r="BI87" s="255" t="str">
        <f t="shared" ca="1" si="394"/>
        <v>-</v>
      </c>
      <c r="BJ87" s="255" t="str">
        <f t="shared" ca="1" si="394"/>
        <v>-</v>
      </c>
      <c r="BK87" s="255" t="str">
        <f t="shared" ca="1" si="394"/>
        <v>-</v>
      </c>
      <c r="BL87" s="255" t="str">
        <f t="shared" ca="1" si="394"/>
        <v>-</v>
      </c>
      <c r="BM87" s="255" t="str">
        <f t="shared" ca="1" si="394"/>
        <v>-</v>
      </c>
      <c r="BN87" s="255" t="str">
        <f t="shared" ca="1" si="394"/>
        <v>-</v>
      </c>
      <c r="BO87" s="255" t="str">
        <f t="shared" ca="1" si="394"/>
        <v>-</v>
      </c>
      <c r="BP87" s="255" t="str">
        <f t="shared" ca="1" si="394"/>
        <v>-</v>
      </c>
      <c r="BQ87" s="10"/>
      <c r="BR87" s="255" t="str">
        <f t="shared" ca="1" si="394"/>
        <v>-</v>
      </c>
      <c r="BS87" s="255" t="str">
        <f t="shared" ca="1" si="394"/>
        <v>-</v>
      </c>
      <c r="BT87" s="255" t="str">
        <f t="shared" ca="1" si="394"/>
        <v>-</v>
      </c>
      <c r="BU87" s="255" t="str">
        <f t="shared" ca="1" si="394"/>
        <v>-</v>
      </c>
      <c r="BV87" s="255" t="str">
        <f t="shared" ca="1" si="394"/>
        <v>-</v>
      </c>
      <c r="BW87" s="255" t="str">
        <f t="shared" ca="1" si="394"/>
        <v>-</v>
      </c>
      <c r="BX87" s="255" t="str">
        <f t="shared" ca="1" si="394"/>
        <v>-</v>
      </c>
      <c r="BY87" s="255" t="str">
        <f t="shared" ca="1" si="394"/>
        <v>-</v>
      </c>
      <c r="BZ87" s="255">
        <f t="shared" ca="1" si="394"/>
        <v>0.125</v>
      </c>
      <c r="CA87" s="255">
        <f t="shared" ca="1" si="394"/>
        <v>0.3</v>
      </c>
      <c r="CB87" s="255">
        <f t="shared" ca="1" si="394"/>
        <v>-0.05</v>
      </c>
      <c r="CC87" s="255">
        <f t="shared" ca="1" si="394"/>
        <v>0.1</v>
      </c>
      <c r="CD87" s="255">
        <f t="shared" ca="1" si="394"/>
        <v>0.25</v>
      </c>
      <c r="CE87" s="255">
        <f t="shared" ca="1" si="394"/>
        <v>-0.05</v>
      </c>
      <c r="CF87" s="255">
        <f t="shared" ca="1" si="394"/>
        <v>0.05</v>
      </c>
      <c r="CG87" s="255">
        <f t="shared" ca="1" si="394"/>
        <v>0.1</v>
      </c>
      <c r="CH87" s="255">
        <f t="shared" ca="1" si="394"/>
        <v>-0.02</v>
      </c>
      <c r="CI87" s="255">
        <f t="shared" ca="1" si="394"/>
        <v>0.1</v>
      </c>
      <c r="CJ87" s="255">
        <f t="shared" ca="1" si="394"/>
        <v>0.25</v>
      </c>
      <c r="CK87" s="255">
        <f t="shared" ca="1" si="394"/>
        <v>-0.05</v>
      </c>
      <c r="CL87" s="255">
        <f t="shared" ca="1" si="394"/>
        <v>1</v>
      </c>
      <c r="CM87" s="255">
        <f t="shared" ca="1" si="394"/>
        <v>1</v>
      </c>
      <c r="CN87" s="255">
        <f t="shared" ca="1" si="394"/>
        <v>0</v>
      </c>
      <c r="CO87" s="255" t="str">
        <f t="shared" ca="1" si="394"/>
        <v>-</v>
      </c>
      <c r="CP87" s="255" t="str">
        <f t="shared" ca="1" si="394"/>
        <v>-</v>
      </c>
      <c r="CQ87" s="255" t="str">
        <f t="shared" ca="1" si="394"/>
        <v>-</v>
      </c>
      <c r="CR87" s="255" t="str">
        <f t="shared" ca="1" si="394"/>
        <v>-</v>
      </c>
      <c r="CS87" s="255" t="str">
        <f t="shared" ca="1" si="394"/>
        <v>-</v>
      </c>
      <c r="CT87" s="255" t="str">
        <f t="shared" ca="1" si="394"/>
        <v>-</v>
      </c>
      <c r="CU87" s="255" t="str">
        <f t="shared" ca="1" si="394"/>
        <v>-</v>
      </c>
      <c r="CV87" s="255">
        <f t="shared" ca="1" si="394"/>
        <v>0</v>
      </c>
      <c r="CW87" s="255" t="str">
        <f t="shared" ca="1" si="394"/>
        <v>-</v>
      </c>
      <c r="CX87" s="255" t="str">
        <f t="shared" ca="1" si="394"/>
        <v>-</v>
      </c>
      <c r="CY87" s="255" t="str">
        <f t="shared" ca="1" si="394"/>
        <v>-</v>
      </c>
      <c r="CZ87" s="255" t="str">
        <f t="shared" ca="1" si="394"/>
        <v>-</v>
      </c>
      <c r="DA87" s="255" t="str">
        <f t="shared" ca="1" si="394"/>
        <v>-</v>
      </c>
      <c r="DB87" s="255">
        <f t="shared" ca="1" si="394"/>
        <v>0</v>
      </c>
      <c r="DC87" s="255">
        <f t="shared" ca="1" si="394"/>
        <v>0</v>
      </c>
      <c r="DD87" s="255">
        <f t="shared" ca="1" si="394"/>
        <v>0</v>
      </c>
      <c r="DE87" s="255">
        <f t="shared" ca="1" si="394"/>
        <v>0</v>
      </c>
      <c r="DF87" s="255">
        <f t="shared" ca="1" si="394"/>
        <v>0</v>
      </c>
      <c r="DG87" s="255">
        <f t="shared" ca="1" si="394"/>
        <v>0</v>
      </c>
      <c r="DH87" s="255">
        <f t="shared" ca="1" si="394"/>
        <v>0</v>
      </c>
      <c r="DI87" s="255" t="str">
        <f t="shared" ca="1" si="394"/>
        <v>-</v>
      </c>
      <c r="DJ87" s="255" t="str">
        <f t="shared" ca="1" si="394"/>
        <v>-</v>
      </c>
      <c r="DK87" s="255" t="str">
        <f t="shared" ca="1" si="394"/>
        <v>-</v>
      </c>
      <c r="DL87" s="255" t="str">
        <f t="shared" ca="1" si="394"/>
        <v>-</v>
      </c>
      <c r="DM87" s="255" t="str">
        <f t="shared" ca="1" si="394"/>
        <v>-</v>
      </c>
      <c r="DN87" s="255" t="str">
        <f t="shared" ca="1" si="395"/>
        <v>-</v>
      </c>
      <c r="DO87" s="255" t="str">
        <f t="shared" ca="1" si="395"/>
        <v>-</v>
      </c>
      <c r="DP87" s="255" t="str">
        <f t="shared" ca="1" si="395"/>
        <v>-</v>
      </c>
      <c r="DQ87" s="255" t="str">
        <f t="shared" ca="1" si="395"/>
        <v>-</v>
      </c>
      <c r="DR87" s="255" t="str">
        <f t="shared" ca="1" si="395"/>
        <v>-</v>
      </c>
      <c r="DS87" s="255" t="str">
        <f t="shared" ca="1" si="395"/>
        <v>-</v>
      </c>
      <c r="DT87" s="10"/>
      <c r="DU87" s="253">
        <f t="shared" si="352"/>
        <v>0</v>
      </c>
      <c r="DV87" s="255" t="str">
        <f t="shared" ca="1" si="395"/>
        <v>-</v>
      </c>
      <c r="DW87" s="255" t="str">
        <f t="shared" ca="1" si="395"/>
        <v>-</v>
      </c>
      <c r="DX87" s="255" t="str">
        <f t="shared" ca="1" si="395"/>
        <v>-</v>
      </c>
      <c r="DY87" s="255" t="str">
        <f t="shared" ca="1" si="395"/>
        <v>-</v>
      </c>
      <c r="DZ87" s="253" t="b">
        <f t="shared" si="353"/>
        <v>0</v>
      </c>
      <c r="EA87" s="255" t="str">
        <f t="shared" ca="1" si="395"/>
        <v>-</v>
      </c>
      <c r="EB87" s="255">
        <f t="shared" ca="1" si="395"/>
        <v>0</v>
      </c>
      <c r="EC87" s="255" t="str">
        <f t="shared" ca="1" si="395"/>
        <v>-</v>
      </c>
      <c r="ED87" s="255">
        <f t="shared" ca="1" si="395"/>
        <v>1</v>
      </c>
      <c r="EE87" s="255">
        <f t="shared" ca="1" si="395"/>
        <v>0</v>
      </c>
      <c r="EF87" s="255">
        <f t="shared" ca="1" si="395"/>
        <v>1</v>
      </c>
      <c r="EG87" s="255">
        <f t="shared" ca="1" si="395"/>
        <v>0</v>
      </c>
      <c r="EH87" s="255">
        <f t="shared" ca="1" si="395"/>
        <v>1</v>
      </c>
      <c r="EI87" s="255">
        <f t="shared" ca="1" si="395"/>
        <v>1</v>
      </c>
      <c r="EJ87" s="255">
        <f t="shared" ca="1" si="395"/>
        <v>1</v>
      </c>
      <c r="EK87" s="255">
        <f t="shared" ca="1" si="395"/>
        <v>0</v>
      </c>
      <c r="EL87" s="255">
        <f t="shared" ca="1" si="395"/>
        <v>0</v>
      </c>
      <c r="EM87" s="255">
        <f t="shared" ca="1" si="395"/>
        <v>0</v>
      </c>
      <c r="EN87" s="255">
        <f t="shared" ca="1" si="395"/>
        <v>0</v>
      </c>
      <c r="EO87" s="255">
        <f t="shared" ca="1" si="395"/>
        <v>0</v>
      </c>
      <c r="EP87" s="255">
        <f t="shared" ca="1" si="395"/>
        <v>0</v>
      </c>
      <c r="EQ87" s="255">
        <f t="shared" ca="1" si="395"/>
        <v>0</v>
      </c>
      <c r="ER87" s="255">
        <f t="shared" ca="1" si="395"/>
        <v>0</v>
      </c>
      <c r="ES87" s="255">
        <f t="shared" ca="1" si="395"/>
        <v>0</v>
      </c>
      <c r="ET87" s="255">
        <f t="shared" ca="1" si="395"/>
        <v>0</v>
      </c>
      <c r="EU87" s="255">
        <f t="shared" ca="1" si="395"/>
        <v>0</v>
      </c>
      <c r="EV87" s="255">
        <f t="shared" ca="1" si="395"/>
        <v>0</v>
      </c>
      <c r="EW87" s="255">
        <f t="shared" ca="1" si="395"/>
        <v>1</v>
      </c>
      <c r="EX87" s="255">
        <f t="shared" ca="1" si="395"/>
        <v>0</v>
      </c>
      <c r="EY87" s="255">
        <f t="shared" ca="1" si="395"/>
        <v>0</v>
      </c>
      <c r="EZ87" s="255">
        <f t="shared" ca="1" si="395"/>
        <v>0</v>
      </c>
      <c r="FA87" s="255">
        <f t="shared" ca="1" si="395"/>
        <v>0</v>
      </c>
      <c r="FB87" s="255">
        <f t="shared" ca="1" si="395"/>
        <v>0</v>
      </c>
      <c r="FC87" s="255">
        <f t="shared" ca="1" si="395"/>
        <v>0</v>
      </c>
      <c r="FD87" s="255">
        <f t="shared" ca="1" si="395"/>
        <v>0</v>
      </c>
      <c r="FE87" s="10"/>
      <c r="FF87" s="255" t="str">
        <f t="shared" ca="1" si="395"/>
        <v>-</v>
      </c>
      <c r="FG87" s="255" t="str">
        <f t="shared" ca="1" si="395"/>
        <v>-</v>
      </c>
      <c r="FH87" s="255">
        <f t="shared" ca="1" si="390"/>
        <v>0</v>
      </c>
      <c r="FI87" s="255" t="str">
        <f t="shared" ca="1" si="395"/>
        <v>-</v>
      </c>
      <c r="FJ87" s="255" t="str">
        <f t="shared" ca="1" si="390"/>
        <v>-</v>
      </c>
      <c r="FK87" s="255" t="str">
        <f t="shared" ca="1" si="390"/>
        <v>-</v>
      </c>
      <c r="FL87" s="255" t="str">
        <f t="shared" ca="1" si="390"/>
        <v>-</v>
      </c>
      <c r="FM87" s="255" t="str">
        <f t="shared" ca="1" si="390"/>
        <v>-</v>
      </c>
      <c r="FN87" s="255" t="str">
        <f t="shared" ca="1" si="395"/>
        <v>-</v>
      </c>
      <c r="FO87" s="255" t="str">
        <f t="shared" ca="1" si="395"/>
        <v>-</v>
      </c>
      <c r="FP87" s="253" t="b">
        <f t="shared" si="356"/>
        <v>0</v>
      </c>
      <c r="FQ87" s="253" t="b">
        <f t="shared" si="356"/>
        <v>0</v>
      </c>
      <c r="FR87" s="253" t="b">
        <f t="shared" si="356"/>
        <v>1</v>
      </c>
      <c r="FS87" s="255">
        <f t="shared" ca="1" si="395"/>
        <v>0</v>
      </c>
      <c r="FT87" s="255">
        <f t="shared" ca="1" si="395"/>
        <v>1</v>
      </c>
      <c r="FU87" s="255">
        <f t="shared" ca="1" si="395"/>
        <v>1</v>
      </c>
      <c r="FV87" s="255" t="str">
        <f t="shared" ca="1" si="395"/>
        <v>-</v>
      </c>
      <c r="FW87" s="255" t="str">
        <f t="shared" ca="1" si="395"/>
        <v>-</v>
      </c>
      <c r="FX87" s="255" t="str">
        <f t="shared" ca="1" si="395"/>
        <v>-</v>
      </c>
      <c r="FY87" s="255" t="str">
        <f t="shared" ca="1" si="395"/>
        <v>-</v>
      </c>
      <c r="FZ87" s="255" t="str">
        <f t="shared" ca="1" si="395"/>
        <v>-</v>
      </c>
      <c r="GA87" s="255" t="str">
        <f t="shared" ca="1" si="395"/>
        <v>-</v>
      </c>
      <c r="GB87" s="255" t="str">
        <f t="shared" ca="1" si="395"/>
        <v>-</v>
      </c>
      <c r="GC87" s="255" t="str">
        <f t="shared" ca="1" si="395"/>
        <v>-</v>
      </c>
      <c r="GD87" s="255" t="str">
        <f t="shared" ca="1" si="395"/>
        <v>-</v>
      </c>
      <c r="GE87" s="255" t="str">
        <f t="shared" ca="1" si="395"/>
        <v>-</v>
      </c>
      <c r="GF87" s="255" t="b">
        <f t="shared" ca="1" si="395"/>
        <v>1</v>
      </c>
      <c r="GG87" s="255">
        <f t="shared" ca="1" si="395"/>
        <v>0</v>
      </c>
      <c r="GH87" s="255">
        <f t="shared" ca="1" si="395"/>
        <v>0</v>
      </c>
      <c r="GI87" s="255">
        <f t="shared" ca="1" si="395"/>
        <v>0</v>
      </c>
      <c r="GJ87" s="255">
        <f t="shared" ca="1" si="395"/>
        <v>0</v>
      </c>
      <c r="GK87" s="255">
        <f t="shared" ca="1" si="357"/>
        <v>0</v>
      </c>
      <c r="GL87" s="255" t="str">
        <f t="shared" ca="1" si="357"/>
        <v>-</v>
      </c>
      <c r="GM87" s="255" t="str">
        <f t="shared" ca="1" si="357"/>
        <v>-</v>
      </c>
      <c r="GN87" s="255" t="str">
        <f ca="1">OFFSET(GN$5,$B87,0)</f>
        <v>-</v>
      </c>
      <c r="GO87" s="255" t="b">
        <f t="shared" ca="1" si="358"/>
        <v>1</v>
      </c>
      <c r="GP87" s="255">
        <f ca="1">OFFSET(GP$5,$B87,0)</f>
        <v>0</v>
      </c>
      <c r="GQ87" s="253" t="str">
        <f t="shared" si="359"/>
        <v>-</v>
      </c>
      <c r="GR87" s="253" t="str">
        <f t="shared" si="359"/>
        <v>-</v>
      </c>
      <c r="GS87" s="253" t="str">
        <f t="shared" si="359"/>
        <v>-</v>
      </c>
      <c r="GT87" s="253" t="str">
        <f t="shared" si="359"/>
        <v>-</v>
      </c>
      <c r="GU87" s="255" t="str">
        <f t="shared" ca="1" si="360"/>
        <v>-</v>
      </c>
      <c r="GV87" s="255" t="str">
        <f t="shared" ca="1" si="360"/>
        <v>-</v>
      </c>
      <c r="GW87" s="255" t="str">
        <f t="shared" ca="1" si="360"/>
        <v>-</v>
      </c>
      <c r="GX87" s="255" t="str">
        <f t="shared" ca="1" si="360"/>
        <v>-</v>
      </c>
      <c r="GY87" s="255" t="str">
        <f t="shared" ca="1" si="360"/>
        <v>-</v>
      </c>
      <c r="GZ87" s="253" t="str">
        <f t="shared" si="361"/>
        <v>-</v>
      </c>
      <c r="HA87" s="253">
        <f t="shared" si="361"/>
        <v>500</v>
      </c>
      <c r="HB87" s="253">
        <f t="shared" si="361"/>
        <v>500</v>
      </c>
      <c r="HC87" s="253">
        <f t="shared" si="362"/>
        <v>865</v>
      </c>
      <c r="HD87" s="253" t="str">
        <f t="shared" si="361"/>
        <v>-</v>
      </c>
      <c r="HE87" s="253" t="str">
        <f t="shared" si="363"/>
        <v>-</v>
      </c>
      <c r="HF87" s="255" t="str">
        <f t="shared" ca="1" si="364"/>
        <v>-</v>
      </c>
      <c r="HG87" s="255" t="str">
        <f t="shared" ca="1" si="364"/>
        <v>-</v>
      </c>
      <c r="HH87" s="10"/>
      <c r="HI87" s="255">
        <f t="shared" ca="1" si="360"/>
        <v>1</v>
      </c>
      <c r="HJ87" s="255">
        <f t="shared" ca="1" si="360"/>
        <v>0</v>
      </c>
      <c r="HK87" s="255">
        <f t="shared" ca="1" si="360"/>
        <v>1</v>
      </c>
      <c r="HL87" s="255">
        <f t="shared" ca="1" si="360"/>
        <v>1</v>
      </c>
      <c r="HM87" s="255">
        <f t="shared" ca="1" si="360"/>
        <v>0</v>
      </c>
      <c r="HN87" s="255">
        <f t="shared" ca="1" si="360"/>
        <v>70</v>
      </c>
      <c r="HO87" s="255">
        <f t="shared" ca="1" si="360"/>
        <v>50</v>
      </c>
      <c r="HP87" s="255">
        <f t="shared" ca="1" si="360"/>
        <v>70</v>
      </c>
      <c r="HQ87" s="255">
        <f t="shared" ca="1" si="360"/>
        <v>50</v>
      </c>
      <c r="HR87" s="253">
        <f t="shared" si="378"/>
        <v>1</v>
      </c>
      <c r="HS87" s="253">
        <f t="shared" si="365"/>
        <v>1</v>
      </c>
      <c r="HT87" s="253">
        <f t="shared" si="366"/>
        <v>1</v>
      </c>
      <c r="HU87" s="255">
        <f t="shared" ca="1" si="360"/>
        <v>1</v>
      </c>
      <c r="HV87" s="10"/>
      <c r="HW87" s="255">
        <f t="shared" ca="1" si="360"/>
        <v>1</v>
      </c>
      <c r="HX87" s="255">
        <f t="shared" ca="1" si="360"/>
        <v>1</v>
      </c>
      <c r="HY87" s="255">
        <f t="shared" ca="1" si="360"/>
        <v>1</v>
      </c>
      <c r="HZ87" s="255">
        <f t="shared" ca="1" si="360"/>
        <v>1</v>
      </c>
      <c r="IA87" s="255">
        <f t="shared" ca="1" si="360"/>
        <v>1</v>
      </c>
      <c r="IB87" s="255">
        <f t="shared" ca="1" si="360"/>
        <v>1</v>
      </c>
      <c r="IC87" s="296">
        <f t="shared" si="397"/>
        <v>1.375</v>
      </c>
      <c r="ID87" s="255">
        <f t="shared" ca="1" si="360"/>
        <v>1</v>
      </c>
      <c r="IE87" s="255">
        <f t="shared" ca="1" si="360"/>
        <v>1</v>
      </c>
      <c r="IF87" s="296">
        <f t="shared" si="398"/>
        <v>1.375</v>
      </c>
      <c r="IG87" s="296">
        <f t="shared" si="398"/>
        <v>1.1330000000000002</v>
      </c>
      <c r="IH87" s="296">
        <v>1</v>
      </c>
      <c r="II87" s="296" t="str">
        <f t="shared" ca="1" si="360"/>
        <v>-</v>
      </c>
      <c r="IJ87" s="296" t="str">
        <f t="shared" ca="1" si="367"/>
        <v>-</v>
      </c>
      <c r="IK87" s="296" t="str">
        <f t="shared" ca="1" si="367"/>
        <v>-</v>
      </c>
      <c r="IL87" s="296" t="str">
        <f t="shared" ca="1" si="367"/>
        <v>-</v>
      </c>
      <c r="IM87" s="296" t="str">
        <f t="shared" ca="1" si="367"/>
        <v>-</v>
      </c>
      <c r="IN87" s="296" t="str">
        <f t="shared" ca="1" si="367"/>
        <v>-</v>
      </c>
      <c r="IO87" s="296" t="str">
        <f t="shared" ca="1" si="367"/>
        <v>-</v>
      </c>
      <c r="IP87" s="296" t="str">
        <f t="shared" ca="1" si="367"/>
        <v>-</v>
      </c>
      <c r="IQ87" s="296" t="str">
        <f t="shared" ca="1" si="367"/>
        <v>-</v>
      </c>
      <c r="IR87" s="255" t="str">
        <f t="shared" ca="1" si="360"/>
        <v>-</v>
      </c>
      <c r="IS87" s="255">
        <f t="shared" ca="1" si="360"/>
        <v>0</v>
      </c>
      <c r="IT87" s="27">
        <v>0</v>
      </c>
      <c r="IU87" s="301">
        <f t="shared" si="399"/>
        <v>0.1</v>
      </c>
    </row>
    <row r="88" spans="1:255" s="235" customFormat="1" outlineLevel="1">
      <c r="A88" s="207">
        <f t="shared" si="12"/>
        <v>83</v>
      </c>
      <c r="B88" s="207">
        <f t="shared" si="368"/>
        <v>15</v>
      </c>
      <c r="C88" s="235">
        <v>102</v>
      </c>
      <c r="D88" s="235" t="b">
        <f t="shared" si="345"/>
        <v>1</v>
      </c>
      <c r="E88" s="235" t="b">
        <v>0</v>
      </c>
      <c r="F88" s="235" t="b">
        <v>1</v>
      </c>
      <c r="G88" s="294">
        <f>G87</f>
        <v>3</v>
      </c>
      <c r="H88" s="294">
        <f t="shared" si="400"/>
        <v>1</v>
      </c>
      <c r="I88" s="294">
        <f t="shared" si="401"/>
        <v>2</v>
      </c>
      <c r="J88" s="294">
        <f t="shared" si="402"/>
        <v>1</v>
      </c>
      <c r="K88" s="294">
        <f t="shared" si="403"/>
        <v>1</v>
      </c>
      <c r="L88" s="294">
        <f t="shared" si="404"/>
        <v>1</v>
      </c>
      <c r="M88" s="294">
        <f t="shared" si="405"/>
        <v>1</v>
      </c>
      <c r="O88" s="249" t="str">
        <f t="shared" ca="1" si="346"/>
        <v>00010 SB_vs_US SLPTRUE  US_prod1.5 (F33N11)</v>
      </c>
      <c r="P88" s="10" t="str">
        <f ca="1">IF(COUNTIF(O$5:O88,O88)=1,"-","Dup")</f>
        <v>-</v>
      </c>
      <c r="Q88" s="10"/>
      <c r="R88" s="255" t="str">
        <f t="shared" ca="1" si="347"/>
        <v>-</v>
      </c>
      <c r="S88" s="255" t="str">
        <f t="shared" ca="1" si="347"/>
        <v>-</v>
      </c>
      <c r="T88" s="255" t="str">
        <f t="shared" ca="1" si="347"/>
        <v>-</v>
      </c>
      <c r="U88" s="255" t="str">
        <f t="shared" ca="1" si="347"/>
        <v>-</v>
      </c>
      <c r="V88" s="255" t="str">
        <f t="shared" ca="1" si="347"/>
        <v>-</v>
      </c>
      <c r="W88" s="255" t="b">
        <f t="shared" ca="1" si="347"/>
        <v>1</v>
      </c>
      <c r="X88" s="10"/>
      <c r="Y88" s="255" t="b">
        <f t="shared" ca="1" si="348"/>
        <v>1</v>
      </c>
      <c r="Z88" s="255" t="str">
        <f t="shared" ca="1" si="348"/>
        <v>-</v>
      </c>
      <c r="AA88" s="255" t="str">
        <f t="shared" ca="1" si="348"/>
        <v>-</v>
      </c>
      <c r="AB88" s="255" t="str">
        <f t="shared" ca="1" si="348"/>
        <v>-</v>
      </c>
      <c r="AC88" s="255" t="b">
        <f t="shared" ca="1" si="348"/>
        <v>0</v>
      </c>
      <c r="AD88" s="255">
        <f t="shared" ca="1" si="348"/>
        <v>0</v>
      </c>
      <c r="AE88" s="253" t="b">
        <f t="shared" si="375"/>
        <v>1</v>
      </c>
      <c r="AF88" s="253" t="b">
        <f t="shared" si="406"/>
        <v>1</v>
      </c>
      <c r="AG88" s="255" t="str">
        <f t="shared" ca="1" si="348"/>
        <v>-</v>
      </c>
      <c r="AH88" s="10"/>
      <c r="AI88" s="255" t="b">
        <f t="shared" ca="1" si="348"/>
        <v>1</v>
      </c>
      <c r="AJ88" s="255" t="b">
        <f t="shared" ca="1" si="349"/>
        <v>1</v>
      </c>
      <c r="AK88" s="254">
        <f t="shared" si="407"/>
        <v>12</v>
      </c>
      <c r="AL88" s="255" t="str">
        <f t="shared" ca="1" si="348"/>
        <v>-</v>
      </c>
      <c r="AM88" s="255" t="str">
        <f t="shared" ca="1" si="348"/>
        <v>-</v>
      </c>
      <c r="AN88" s="255" t="str">
        <f t="shared" ca="1" si="348"/>
        <v>-</v>
      </c>
      <c r="AO88" s="255" t="str">
        <f t="shared" ca="1" si="349"/>
        <v>-</v>
      </c>
      <c r="AP88" s="255" t="str">
        <f t="shared" ca="1" si="349"/>
        <v>-</v>
      </c>
      <c r="AQ88" s="255">
        <f t="shared" ca="1" si="349"/>
        <v>1</v>
      </c>
      <c r="AR88" s="255">
        <f t="shared" ca="1" si="349"/>
        <v>1</v>
      </c>
      <c r="AS88" s="255" t="str">
        <f t="shared" ca="1" si="349"/>
        <v>-</v>
      </c>
      <c r="AT88" s="255" t="str">
        <f t="shared" ca="1" si="349"/>
        <v>-</v>
      </c>
      <c r="AU88" s="10"/>
      <c r="AV88" s="255" t="str">
        <f t="shared" ca="1" si="349"/>
        <v>-</v>
      </c>
      <c r="AW88" s="255" t="str">
        <f t="shared" ca="1" si="349"/>
        <v>-</v>
      </c>
      <c r="AX88" s="255" t="str">
        <f t="shared" ca="1" si="349"/>
        <v>-</v>
      </c>
      <c r="AY88" s="255" t="str">
        <f t="shared" ca="1" si="349"/>
        <v>-</v>
      </c>
      <c r="AZ88" s="255" t="str">
        <f t="shared" ca="1" si="349"/>
        <v>-</v>
      </c>
      <c r="BA88" s="255" t="str">
        <f t="shared" ca="1" si="349"/>
        <v>-</v>
      </c>
      <c r="BB88" s="255" t="str">
        <f t="shared" ca="1" si="349"/>
        <v>-</v>
      </c>
      <c r="BC88" s="255" t="str">
        <f t="shared" ca="1" si="349"/>
        <v>-</v>
      </c>
      <c r="BD88" s="255" t="str">
        <f t="shared" ca="1" si="349"/>
        <v>-</v>
      </c>
      <c r="BE88" s="255" t="str">
        <f t="shared" ca="1" si="349"/>
        <v>-</v>
      </c>
      <c r="BF88" s="255" t="str">
        <f t="shared" ca="1" si="349"/>
        <v>-</v>
      </c>
      <c r="BG88" s="255" t="str">
        <f t="shared" ca="1" si="394"/>
        <v>-</v>
      </c>
      <c r="BH88" s="255" t="str">
        <f t="shared" ca="1" si="394"/>
        <v>-</v>
      </c>
      <c r="BI88" s="255" t="str">
        <f t="shared" ca="1" si="394"/>
        <v>-</v>
      </c>
      <c r="BJ88" s="255" t="str">
        <f t="shared" ca="1" si="394"/>
        <v>-</v>
      </c>
      <c r="BK88" s="255" t="str">
        <f t="shared" ca="1" si="394"/>
        <v>-</v>
      </c>
      <c r="BL88" s="255" t="str">
        <f t="shared" ca="1" si="394"/>
        <v>-</v>
      </c>
      <c r="BM88" s="255" t="str">
        <f t="shared" ca="1" si="394"/>
        <v>-</v>
      </c>
      <c r="BN88" s="255" t="str">
        <f t="shared" ca="1" si="394"/>
        <v>-</v>
      </c>
      <c r="BO88" s="255" t="str">
        <f t="shared" ca="1" si="394"/>
        <v>-</v>
      </c>
      <c r="BP88" s="255" t="str">
        <f t="shared" ca="1" si="394"/>
        <v>-</v>
      </c>
      <c r="BQ88" s="10"/>
      <c r="BR88" s="255" t="str">
        <f t="shared" ca="1" si="394"/>
        <v>-</v>
      </c>
      <c r="BS88" s="255" t="str">
        <f t="shared" ca="1" si="394"/>
        <v>-</v>
      </c>
      <c r="BT88" s="255" t="str">
        <f t="shared" ca="1" si="394"/>
        <v>-</v>
      </c>
      <c r="BU88" s="255" t="str">
        <f t="shared" ca="1" si="394"/>
        <v>-</v>
      </c>
      <c r="BV88" s="255" t="str">
        <f t="shared" ca="1" si="394"/>
        <v>-</v>
      </c>
      <c r="BW88" s="255" t="str">
        <f t="shared" ca="1" si="394"/>
        <v>-</v>
      </c>
      <c r="BX88" s="255" t="str">
        <f t="shared" ca="1" si="394"/>
        <v>-</v>
      </c>
      <c r="BY88" s="255" t="str">
        <f t="shared" ca="1" si="394"/>
        <v>-</v>
      </c>
      <c r="BZ88" s="255">
        <f t="shared" ca="1" si="394"/>
        <v>0.125</v>
      </c>
      <c r="CA88" s="255">
        <f t="shared" ca="1" si="394"/>
        <v>0.3</v>
      </c>
      <c r="CB88" s="255">
        <f t="shared" ca="1" si="394"/>
        <v>-0.05</v>
      </c>
      <c r="CC88" s="255">
        <f t="shared" ca="1" si="394"/>
        <v>0.1</v>
      </c>
      <c r="CD88" s="255">
        <f t="shared" ca="1" si="394"/>
        <v>0.25</v>
      </c>
      <c r="CE88" s="255">
        <f t="shared" ca="1" si="394"/>
        <v>-0.05</v>
      </c>
      <c r="CF88" s="255">
        <f t="shared" ca="1" si="394"/>
        <v>0.05</v>
      </c>
      <c r="CG88" s="255">
        <f t="shared" ca="1" si="394"/>
        <v>0.1</v>
      </c>
      <c r="CH88" s="255">
        <f t="shared" ca="1" si="394"/>
        <v>-0.02</v>
      </c>
      <c r="CI88" s="255">
        <f t="shared" ca="1" si="394"/>
        <v>0.1</v>
      </c>
      <c r="CJ88" s="255">
        <f t="shared" ca="1" si="394"/>
        <v>0.25</v>
      </c>
      <c r="CK88" s="255">
        <f t="shared" ca="1" si="394"/>
        <v>-0.05</v>
      </c>
      <c r="CL88" s="255">
        <f t="shared" ca="1" si="394"/>
        <v>1</v>
      </c>
      <c r="CM88" s="255">
        <f t="shared" ca="1" si="394"/>
        <v>1</v>
      </c>
      <c r="CN88" s="255">
        <f t="shared" ca="1" si="394"/>
        <v>0</v>
      </c>
      <c r="CO88" s="255" t="str">
        <f t="shared" ca="1" si="394"/>
        <v>-</v>
      </c>
      <c r="CP88" s="255" t="str">
        <f t="shared" ca="1" si="394"/>
        <v>-</v>
      </c>
      <c r="CQ88" s="255" t="str">
        <f t="shared" ca="1" si="394"/>
        <v>-</v>
      </c>
      <c r="CR88" s="255" t="str">
        <f t="shared" ca="1" si="394"/>
        <v>-</v>
      </c>
      <c r="CS88" s="255" t="str">
        <f t="shared" ca="1" si="394"/>
        <v>-</v>
      </c>
      <c r="CT88" s="255" t="str">
        <f t="shared" ca="1" si="394"/>
        <v>-</v>
      </c>
      <c r="CU88" s="255" t="str">
        <f t="shared" ca="1" si="394"/>
        <v>-</v>
      </c>
      <c r="CV88" s="255">
        <f t="shared" ca="1" si="394"/>
        <v>0</v>
      </c>
      <c r="CW88" s="255" t="str">
        <f t="shared" ca="1" si="394"/>
        <v>-</v>
      </c>
      <c r="CX88" s="255" t="str">
        <f t="shared" ca="1" si="394"/>
        <v>-</v>
      </c>
      <c r="CY88" s="255" t="str">
        <f t="shared" ca="1" si="394"/>
        <v>-</v>
      </c>
      <c r="CZ88" s="255" t="str">
        <f t="shared" ca="1" si="394"/>
        <v>-</v>
      </c>
      <c r="DA88" s="255" t="str">
        <f t="shared" ca="1" si="394"/>
        <v>-</v>
      </c>
      <c r="DB88" s="255">
        <f t="shared" ca="1" si="394"/>
        <v>0</v>
      </c>
      <c r="DC88" s="255">
        <f t="shared" ca="1" si="394"/>
        <v>0</v>
      </c>
      <c r="DD88" s="255">
        <f t="shared" ca="1" si="394"/>
        <v>0</v>
      </c>
      <c r="DE88" s="255">
        <f t="shared" ca="1" si="394"/>
        <v>0</v>
      </c>
      <c r="DF88" s="255">
        <f t="shared" ca="1" si="394"/>
        <v>0</v>
      </c>
      <c r="DG88" s="255">
        <f t="shared" ca="1" si="394"/>
        <v>0</v>
      </c>
      <c r="DH88" s="255">
        <f t="shared" ca="1" si="394"/>
        <v>0</v>
      </c>
      <c r="DI88" s="255" t="str">
        <f t="shared" ca="1" si="394"/>
        <v>-</v>
      </c>
      <c r="DJ88" s="255" t="str">
        <f t="shared" ca="1" si="394"/>
        <v>-</v>
      </c>
      <c r="DK88" s="255" t="str">
        <f t="shared" ca="1" si="394"/>
        <v>-</v>
      </c>
      <c r="DL88" s="255" t="str">
        <f t="shared" ca="1" si="394"/>
        <v>-</v>
      </c>
      <c r="DM88" s="255" t="str">
        <f t="shared" ca="1" si="394"/>
        <v>-</v>
      </c>
      <c r="DN88" s="255" t="str">
        <f t="shared" ca="1" si="395"/>
        <v>-</v>
      </c>
      <c r="DO88" s="255" t="str">
        <f t="shared" ca="1" si="395"/>
        <v>-</v>
      </c>
      <c r="DP88" s="255" t="str">
        <f t="shared" ca="1" si="395"/>
        <v>-</v>
      </c>
      <c r="DQ88" s="255" t="str">
        <f t="shared" ca="1" si="395"/>
        <v>-</v>
      </c>
      <c r="DR88" s="255" t="str">
        <f t="shared" ca="1" si="395"/>
        <v>-</v>
      </c>
      <c r="DS88" s="255" t="str">
        <f t="shared" ca="1" si="395"/>
        <v>-</v>
      </c>
      <c r="DT88" s="10"/>
      <c r="DU88" s="253">
        <f t="shared" si="352"/>
        <v>0</v>
      </c>
      <c r="DV88" s="255" t="str">
        <f t="shared" ca="1" si="395"/>
        <v>-</v>
      </c>
      <c r="DW88" s="255" t="str">
        <f t="shared" ca="1" si="395"/>
        <v>-</v>
      </c>
      <c r="DX88" s="255" t="str">
        <f t="shared" ca="1" si="395"/>
        <v>-</v>
      </c>
      <c r="DY88" s="255" t="str">
        <f t="shared" ca="1" si="395"/>
        <v>-</v>
      </c>
      <c r="DZ88" s="253" t="b">
        <f t="shared" si="353"/>
        <v>0</v>
      </c>
      <c r="EA88" s="255" t="str">
        <f t="shared" ca="1" si="395"/>
        <v>-</v>
      </c>
      <c r="EB88" s="255">
        <f t="shared" ca="1" si="395"/>
        <v>0</v>
      </c>
      <c r="EC88" s="255" t="str">
        <f t="shared" ca="1" si="395"/>
        <v>-</v>
      </c>
      <c r="ED88" s="255">
        <f t="shared" ca="1" si="395"/>
        <v>1</v>
      </c>
      <c r="EE88" s="255">
        <f t="shared" ca="1" si="395"/>
        <v>0</v>
      </c>
      <c r="EF88" s="255">
        <f t="shared" ca="1" si="395"/>
        <v>1</v>
      </c>
      <c r="EG88" s="255">
        <f t="shared" ca="1" si="395"/>
        <v>0</v>
      </c>
      <c r="EH88" s="255">
        <f t="shared" ca="1" si="395"/>
        <v>1</v>
      </c>
      <c r="EI88" s="255">
        <f t="shared" ca="1" si="395"/>
        <v>1</v>
      </c>
      <c r="EJ88" s="255">
        <f t="shared" ca="1" si="395"/>
        <v>1</v>
      </c>
      <c r="EK88" s="255">
        <f t="shared" ca="1" si="395"/>
        <v>0</v>
      </c>
      <c r="EL88" s="255">
        <f t="shared" ca="1" si="395"/>
        <v>0</v>
      </c>
      <c r="EM88" s="255">
        <f t="shared" ca="1" si="395"/>
        <v>0</v>
      </c>
      <c r="EN88" s="255">
        <f t="shared" ca="1" si="395"/>
        <v>0</v>
      </c>
      <c r="EO88" s="255">
        <f t="shared" ca="1" si="395"/>
        <v>0</v>
      </c>
      <c r="EP88" s="255">
        <f t="shared" ca="1" si="395"/>
        <v>0</v>
      </c>
      <c r="EQ88" s="255">
        <f t="shared" ca="1" si="395"/>
        <v>0</v>
      </c>
      <c r="ER88" s="255">
        <f t="shared" ca="1" si="395"/>
        <v>0</v>
      </c>
      <c r="ES88" s="255">
        <f t="shared" ca="1" si="395"/>
        <v>0</v>
      </c>
      <c r="ET88" s="255">
        <f t="shared" ca="1" si="395"/>
        <v>0</v>
      </c>
      <c r="EU88" s="255">
        <f t="shared" ca="1" si="395"/>
        <v>0</v>
      </c>
      <c r="EV88" s="255">
        <f t="shared" ca="1" si="395"/>
        <v>0</v>
      </c>
      <c r="EW88" s="255">
        <f t="shared" ca="1" si="395"/>
        <v>1</v>
      </c>
      <c r="EX88" s="255">
        <f t="shared" ca="1" si="395"/>
        <v>0</v>
      </c>
      <c r="EY88" s="255">
        <f t="shared" ca="1" si="395"/>
        <v>0</v>
      </c>
      <c r="EZ88" s="255">
        <f t="shared" ca="1" si="395"/>
        <v>0</v>
      </c>
      <c r="FA88" s="255">
        <f t="shared" ca="1" si="395"/>
        <v>0</v>
      </c>
      <c r="FB88" s="255">
        <f t="shared" ca="1" si="395"/>
        <v>0</v>
      </c>
      <c r="FC88" s="255">
        <f t="shared" ca="1" si="395"/>
        <v>0</v>
      </c>
      <c r="FD88" s="255">
        <f t="shared" ca="1" si="395"/>
        <v>0</v>
      </c>
      <c r="FE88" s="10"/>
      <c r="FF88" s="255" t="str">
        <f t="shared" ca="1" si="395"/>
        <v>-</v>
      </c>
      <c r="FG88" s="255" t="str">
        <f t="shared" ca="1" si="395"/>
        <v>-</v>
      </c>
      <c r="FH88" s="255">
        <f t="shared" ca="1" si="390"/>
        <v>0</v>
      </c>
      <c r="FI88" s="255" t="str">
        <f t="shared" ca="1" si="395"/>
        <v>-</v>
      </c>
      <c r="FJ88" s="255" t="str">
        <f t="shared" ca="1" si="390"/>
        <v>-</v>
      </c>
      <c r="FK88" s="255" t="str">
        <f t="shared" ca="1" si="390"/>
        <v>-</v>
      </c>
      <c r="FL88" s="255" t="str">
        <f t="shared" ca="1" si="390"/>
        <v>-</v>
      </c>
      <c r="FM88" s="255" t="str">
        <f t="shared" ca="1" si="390"/>
        <v>-</v>
      </c>
      <c r="FN88" s="255" t="str">
        <f t="shared" ca="1" si="395"/>
        <v>-</v>
      </c>
      <c r="FO88" s="255" t="str">
        <f t="shared" ca="1" si="395"/>
        <v>-</v>
      </c>
      <c r="FP88" s="253" t="b">
        <f t="shared" si="356"/>
        <v>0</v>
      </c>
      <c r="FQ88" s="253" t="b">
        <f t="shared" si="356"/>
        <v>0</v>
      </c>
      <c r="FR88" s="253" t="b">
        <f t="shared" si="356"/>
        <v>1</v>
      </c>
      <c r="FS88" s="255">
        <f t="shared" ca="1" si="395"/>
        <v>0</v>
      </c>
      <c r="FT88" s="255">
        <f t="shared" ca="1" si="395"/>
        <v>1</v>
      </c>
      <c r="FU88" s="255">
        <f t="shared" ca="1" si="395"/>
        <v>1</v>
      </c>
      <c r="FV88" s="255" t="str">
        <f t="shared" ca="1" si="395"/>
        <v>-</v>
      </c>
      <c r="FW88" s="255" t="str">
        <f t="shared" ca="1" si="395"/>
        <v>-</v>
      </c>
      <c r="FX88" s="255" t="str">
        <f t="shared" ca="1" si="395"/>
        <v>-</v>
      </c>
      <c r="FY88" s="255" t="str">
        <f t="shared" ca="1" si="395"/>
        <v>-</v>
      </c>
      <c r="FZ88" s="255" t="str">
        <f t="shared" ca="1" si="395"/>
        <v>-</v>
      </c>
      <c r="GA88" s="255" t="str">
        <f t="shared" ca="1" si="395"/>
        <v>-</v>
      </c>
      <c r="GB88" s="255" t="str">
        <f t="shared" ca="1" si="395"/>
        <v>-</v>
      </c>
      <c r="GC88" s="255" t="str">
        <f t="shared" ca="1" si="395"/>
        <v>-</v>
      </c>
      <c r="GD88" s="255" t="str">
        <f t="shared" ca="1" si="395"/>
        <v>-</v>
      </c>
      <c r="GE88" s="255" t="str">
        <f t="shared" ca="1" si="395"/>
        <v>-</v>
      </c>
      <c r="GF88" s="255" t="b">
        <f t="shared" ca="1" si="395"/>
        <v>1</v>
      </c>
      <c r="GG88" s="255">
        <f t="shared" ca="1" si="395"/>
        <v>0</v>
      </c>
      <c r="GH88" s="255">
        <f t="shared" ca="1" si="395"/>
        <v>0</v>
      </c>
      <c r="GI88" s="255">
        <f t="shared" ca="1" si="395"/>
        <v>0</v>
      </c>
      <c r="GJ88" s="255">
        <f t="shared" ca="1" si="395"/>
        <v>0</v>
      </c>
      <c r="GK88" s="255">
        <f t="shared" ca="1" si="357"/>
        <v>0</v>
      </c>
      <c r="GL88" s="255" t="str">
        <f t="shared" ca="1" si="357"/>
        <v>-</v>
      </c>
      <c r="GM88" s="255" t="str">
        <f t="shared" ca="1" si="357"/>
        <v>-</v>
      </c>
      <c r="GN88" s="255" t="str">
        <f t="shared" ca="1" si="357"/>
        <v>-</v>
      </c>
      <c r="GO88" s="255" t="b">
        <f t="shared" ca="1" si="358"/>
        <v>1</v>
      </c>
      <c r="GP88" s="255">
        <f t="shared" ca="1" si="358"/>
        <v>0</v>
      </c>
      <c r="GQ88" s="253" t="str">
        <f t="shared" si="359"/>
        <v>-</v>
      </c>
      <c r="GR88" s="253" t="str">
        <f t="shared" si="359"/>
        <v>-</v>
      </c>
      <c r="GS88" s="253" t="str">
        <f t="shared" si="359"/>
        <v>-</v>
      </c>
      <c r="GT88" s="253" t="str">
        <f t="shared" si="359"/>
        <v>-</v>
      </c>
      <c r="GU88" s="255" t="str">
        <f t="shared" ca="1" si="360"/>
        <v>-</v>
      </c>
      <c r="GV88" s="255" t="str">
        <f t="shared" ca="1" si="360"/>
        <v>-</v>
      </c>
      <c r="GW88" s="255" t="str">
        <f t="shared" ca="1" si="360"/>
        <v>-</v>
      </c>
      <c r="GX88" s="255" t="str">
        <f t="shared" ca="1" si="360"/>
        <v>-</v>
      </c>
      <c r="GY88" s="255" t="str">
        <f t="shared" ca="1" si="360"/>
        <v>-</v>
      </c>
      <c r="GZ88" s="253" t="str">
        <f t="shared" si="361"/>
        <v>-</v>
      </c>
      <c r="HA88" s="253">
        <f t="shared" si="361"/>
        <v>500</v>
      </c>
      <c r="HB88" s="253">
        <f t="shared" si="361"/>
        <v>500</v>
      </c>
      <c r="HC88" s="253">
        <f t="shared" si="362"/>
        <v>865</v>
      </c>
      <c r="HD88" s="253" t="str">
        <f t="shared" si="361"/>
        <v>-</v>
      </c>
      <c r="HE88" s="253" t="str">
        <f t="shared" si="363"/>
        <v>-</v>
      </c>
      <c r="HF88" s="255" t="str">
        <f t="shared" ca="1" si="364"/>
        <v>-</v>
      </c>
      <c r="HG88" s="255" t="str">
        <f t="shared" ca="1" si="364"/>
        <v>-</v>
      </c>
      <c r="HH88" s="10"/>
      <c r="HI88" s="255">
        <f t="shared" ca="1" si="360"/>
        <v>1</v>
      </c>
      <c r="HJ88" s="255">
        <f t="shared" ca="1" si="360"/>
        <v>0</v>
      </c>
      <c r="HK88" s="255">
        <f t="shared" ca="1" si="360"/>
        <v>1</v>
      </c>
      <c r="HL88" s="255">
        <f t="shared" ca="1" si="360"/>
        <v>1</v>
      </c>
      <c r="HM88" s="255">
        <f t="shared" ca="1" si="360"/>
        <v>0</v>
      </c>
      <c r="HN88" s="255">
        <f t="shared" ca="1" si="360"/>
        <v>70</v>
      </c>
      <c r="HO88" s="255">
        <f t="shared" ca="1" si="360"/>
        <v>50</v>
      </c>
      <c r="HP88" s="255">
        <f t="shared" ca="1" si="360"/>
        <v>70</v>
      </c>
      <c r="HQ88" s="255">
        <f t="shared" ca="1" si="360"/>
        <v>50</v>
      </c>
      <c r="HR88" s="253">
        <f t="shared" si="378"/>
        <v>1</v>
      </c>
      <c r="HS88" s="253">
        <f t="shared" si="365"/>
        <v>1</v>
      </c>
      <c r="HT88" s="253">
        <f t="shared" si="366"/>
        <v>1</v>
      </c>
      <c r="HU88" s="255">
        <f t="shared" ca="1" si="360"/>
        <v>1</v>
      </c>
      <c r="HV88" s="10"/>
      <c r="HW88" s="255">
        <f t="shared" ca="1" si="360"/>
        <v>1</v>
      </c>
      <c r="HX88" s="255">
        <f t="shared" ca="1" si="360"/>
        <v>1</v>
      </c>
      <c r="HY88" s="255">
        <f t="shared" ca="1" si="360"/>
        <v>1</v>
      </c>
      <c r="HZ88" s="255">
        <f t="shared" ca="1" si="360"/>
        <v>1</v>
      </c>
      <c r="IA88" s="255">
        <f t="shared" ca="1" si="360"/>
        <v>1</v>
      </c>
      <c r="IB88" s="255">
        <f t="shared" ca="1" si="360"/>
        <v>1</v>
      </c>
      <c r="IC88" s="296">
        <f t="shared" si="397"/>
        <v>1.5</v>
      </c>
      <c r="ID88" s="255">
        <f t="shared" ca="1" si="360"/>
        <v>1</v>
      </c>
      <c r="IE88" s="255">
        <f t="shared" ca="1" si="360"/>
        <v>1</v>
      </c>
      <c r="IF88" s="296">
        <f t="shared" si="398"/>
        <v>1.5</v>
      </c>
      <c r="IG88" s="296">
        <f t="shared" si="398"/>
        <v>1.236</v>
      </c>
      <c r="IH88" s="296">
        <v>1</v>
      </c>
      <c r="II88" s="296" t="str">
        <f t="shared" ca="1" si="360"/>
        <v>-</v>
      </c>
      <c r="IJ88" s="296" t="str">
        <f t="shared" ca="1" si="367"/>
        <v>-</v>
      </c>
      <c r="IK88" s="296" t="str">
        <f t="shared" ca="1" si="367"/>
        <v>-</v>
      </c>
      <c r="IL88" s="296" t="str">
        <f t="shared" ca="1" si="367"/>
        <v>-</v>
      </c>
      <c r="IM88" s="296" t="str">
        <f t="shared" ca="1" si="367"/>
        <v>-</v>
      </c>
      <c r="IN88" s="296" t="str">
        <f t="shared" ca="1" si="367"/>
        <v>-</v>
      </c>
      <c r="IO88" s="296" t="str">
        <f t="shared" ca="1" si="367"/>
        <v>-</v>
      </c>
      <c r="IP88" s="296" t="str">
        <f t="shared" ca="1" si="367"/>
        <v>-</v>
      </c>
      <c r="IQ88" s="296" t="str">
        <f t="shared" ca="1" si="367"/>
        <v>-</v>
      </c>
      <c r="IR88" s="255" t="str">
        <f t="shared" ca="1" si="360"/>
        <v>-</v>
      </c>
      <c r="IS88" s="255">
        <f t="shared" ca="1" si="360"/>
        <v>0</v>
      </c>
      <c r="IT88" s="27">
        <v>0</v>
      </c>
      <c r="IU88" s="301">
        <f t="shared" si="399"/>
        <v>0.2</v>
      </c>
    </row>
    <row r="89" spans="1:255" s="235" customFormat="1" outlineLevel="1">
      <c r="A89" s="207">
        <f t="shared" si="12"/>
        <v>84</v>
      </c>
      <c r="B89" s="207"/>
      <c r="D89" s="235" t="b">
        <v>0</v>
      </c>
      <c r="G89" s="207"/>
      <c r="H89" s="207"/>
      <c r="I89" s="207"/>
      <c r="J89" s="207"/>
      <c r="K89" s="207"/>
      <c r="L89" s="207"/>
      <c r="M89" s="207"/>
      <c r="O89" s="227" t="str">
        <f ca="1">"blank "&amp;TEXT(RAND(),"0.000")</f>
        <v>blank 0.149</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41"/>
      <c r="IL89" s="241"/>
      <c r="IM89" s="241"/>
      <c r="IN89" s="241"/>
      <c r="IO89" s="241"/>
      <c r="IP89" s="241"/>
      <c r="IQ89" s="241"/>
      <c r="IR89" s="241"/>
      <c r="IS89" s="241"/>
      <c r="IT89" s="27">
        <v>0</v>
      </c>
    </row>
    <row r="90" spans="1:25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41"/>
      <c r="IL90" s="241"/>
      <c r="IM90" s="241"/>
      <c r="IN90" s="241"/>
      <c r="IO90" s="241"/>
      <c r="IP90" s="241"/>
      <c r="IQ90" s="241"/>
      <c r="IR90" s="241"/>
      <c r="IS90" s="241"/>
      <c r="IT90" s="27">
        <v>0</v>
      </c>
    </row>
    <row r="91" spans="1:25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41"/>
      <c r="IL91" s="241"/>
      <c r="IM91" s="241"/>
      <c r="IN91" s="241"/>
      <c r="IO91" s="241"/>
      <c r="IP91" s="241"/>
      <c r="IQ91" s="241"/>
      <c r="IR91" s="241"/>
      <c r="IS91" s="241"/>
      <c r="IT91" s="27">
        <v>0</v>
      </c>
    </row>
    <row r="92" spans="1:255" s="235" customFormat="1" outlineLevel="1">
      <c r="A92" s="207">
        <f t="shared" si="12"/>
        <v>87</v>
      </c>
      <c r="B92" s="207">
        <f>$A$7</f>
        <v>2</v>
      </c>
      <c r="C92" s="235">
        <v>102</v>
      </c>
      <c r="D92" s="235" t="b">
        <f>NOT($DZ92)</f>
        <v>1</v>
      </c>
      <c r="E92" s="235" t="b">
        <v>0</v>
      </c>
      <c r="F92" s="235" t="b">
        <v>1</v>
      </c>
      <c r="G92" s="32">
        <v>3</v>
      </c>
      <c r="H92" s="32">
        <v>1</v>
      </c>
      <c r="I92" s="32">
        <v>2</v>
      </c>
      <c r="J92" s="32">
        <v>1</v>
      </c>
      <c r="K92" s="32">
        <v>1</v>
      </c>
      <c r="L92" s="32">
        <v>1</v>
      </c>
      <c r="M92" s="32">
        <v>1</v>
      </c>
      <c r="O92" s="228" t="str">
        <f t="shared" ref="O92:O95" ca="1" si="408">TEXT(LEFT(OFFSET(O92,-1,0),5)+1,"00000")&amp;MID(OFFSET(O92,-1,0),6,FIND(" ",OFFSET(O92,-1,0),7)-5)
&amp;"SLP"&amp;IF(AF92="-",FALSE,AF92)&amp;IF(FI92="-",""," Area"&amp;FI92)
&amp;IF($DZ92=TRUE,"&amp;BBT"," ")
&amp;IF(AND(IH92&lt;&gt;1,AF92)," SB_growth"&amp;IH92,"")
&amp;IF(AND(IF92&lt;&gt;1,AF92)," US_prod"&amp;IF92,"")
&amp;IF(HR92&lt;&gt;1," WP"&amp;HR92*100,"")&amp;IF(HS92&lt;&gt;1," MP"&amp;HS92*100,"")&amp;IF(HT92&lt;&gt;1," GP"&amp;HT92*100,"")
&amp;" (F"&amp;3+IFERROR(1*$BR92,0)+IFERROR(1*$BS92,0)&amp;3-IFERROR(1*NOT($BU92),0)&amp;"N"&amp;$CL92&amp;$CM92&amp;")"</f>
        <v>00001 Timing SLPTRUE Area50  US_prod1.25 (F33N11)</v>
      </c>
      <c r="P92" s="10" t="str">
        <f ca="1">IF(COUNTIF(O$5:O92,O92)=1,"-","Dup")</f>
        <v>-</v>
      </c>
      <c r="Q92" s="10"/>
      <c r="R92" s="255" t="str">
        <f t="shared" ref="R92:W95" ca="1" si="409">OFFSET(R$5,$B92,0)</f>
        <v>-</v>
      </c>
      <c r="S92" s="255" t="str">
        <f t="shared" ca="1" si="409"/>
        <v>-</v>
      </c>
      <c r="T92" s="255" t="str">
        <f t="shared" ca="1" si="409"/>
        <v>-</v>
      </c>
      <c r="U92" s="255" t="str">
        <f t="shared" ca="1" si="409"/>
        <v>-</v>
      </c>
      <c r="V92" s="255" t="str">
        <f t="shared" ca="1" si="409"/>
        <v>-</v>
      </c>
      <c r="W92" s="255" t="b">
        <f t="shared" ca="1" si="409"/>
        <v>1</v>
      </c>
      <c r="X92" s="10"/>
      <c r="Y92" s="255" t="b">
        <f t="shared" ref="Y92:AN95" ca="1" si="410">OFFSET(Y$5,$B92,0)</f>
        <v>1</v>
      </c>
      <c r="Z92" s="255" t="str">
        <f t="shared" ca="1" si="410"/>
        <v>-</v>
      </c>
      <c r="AA92" s="255" t="str">
        <f t="shared" ca="1" si="410"/>
        <v>-</v>
      </c>
      <c r="AB92" s="255" t="str">
        <f t="shared" ca="1" si="410"/>
        <v>-</v>
      </c>
      <c r="AC92" s="255" t="b">
        <f t="shared" ca="1" si="410"/>
        <v>0</v>
      </c>
      <c r="AD92" s="255">
        <f t="shared" ca="1" si="410"/>
        <v>0</v>
      </c>
      <c r="AE92" s="253" t="b">
        <f>AF92</f>
        <v>1</v>
      </c>
      <c r="AF92" s="253" t="b">
        <f>IF(I92=2,TRUE,FALSE)</f>
        <v>1</v>
      </c>
      <c r="AG92" s="255" t="str">
        <f t="shared" ca="1" si="410"/>
        <v>-</v>
      </c>
      <c r="AH92" s="10"/>
      <c r="AI92" s="255" t="b">
        <f t="shared" ref="AI92:BF95" ca="1" si="411">OFFSET(AI$5,$B92,0)</f>
        <v>1</v>
      </c>
      <c r="AJ92" s="255" t="b">
        <f t="shared" ca="1" si="411"/>
        <v>1</v>
      </c>
      <c r="AK92" s="254">
        <f>VALUE(H92&amp;I92)</f>
        <v>12</v>
      </c>
      <c r="AL92" s="255" t="str">
        <f t="shared" ca="1" si="411"/>
        <v>-</v>
      </c>
      <c r="AM92" s="255" t="str">
        <f t="shared" ca="1" si="411"/>
        <v>-</v>
      </c>
      <c r="AN92" s="255" t="str">
        <f t="shared" ca="1" si="411"/>
        <v>-</v>
      </c>
      <c r="AO92" s="255" t="str">
        <f t="shared" ca="1" si="411"/>
        <v>-</v>
      </c>
      <c r="AP92" s="255" t="str">
        <f t="shared" ca="1" si="411"/>
        <v>-</v>
      </c>
      <c r="AQ92" s="255">
        <f t="shared" ca="1" si="411"/>
        <v>1</v>
      </c>
      <c r="AR92" s="255">
        <f t="shared" ca="1" si="411"/>
        <v>1</v>
      </c>
      <c r="AS92" s="255" t="str">
        <f t="shared" ca="1" si="411"/>
        <v>-</v>
      </c>
      <c r="AT92" s="255" t="str">
        <f t="shared" ca="1" si="411"/>
        <v>-</v>
      </c>
      <c r="AU92" s="10"/>
      <c r="AV92" s="255" t="str">
        <f t="shared" ca="1" si="411"/>
        <v>-</v>
      </c>
      <c r="AW92" s="255" t="str">
        <f t="shared" ca="1" si="411"/>
        <v>-</v>
      </c>
      <c r="AX92" s="255" t="str">
        <f t="shared" ca="1" si="411"/>
        <v>-</v>
      </c>
      <c r="AY92" s="255" t="str">
        <f t="shared" ca="1" si="411"/>
        <v>-</v>
      </c>
      <c r="AZ92" s="255" t="str">
        <f t="shared" ca="1" si="411"/>
        <v>-</v>
      </c>
      <c r="BA92" s="255" t="str">
        <f t="shared" ca="1" si="411"/>
        <v>-</v>
      </c>
      <c r="BB92" s="255" t="str">
        <f t="shared" ca="1" si="411"/>
        <v>-</v>
      </c>
      <c r="BC92" s="255" t="str">
        <f t="shared" ca="1" si="411"/>
        <v>-</v>
      </c>
      <c r="BD92" s="255" t="str">
        <f t="shared" ca="1" si="411"/>
        <v>-</v>
      </c>
      <c r="BE92" s="255" t="str">
        <f t="shared" ca="1" si="411"/>
        <v>-</v>
      </c>
      <c r="BF92" s="255" t="str">
        <f t="shared" ca="1" si="411"/>
        <v>-</v>
      </c>
      <c r="BG92" s="255" t="str">
        <f t="shared" ref="BG92:DM95" ca="1" si="412">OFFSET(BG$5,$B92,0)</f>
        <v>-</v>
      </c>
      <c r="BH92" s="255" t="str">
        <f t="shared" ca="1" si="412"/>
        <v>-</v>
      </c>
      <c r="BI92" s="255" t="str">
        <f t="shared" ca="1" si="412"/>
        <v>-</v>
      </c>
      <c r="BJ92" s="255" t="str">
        <f t="shared" ca="1" si="412"/>
        <v>-</v>
      </c>
      <c r="BK92" s="255" t="str">
        <f t="shared" ca="1" si="412"/>
        <v>-</v>
      </c>
      <c r="BL92" s="255" t="str">
        <f t="shared" ca="1" si="412"/>
        <v>-</v>
      </c>
      <c r="BM92" s="255" t="str">
        <f t="shared" ca="1" si="412"/>
        <v>-</v>
      </c>
      <c r="BN92" s="255" t="str">
        <f t="shared" ca="1" si="412"/>
        <v>-</v>
      </c>
      <c r="BO92" s="255" t="str">
        <f t="shared" ca="1" si="412"/>
        <v>-</v>
      </c>
      <c r="BP92" s="255" t="str">
        <f t="shared" ca="1" si="412"/>
        <v>-</v>
      </c>
      <c r="BQ92" s="10"/>
      <c r="BR92" s="255" t="str">
        <f t="shared" ca="1" si="412"/>
        <v>-</v>
      </c>
      <c r="BS92" s="255" t="str">
        <f t="shared" ca="1" si="412"/>
        <v>-</v>
      </c>
      <c r="BT92" s="255" t="str">
        <f t="shared" ca="1" si="412"/>
        <v>-</v>
      </c>
      <c r="BU92" s="255" t="str">
        <f t="shared" ca="1" si="412"/>
        <v>-</v>
      </c>
      <c r="BV92" s="255" t="str">
        <f t="shared" ca="1" si="412"/>
        <v>-</v>
      </c>
      <c r="BW92" s="255" t="str">
        <f t="shared" ca="1" si="412"/>
        <v>-</v>
      </c>
      <c r="BX92" s="255" t="str">
        <f t="shared" ca="1" si="412"/>
        <v>-</v>
      </c>
      <c r="BY92" s="255" t="str">
        <f t="shared" ca="1" si="412"/>
        <v>-</v>
      </c>
      <c r="BZ92" s="255">
        <f t="shared" ca="1" si="412"/>
        <v>0.125</v>
      </c>
      <c r="CA92" s="255">
        <f t="shared" ca="1" si="412"/>
        <v>0.3</v>
      </c>
      <c r="CB92" s="255">
        <f t="shared" ca="1" si="412"/>
        <v>-0.05</v>
      </c>
      <c r="CC92" s="255">
        <f t="shared" ca="1" si="412"/>
        <v>0.1</v>
      </c>
      <c r="CD92" s="255">
        <f t="shared" ca="1" si="412"/>
        <v>0.25</v>
      </c>
      <c r="CE92" s="255">
        <f t="shared" ca="1" si="412"/>
        <v>-0.05</v>
      </c>
      <c r="CF92" s="255">
        <f t="shared" ca="1" si="412"/>
        <v>0.05</v>
      </c>
      <c r="CG92" s="255">
        <f t="shared" ca="1" si="412"/>
        <v>0.1</v>
      </c>
      <c r="CH92" s="255">
        <f t="shared" ca="1" si="412"/>
        <v>-0.02</v>
      </c>
      <c r="CI92" s="255">
        <f t="shared" ca="1" si="412"/>
        <v>0.1</v>
      </c>
      <c r="CJ92" s="255">
        <f t="shared" ca="1" si="412"/>
        <v>0.25</v>
      </c>
      <c r="CK92" s="255">
        <f t="shared" ca="1" si="412"/>
        <v>-0.05</v>
      </c>
      <c r="CL92" s="255">
        <f t="shared" ca="1" si="412"/>
        <v>1</v>
      </c>
      <c r="CM92" s="255">
        <f t="shared" ca="1" si="412"/>
        <v>1</v>
      </c>
      <c r="CN92" s="255">
        <f t="shared" ca="1" si="412"/>
        <v>0</v>
      </c>
      <c r="CO92" s="255" t="str">
        <f t="shared" ca="1" si="412"/>
        <v>-</v>
      </c>
      <c r="CP92" s="255" t="str">
        <f t="shared" ca="1" si="412"/>
        <v>-</v>
      </c>
      <c r="CQ92" s="255" t="str">
        <f t="shared" ca="1" si="412"/>
        <v>-</v>
      </c>
      <c r="CR92" s="255" t="str">
        <f t="shared" ca="1" si="412"/>
        <v>-</v>
      </c>
      <c r="CS92" s="255" t="str">
        <f t="shared" ca="1" si="412"/>
        <v>-</v>
      </c>
      <c r="CT92" s="255" t="str">
        <f t="shared" ca="1" si="412"/>
        <v>-</v>
      </c>
      <c r="CU92" s="255" t="str">
        <f t="shared" ca="1" si="412"/>
        <v>-</v>
      </c>
      <c r="CV92" s="255">
        <f t="shared" ca="1" si="412"/>
        <v>0</v>
      </c>
      <c r="CW92" s="255" t="str">
        <f t="shared" ca="1" si="412"/>
        <v>-</v>
      </c>
      <c r="CX92" s="255" t="str">
        <f t="shared" ca="1" si="412"/>
        <v>-</v>
      </c>
      <c r="CY92" s="255" t="str">
        <f t="shared" ca="1" si="412"/>
        <v>-</v>
      </c>
      <c r="CZ92" s="255" t="str">
        <f t="shared" ca="1" si="412"/>
        <v>-</v>
      </c>
      <c r="DA92" s="255" t="str">
        <f t="shared" ca="1" si="412"/>
        <v>-</v>
      </c>
      <c r="DB92" s="255">
        <f t="shared" ca="1" si="412"/>
        <v>0</v>
      </c>
      <c r="DC92" s="255">
        <f t="shared" ca="1" si="412"/>
        <v>0</v>
      </c>
      <c r="DD92" s="255">
        <f t="shared" ca="1" si="412"/>
        <v>0</v>
      </c>
      <c r="DE92" s="255">
        <f t="shared" ca="1" si="412"/>
        <v>0</v>
      </c>
      <c r="DF92" s="255">
        <f t="shared" ca="1" si="412"/>
        <v>0</v>
      </c>
      <c r="DG92" s="255">
        <f t="shared" ca="1" si="412"/>
        <v>0</v>
      </c>
      <c r="DH92" s="255">
        <f t="shared" ca="1" si="412"/>
        <v>0</v>
      </c>
      <c r="DI92" s="255" t="str">
        <f t="shared" ca="1" si="412"/>
        <v>-</v>
      </c>
      <c r="DJ92" s="255" t="str">
        <f t="shared" ca="1" si="412"/>
        <v>-</v>
      </c>
      <c r="DK92" s="255" t="str">
        <f t="shared" ca="1" si="412"/>
        <v>-</v>
      </c>
      <c r="DL92" s="255" t="str">
        <f t="shared" ca="1" si="412"/>
        <v>-</v>
      </c>
      <c r="DM92" s="255" t="str">
        <f t="shared" ca="1" si="412"/>
        <v>-</v>
      </c>
      <c r="DN92" s="255" t="str">
        <f t="shared" ref="DN92:GJ95" ca="1" si="413">OFFSET(DN$5,$B92,0)</f>
        <v>-</v>
      </c>
      <c r="DO92" s="255" t="str">
        <f t="shared" ca="1" si="413"/>
        <v>-</v>
      </c>
      <c r="DP92" s="255" t="str">
        <f t="shared" ca="1" si="413"/>
        <v>-</v>
      </c>
      <c r="DQ92" s="255" t="str">
        <f t="shared" ca="1" si="413"/>
        <v>-</v>
      </c>
      <c r="DR92" s="255" t="str">
        <f t="shared" ca="1" si="413"/>
        <v>-</v>
      </c>
      <c r="DS92" s="255" t="str">
        <f t="shared" ca="1" si="413"/>
        <v>-</v>
      </c>
      <c r="DT92" s="10"/>
      <c r="DU92" s="253">
        <f>INDEX(i.FlkStrctr,$H92,DU$17)</f>
        <v>0</v>
      </c>
      <c r="DV92" s="255" t="str">
        <f t="shared" ca="1" si="413"/>
        <v>-</v>
      </c>
      <c r="DW92" s="255" t="str">
        <f t="shared" ca="1" si="413"/>
        <v>-</v>
      </c>
      <c r="DX92" s="255" t="str">
        <f t="shared" ca="1" si="413"/>
        <v>-</v>
      </c>
      <c r="DY92" s="255" t="str">
        <f t="shared" ca="1" si="413"/>
        <v>-</v>
      </c>
      <c r="DZ92" s="253" t="b">
        <f>INDEX(i.FlkStrctr,$H92,DZ$17)</f>
        <v>0</v>
      </c>
      <c r="EA92" s="255" t="str">
        <f t="shared" ca="1" si="413"/>
        <v>-</v>
      </c>
      <c r="EB92" s="255">
        <f t="shared" ca="1" si="413"/>
        <v>0</v>
      </c>
      <c r="EC92" s="255" t="str">
        <f t="shared" ca="1" si="413"/>
        <v>-</v>
      </c>
      <c r="ED92" s="255">
        <f t="shared" ca="1" si="413"/>
        <v>1</v>
      </c>
      <c r="EE92" s="255">
        <f t="shared" ca="1" si="413"/>
        <v>0</v>
      </c>
      <c r="EF92" s="255">
        <f t="shared" ca="1" si="413"/>
        <v>1</v>
      </c>
      <c r="EG92" s="255">
        <f t="shared" ca="1" si="413"/>
        <v>0</v>
      </c>
      <c r="EH92" s="255">
        <f t="shared" ca="1" si="413"/>
        <v>1</v>
      </c>
      <c r="EI92" s="255">
        <f t="shared" ca="1" si="413"/>
        <v>1</v>
      </c>
      <c r="EJ92" s="255">
        <f t="shared" ca="1" si="413"/>
        <v>1</v>
      </c>
      <c r="EK92" s="255">
        <f t="shared" ca="1" si="413"/>
        <v>0</v>
      </c>
      <c r="EL92" s="255">
        <f t="shared" ca="1" si="413"/>
        <v>0</v>
      </c>
      <c r="EM92" s="255">
        <f t="shared" ca="1" si="413"/>
        <v>0</v>
      </c>
      <c r="EN92" s="255">
        <f t="shared" ca="1" si="413"/>
        <v>0</v>
      </c>
      <c r="EO92" s="255">
        <f t="shared" ca="1" si="413"/>
        <v>0</v>
      </c>
      <c r="EP92" s="255">
        <f t="shared" ca="1" si="413"/>
        <v>0</v>
      </c>
      <c r="EQ92" s="255">
        <f t="shared" ca="1" si="413"/>
        <v>0</v>
      </c>
      <c r="ER92" s="255">
        <f t="shared" ca="1" si="413"/>
        <v>0</v>
      </c>
      <c r="ES92" s="255">
        <f t="shared" ca="1" si="413"/>
        <v>0</v>
      </c>
      <c r="ET92" s="255">
        <f t="shared" ca="1" si="413"/>
        <v>0</v>
      </c>
      <c r="EU92" s="255">
        <f t="shared" ca="1" si="413"/>
        <v>0</v>
      </c>
      <c r="EV92" s="255">
        <f t="shared" ca="1" si="413"/>
        <v>0</v>
      </c>
      <c r="EW92" s="255">
        <f t="shared" ca="1" si="413"/>
        <v>1</v>
      </c>
      <c r="EX92" s="255">
        <f t="shared" ca="1" si="413"/>
        <v>0</v>
      </c>
      <c r="EY92" s="255">
        <f t="shared" ca="1" si="413"/>
        <v>0</v>
      </c>
      <c r="EZ92" s="255">
        <f t="shared" ca="1" si="413"/>
        <v>0</v>
      </c>
      <c r="FA92" s="255">
        <f t="shared" ca="1" si="413"/>
        <v>0</v>
      </c>
      <c r="FB92" s="255">
        <f t="shared" ca="1" si="413"/>
        <v>0</v>
      </c>
      <c r="FC92" s="255">
        <f t="shared" ca="1" si="413"/>
        <v>0</v>
      </c>
      <c r="FD92" s="255">
        <f t="shared" ca="1" si="413"/>
        <v>0</v>
      </c>
      <c r="FE92" s="10"/>
      <c r="FF92" s="255" t="str">
        <f t="shared" ca="1" si="413"/>
        <v>-</v>
      </c>
      <c r="FG92" s="255" t="str">
        <f t="shared" ca="1" si="413"/>
        <v>-</v>
      </c>
      <c r="FH92" s="255">
        <f t="shared" ca="1" si="413"/>
        <v>0</v>
      </c>
      <c r="FI92" s="296">
        <v>50</v>
      </c>
      <c r="FJ92" s="296" t="s">
        <v>36</v>
      </c>
      <c r="FK92" s="296">
        <v>0</v>
      </c>
      <c r="FL92" s="296">
        <v>0</v>
      </c>
      <c r="FM92" s="296">
        <v>0</v>
      </c>
      <c r="FN92" s="255" t="str">
        <f t="shared" ca="1" si="413"/>
        <v>-</v>
      </c>
      <c r="FO92" s="255" t="str">
        <f t="shared" ca="1" si="413"/>
        <v>-</v>
      </c>
      <c r="FP92" s="253" t="b">
        <f t="shared" ref="FP92:FR95" si="414">INDEX(i.TOL,$G92,FP$17)</f>
        <v>0</v>
      </c>
      <c r="FQ92" s="253" t="b">
        <f t="shared" si="414"/>
        <v>0</v>
      </c>
      <c r="FR92" s="253" t="b">
        <f t="shared" si="414"/>
        <v>1</v>
      </c>
      <c r="FS92" s="255">
        <f t="shared" ca="1" si="413"/>
        <v>0</v>
      </c>
      <c r="FT92" s="255">
        <f t="shared" ca="1" si="413"/>
        <v>1</v>
      </c>
      <c r="FU92" s="255">
        <f t="shared" ca="1" si="413"/>
        <v>1</v>
      </c>
      <c r="FV92" s="255" t="str">
        <f t="shared" ca="1" si="413"/>
        <v>-</v>
      </c>
      <c r="FW92" s="255" t="str">
        <f t="shared" ca="1" si="413"/>
        <v>-</v>
      </c>
      <c r="FX92" s="255" t="str">
        <f t="shared" ca="1" si="413"/>
        <v>-</v>
      </c>
      <c r="FY92" s="255" t="str">
        <f t="shared" ca="1" si="413"/>
        <v>-</v>
      </c>
      <c r="FZ92" s="255" t="str">
        <f t="shared" ca="1" si="413"/>
        <v>-</v>
      </c>
      <c r="GA92" s="255" t="str">
        <f t="shared" ca="1" si="413"/>
        <v>-</v>
      </c>
      <c r="GB92" s="255" t="str">
        <f t="shared" ca="1" si="413"/>
        <v>-</v>
      </c>
      <c r="GC92" s="255" t="str">
        <f t="shared" ca="1" si="413"/>
        <v>-</v>
      </c>
      <c r="GD92" s="255" t="str">
        <f t="shared" ca="1" si="413"/>
        <v>-</v>
      </c>
      <c r="GE92" s="255" t="str">
        <f t="shared" ca="1" si="413"/>
        <v>-</v>
      </c>
      <c r="GF92" s="255" t="b">
        <f t="shared" ca="1" si="413"/>
        <v>1</v>
      </c>
      <c r="GG92" s="255">
        <f t="shared" ca="1" si="413"/>
        <v>0</v>
      </c>
      <c r="GH92" s="255">
        <f t="shared" ca="1" si="413"/>
        <v>0</v>
      </c>
      <c r="GI92" s="255">
        <f t="shared" ca="1" si="413"/>
        <v>0</v>
      </c>
      <c r="GJ92" s="255">
        <f t="shared" ca="1" si="413"/>
        <v>0</v>
      </c>
      <c r="GK92" s="255">
        <f t="shared" ref="GK92:GN95" ca="1" si="415">OFFSET(GK$5,$B92,0)</f>
        <v>0</v>
      </c>
      <c r="GL92" s="255" t="str">
        <f t="shared" ca="1" si="415"/>
        <v>-</v>
      </c>
      <c r="GM92" s="255" t="str">
        <f t="shared" ca="1" si="415"/>
        <v>-</v>
      </c>
      <c r="GN92" s="255" t="str">
        <f ca="1">OFFSET(GN$5,$B92,0)</f>
        <v>-</v>
      </c>
      <c r="GO92" s="255" t="b">
        <f t="shared" ref="GO92:GP95" ca="1" si="416">OFFSET(GO$5,$B92,0)</f>
        <v>1</v>
      </c>
      <c r="GP92" s="255">
        <f ca="1">OFFSET(GP$5,$B92,0)</f>
        <v>0</v>
      </c>
      <c r="GQ92" s="253" t="str">
        <f t="shared" ref="GQ92:GT95" si="417">INDEX(i.FlkStrctr,$H92,GQ$17)</f>
        <v>-</v>
      </c>
      <c r="GR92" s="253" t="str">
        <f t="shared" si="417"/>
        <v>-</v>
      </c>
      <c r="GS92" s="253" t="str">
        <f t="shared" si="417"/>
        <v>-</v>
      </c>
      <c r="GT92" s="253" t="str">
        <f t="shared" si="417"/>
        <v>-</v>
      </c>
      <c r="GU92" s="255" t="str">
        <f t="shared" ref="GU92:IS95" ca="1" si="418">OFFSET(GU$5,$B92,0)</f>
        <v>-</v>
      </c>
      <c r="GV92" s="255" t="str">
        <f t="shared" ca="1" si="418"/>
        <v>-</v>
      </c>
      <c r="GW92" s="255" t="str">
        <f t="shared" ca="1" si="418"/>
        <v>-</v>
      </c>
      <c r="GX92" s="255" t="str">
        <f t="shared" ca="1" si="418"/>
        <v>-</v>
      </c>
      <c r="GY92" s="255" t="str">
        <f t="shared" ca="1" si="418"/>
        <v>-</v>
      </c>
      <c r="GZ92" s="253" t="str">
        <f t="shared" ref="GZ92:HD95" si="419">INDEX(i.FlkStrctr,$H92,GZ$17)</f>
        <v>-</v>
      </c>
      <c r="HA92" s="253">
        <f t="shared" si="419"/>
        <v>500</v>
      </c>
      <c r="HB92" s="253">
        <f t="shared" si="419"/>
        <v>500</v>
      </c>
      <c r="HC92" s="253">
        <f>INDEX(i.FlkStrctr,$H92,HC$17)</f>
        <v>865</v>
      </c>
      <c r="HD92" s="253" t="str">
        <f t="shared" si="419"/>
        <v>-</v>
      </c>
      <c r="HE92" s="253" t="str">
        <f>INDEX(i.FlkStrctr,$H92,HE$17)</f>
        <v>-</v>
      </c>
      <c r="HF92" s="255" t="str">
        <f t="shared" ref="HF92:HG95" ca="1" si="420">OFFSET(HF$5,$B92,0)</f>
        <v>-</v>
      </c>
      <c r="HG92" s="255" t="str">
        <f t="shared" ca="1" si="420"/>
        <v>-</v>
      </c>
      <c r="HH92" s="10"/>
      <c r="HI92" s="255">
        <f t="shared" ca="1" si="418"/>
        <v>1</v>
      </c>
      <c r="HJ92" s="255">
        <f t="shared" ca="1" si="418"/>
        <v>0</v>
      </c>
      <c r="HK92" s="255">
        <f t="shared" ca="1" si="418"/>
        <v>1</v>
      </c>
      <c r="HL92" s="255">
        <f t="shared" ca="1" si="418"/>
        <v>1</v>
      </c>
      <c r="HM92" s="255">
        <f t="shared" ca="1" si="418"/>
        <v>0</v>
      </c>
      <c r="HN92" s="255">
        <f t="shared" ca="1" si="418"/>
        <v>70</v>
      </c>
      <c r="HO92" s="255">
        <f t="shared" ca="1" si="418"/>
        <v>50</v>
      </c>
      <c r="HP92" s="255">
        <f t="shared" ca="1" si="418"/>
        <v>70</v>
      </c>
      <c r="HQ92" s="255">
        <f t="shared" ca="1" si="418"/>
        <v>50</v>
      </c>
      <c r="HR92" s="253">
        <v>1</v>
      </c>
      <c r="HS92" s="253">
        <f>INDEX(i.MeatPrices,$L92,HS$17)</f>
        <v>1</v>
      </c>
      <c r="HT92" s="253">
        <f>INDEX(i.GrainPrices,$M92,HT$17)</f>
        <v>1</v>
      </c>
      <c r="HU92" s="255">
        <f t="shared" ca="1" si="418"/>
        <v>1</v>
      </c>
      <c r="HV92" s="10"/>
      <c r="HW92" s="255">
        <f t="shared" ca="1" si="418"/>
        <v>1</v>
      </c>
      <c r="HX92" s="255">
        <f t="shared" ca="1" si="418"/>
        <v>1</v>
      </c>
      <c r="HY92" s="255">
        <f t="shared" ca="1" si="418"/>
        <v>1</v>
      </c>
      <c r="HZ92" s="255">
        <f t="shared" ca="1" si="418"/>
        <v>1</v>
      </c>
      <c r="IA92" s="255">
        <f t="shared" ca="1" si="418"/>
        <v>1</v>
      </c>
      <c r="IB92" s="255">
        <f t="shared" ca="1" si="418"/>
        <v>1</v>
      </c>
      <c r="IC92" s="255">
        <f t="shared" ca="1" si="418"/>
        <v>1.25</v>
      </c>
      <c r="ID92" s="255">
        <f t="shared" ca="1" si="418"/>
        <v>1</v>
      </c>
      <c r="IE92" s="255">
        <f t="shared" ca="1" si="418"/>
        <v>1</v>
      </c>
      <c r="IF92" s="255">
        <f t="shared" ca="1" si="418"/>
        <v>1.25</v>
      </c>
      <c r="IG92" s="255">
        <f t="shared" ca="1" si="418"/>
        <v>1.03</v>
      </c>
      <c r="IH92" s="255">
        <f t="shared" ca="1" si="418"/>
        <v>1</v>
      </c>
      <c r="II92" s="255" t="str">
        <f t="shared" ca="1" si="418"/>
        <v>-</v>
      </c>
      <c r="IJ92" s="255" t="str">
        <f t="shared" ca="1" si="418"/>
        <v>-</v>
      </c>
      <c r="IK92" s="255" t="str">
        <f t="shared" ca="1" si="418"/>
        <v>-</v>
      </c>
      <c r="IL92" s="255" t="str">
        <f t="shared" ca="1" si="418"/>
        <v>-</v>
      </c>
      <c r="IM92" s="255" t="str">
        <f t="shared" ca="1" si="418"/>
        <v>-</v>
      </c>
      <c r="IN92" s="255" t="str">
        <f t="shared" ca="1" si="418"/>
        <v>-</v>
      </c>
      <c r="IO92" s="255" t="str">
        <f t="shared" ca="1" si="418"/>
        <v>-</v>
      </c>
      <c r="IP92" s="255" t="str">
        <f t="shared" ca="1" si="418"/>
        <v>-</v>
      </c>
      <c r="IQ92" s="255" t="str">
        <f t="shared" ca="1" si="418"/>
        <v>-</v>
      </c>
      <c r="IR92" s="255" t="str">
        <f t="shared" ca="1" si="418"/>
        <v>-</v>
      </c>
      <c r="IS92" s="255">
        <f t="shared" ca="1" si="418"/>
        <v>0</v>
      </c>
      <c r="IT92" s="27">
        <v>0</v>
      </c>
    </row>
    <row r="93" spans="1:255" s="235" customFormat="1" outlineLevel="1">
      <c r="A93" s="207">
        <f t="shared" si="12"/>
        <v>88</v>
      </c>
      <c r="B93" s="207">
        <f>$A$20</f>
        <v>15</v>
      </c>
      <c r="C93" s="235">
        <v>102</v>
      </c>
      <c r="D93" s="235" t="b">
        <f>NOT($DZ93)</f>
        <v>1</v>
      </c>
      <c r="E93" s="235" t="b">
        <v>0</v>
      </c>
      <c r="F93" s="235" t="b">
        <v>1</v>
      </c>
      <c r="G93" s="294">
        <f>G92</f>
        <v>3</v>
      </c>
      <c r="H93" s="294">
        <f t="shared" ref="H93" si="421">H92</f>
        <v>1</v>
      </c>
      <c r="I93" s="294">
        <f t="shared" ref="I93" si="422">I92</f>
        <v>2</v>
      </c>
      <c r="J93" s="294">
        <f t="shared" ref="J93" si="423">J92</f>
        <v>1</v>
      </c>
      <c r="K93" s="294">
        <f t="shared" ref="K93" si="424">K92</f>
        <v>1</v>
      </c>
      <c r="L93" s="294">
        <f t="shared" ref="L93" si="425">L92</f>
        <v>1</v>
      </c>
      <c r="M93" s="294">
        <f t="shared" ref="M93" si="426">M92</f>
        <v>1</v>
      </c>
      <c r="O93" s="249" t="str">
        <f t="shared" ca="1" si="408"/>
        <v>00002 Timing SLPTRUE Area50  US_prod1.25 (F33N11)</v>
      </c>
      <c r="P93" s="10" t="str">
        <f ca="1">IF(COUNTIF(O$5:O93,O93)=1,"-","Dup")</f>
        <v>-</v>
      </c>
      <c r="Q93" s="10"/>
      <c r="R93" s="255" t="str">
        <f t="shared" ca="1" si="409"/>
        <v>-</v>
      </c>
      <c r="S93" s="255" t="str">
        <f t="shared" ca="1" si="409"/>
        <v>-</v>
      </c>
      <c r="T93" s="255" t="str">
        <f t="shared" ca="1" si="409"/>
        <v>-</v>
      </c>
      <c r="U93" s="255" t="str">
        <f t="shared" ca="1" si="409"/>
        <v>-</v>
      </c>
      <c r="V93" s="255" t="str">
        <f t="shared" ca="1" si="409"/>
        <v>-</v>
      </c>
      <c r="W93" s="255" t="b">
        <f t="shared" ca="1" si="409"/>
        <v>1</v>
      </c>
      <c r="X93" s="10"/>
      <c r="Y93" s="255" t="b">
        <f t="shared" ca="1" si="410"/>
        <v>1</v>
      </c>
      <c r="Z93" s="255" t="str">
        <f t="shared" ca="1" si="410"/>
        <v>-</v>
      </c>
      <c r="AA93" s="255" t="str">
        <f t="shared" ca="1" si="410"/>
        <v>-</v>
      </c>
      <c r="AB93" s="255" t="str">
        <f t="shared" ca="1" si="410"/>
        <v>-</v>
      </c>
      <c r="AC93" s="255" t="b">
        <f t="shared" ca="1" si="410"/>
        <v>0</v>
      </c>
      <c r="AD93" s="255">
        <f t="shared" ca="1" si="410"/>
        <v>0</v>
      </c>
      <c r="AE93" s="253" t="b">
        <f t="shared" ref="AE93:AE95" si="427">AF93</f>
        <v>1</v>
      </c>
      <c r="AF93" s="253" t="b">
        <f t="shared" ref="AF93:AF95" si="428">IF(I93=2,TRUE,FALSE)</f>
        <v>1</v>
      </c>
      <c r="AG93" s="255" t="str">
        <f t="shared" ca="1" si="410"/>
        <v>-</v>
      </c>
      <c r="AH93" s="10"/>
      <c r="AI93" s="255" t="b">
        <f t="shared" ca="1" si="410"/>
        <v>1</v>
      </c>
      <c r="AJ93" s="255" t="b">
        <f t="shared" ca="1" si="411"/>
        <v>1</v>
      </c>
      <c r="AK93" s="254">
        <f t="shared" ref="AK93:AK95" si="429">VALUE(H93&amp;I93)</f>
        <v>12</v>
      </c>
      <c r="AL93" s="255" t="str">
        <f t="shared" ca="1" si="410"/>
        <v>-</v>
      </c>
      <c r="AM93" s="255" t="str">
        <f t="shared" ca="1" si="410"/>
        <v>-</v>
      </c>
      <c r="AN93" s="255" t="str">
        <f t="shared" ca="1" si="410"/>
        <v>-</v>
      </c>
      <c r="AO93" s="255" t="str">
        <f t="shared" ca="1" si="411"/>
        <v>-</v>
      </c>
      <c r="AP93" s="255" t="str">
        <f t="shared" ca="1" si="411"/>
        <v>-</v>
      </c>
      <c r="AQ93" s="255">
        <f t="shared" ca="1" si="411"/>
        <v>1</v>
      </c>
      <c r="AR93" s="255">
        <f t="shared" ca="1" si="411"/>
        <v>1</v>
      </c>
      <c r="AS93" s="255" t="str">
        <f t="shared" ca="1" si="411"/>
        <v>-</v>
      </c>
      <c r="AT93" s="255" t="str">
        <f t="shared" ca="1" si="411"/>
        <v>-</v>
      </c>
      <c r="AU93" s="10"/>
      <c r="AV93" s="255" t="str">
        <f t="shared" ca="1" si="411"/>
        <v>-</v>
      </c>
      <c r="AW93" s="255" t="str">
        <f t="shared" ca="1" si="411"/>
        <v>-</v>
      </c>
      <c r="AX93" s="255" t="str">
        <f t="shared" ca="1" si="411"/>
        <v>-</v>
      </c>
      <c r="AY93" s="255" t="str">
        <f t="shared" ca="1" si="411"/>
        <v>-</v>
      </c>
      <c r="AZ93" s="255" t="str">
        <f t="shared" ca="1" si="411"/>
        <v>-</v>
      </c>
      <c r="BA93" s="255" t="str">
        <f t="shared" ca="1" si="411"/>
        <v>-</v>
      </c>
      <c r="BB93" s="255" t="str">
        <f t="shared" ca="1" si="411"/>
        <v>-</v>
      </c>
      <c r="BC93" s="255" t="str">
        <f t="shared" ca="1" si="411"/>
        <v>-</v>
      </c>
      <c r="BD93" s="255" t="str">
        <f t="shared" ca="1" si="411"/>
        <v>-</v>
      </c>
      <c r="BE93" s="255" t="str">
        <f t="shared" ca="1" si="411"/>
        <v>-</v>
      </c>
      <c r="BF93" s="255" t="str">
        <f t="shared" ca="1" si="411"/>
        <v>-</v>
      </c>
      <c r="BG93" s="255" t="str">
        <f t="shared" ca="1" si="412"/>
        <v>-</v>
      </c>
      <c r="BH93" s="255" t="str">
        <f t="shared" ca="1" si="412"/>
        <v>-</v>
      </c>
      <c r="BI93" s="255" t="str">
        <f t="shared" ca="1" si="412"/>
        <v>-</v>
      </c>
      <c r="BJ93" s="255" t="str">
        <f t="shared" ca="1" si="412"/>
        <v>-</v>
      </c>
      <c r="BK93" s="255" t="str">
        <f t="shared" ca="1" si="412"/>
        <v>-</v>
      </c>
      <c r="BL93" s="255" t="str">
        <f t="shared" ca="1" si="412"/>
        <v>-</v>
      </c>
      <c r="BM93" s="255" t="str">
        <f t="shared" ca="1" si="412"/>
        <v>-</v>
      </c>
      <c r="BN93" s="255" t="str">
        <f t="shared" ca="1" si="412"/>
        <v>-</v>
      </c>
      <c r="BO93" s="255" t="str">
        <f t="shared" ca="1" si="412"/>
        <v>-</v>
      </c>
      <c r="BP93" s="255" t="str">
        <f t="shared" ca="1" si="412"/>
        <v>-</v>
      </c>
      <c r="BQ93" s="10"/>
      <c r="BR93" s="255" t="str">
        <f t="shared" ca="1" si="412"/>
        <v>-</v>
      </c>
      <c r="BS93" s="255" t="str">
        <f t="shared" ca="1" si="412"/>
        <v>-</v>
      </c>
      <c r="BT93" s="255" t="str">
        <f t="shared" ca="1" si="412"/>
        <v>-</v>
      </c>
      <c r="BU93" s="255" t="str">
        <f t="shared" ca="1" si="412"/>
        <v>-</v>
      </c>
      <c r="BV93" s="255" t="str">
        <f t="shared" ca="1" si="412"/>
        <v>-</v>
      </c>
      <c r="BW93" s="255" t="str">
        <f t="shared" ca="1" si="412"/>
        <v>-</v>
      </c>
      <c r="BX93" s="255" t="str">
        <f t="shared" ca="1" si="412"/>
        <v>-</v>
      </c>
      <c r="BY93" s="255" t="str">
        <f t="shared" ca="1" si="412"/>
        <v>-</v>
      </c>
      <c r="BZ93" s="255">
        <f t="shared" ca="1" si="412"/>
        <v>0.125</v>
      </c>
      <c r="CA93" s="255">
        <f t="shared" ca="1" si="412"/>
        <v>0.3</v>
      </c>
      <c r="CB93" s="255">
        <f t="shared" ca="1" si="412"/>
        <v>-0.05</v>
      </c>
      <c r="CC93" s="255">
        <f t="shared" ca="1" si="412"/>
        <v>0.1</v>
      </c>
      <c r="CD93" s="255">
        <f t="shared" ca="1" si="412"/>
        <v>0.25</v>
      </c>
      <c r="CE93" s="255">
        <f t="shared" ca="1" si="412"/>
        <v>-0.05</v>
      </c>
      <c r="CF93" s="255">
        <f t="shared" ca="1" si="412"/>
        <v>0.05</v>
      </c>
      <c r="CG93" s="255">
        <f t="shared" ca="1" si="412"/>
        <v>0.1</v>
      </c>
      <c r="CH93" s="255">
        <f t="shared" ca="1" si="412"/>
        <v>-0.02</v>
      </c>
      <c r="CI93" s="255">
        <f t="shared" ca="1" si="412"/>
        <v>0.1</v>
      </c>
      <c r="CJ93" s="255">
        <f t="shared" ca="1" si="412"/>
        <v>0.25</v>
      </c>
      <c r="CK93" s="255">
        <f t="shared" ca="1" si="412"/>
        <v>-0.05</v>
      </c>
      <c r="CL93" s="255">
        <f t="shared" ca="1" si="412"/>
        <v>1</v>
      </c>
      <c r="CM93" s="255">
        <f t="shared" ca="1" si="412"/>
        <v>1</v>
      </c>
      <c r="CN93" s="255">
        <f t="shared" ca="1" si="412"/>
        <v>0</v>
      </c>
      <c r="CO93" s="255" t="str">
        <f t="shared" ca="1" si="412"/>
        <v>-</v>
      </c>
      <c r="CP93" s="255" t="str">
        <f t="shared" ca="1" si="412"/>
        <v>-</v>
      </c>
      <c r="CQ93" s="255" t="str">
        <f t="shared" ca="1" si="412"/>
        <v>-</v>
      </c>
      <c r="CR93" s="255" t="str">
        <f t="shared" ca="1" si="412"/>
        <v>-</v>
      </c>
      <c r="CS93" s="255" t="str">
        <f t="shared" ca="1" si="412"/>
        <v>-</v>
      </c>
      <c r="CT93" s="255" t="str">
        <f t="shared" ca="1" si="412"/>
        <v>-</v>
      </c>
      <c r="CU93" s="255" t="str">
        <f t="shared" ca="1" si="412"/>
        <v>-</v>
      </c>
      <c r="CV93" s="255">
        <f t="shared" ca="1" si="412"/>
        <v>0</v>
      </c>
      <c r="CW93" s="255" t="str">
        <f t="shared" ca="1" si="412"/>
        <v>-</v>
      </c>
      <c r="CX93" s="255" t="str">
        <f t="shared" ca="1" si="412"/>
        <v>-</v>
      </c>
      <c r="CY93" s="255" t="str">
        <f t="shared" ca="1" si="412"/>
        <v>-</v>
      </c>
      <c r="CZ93" s="255" t="str">
        <f t="shared" ca="1" si="412"/>
        <v>-</v>
      </c>
      <c r="DA93" s="255" t="str">
        <f t="shared" ca="1" si="412"/>
        <v>-</v>
      </c>
      <c r="DB93" s="255">
        <f t="shared" ca="1" si="412"/>
        <v>0</v>
      </c>
      <c r="DC93" s="255">
        <f t="shared" ca="1" si="412"/>
        <v>0</v>
      </c>
      <c r="DD93" s="255">
        <f t="shared" ca="1" si="412"/>
        <v>0</v>
      </c>
      <c r="DE93" s="255">
        <f t="shared" ca="1" si="412"/>
        <v>0</v>
      </c>
      <c r="DF93" s="255">
        <f t="shared" ca="1" si="412"/>
        <v>0</v>
      </c>
      <c r="DG93" s="255">
        <f t="shared" ca="1" si="412"/>
        <v>0</v>
      </c>
      <c r="DH93" s="255">
        <f t="shared" ca="1" si="412"/>
        <v>0</v>
      </c>
      <c r="DI93" s="255" t="str">
        <f t="shared" ca="1" si="412"/>
        <v>-</v>
      </c>
      <c r="DJ93" s="255" t="str">
        <f t="shared" ca="1" si="412"/>
        <v>-</v>
      </c>
      <c r="DK93" s="255" t="str">
        <f t="shared" ca="1" si="412"/>
        <v>-</v>
      </c>
      <c r="DL93" s="255" t="str">
        <f t="shared" ca="1" si="412"/>
        <v>-</v>
      </c>
      <c r="DM93" s="255" t="str">
        <f t="shared" ca="1" si="412"/>
        <v>-</v>
      </c>
      <c r="DN93" s="255" t="str">
        <f t="shared" ca="1" si="413"/>
        <v>-</v>
      </c>
      <c r="DO93" s="255" t="str">
        <f t="shared" ca="1" si="413"/>
        <v>-</v>
      </c>
      <c r="DP93" s="255" t="str">
        <f t="shared" ca="1" si="413"/>
        <v>-</v>
      </c>
      <c r="DQ93" s="255" t="str">
        <f t="shared" ca="1" si="413"/>
        <v>-</v>
      </c>
      <c r="DR93" s="255" t="str">
        <f t="shared" ca="1" si="413"/>
        <v>-</v>
      </c>
      <c r="DS93" s="255" t="str">
        <f t="shared" ca="1" si="413"/>
        <v>-</v>
      </c>
      <c r="DT93" s="10"/>
      <c r="DU93" s="253">
        <f>INDEX(i.FlkStrctr,$H93,DU$17)</f>
        <v>0</v>
      </c>
      <c r="DV93" s="255" t="str">
        <f t="shared" ca="1" si="413"/>
        <v>-</v>
      </c>
      <c r="DW93" s="255" t="str">
        <f t="shared" ca="1" si="413"/>
        <v>-</v>
      </c>
      <c r="DX93" s="255" t="str">
        <f t="shared" ca="1" si="413"/>
        <v>-</v>
      </c>
      <c r="DY93" s="255" t="str">
        <f t="shared" ca="1" si="413"/>
        <v>-</v>
      </c>
      <c r="DZ93" s="253" t="b">
        <f>INDEX(i.FlkStrctr,$H93,DZ$17)</f>
        <v>0</v>
      </c>
      <c r="EA93" s="255" t="str">
        <f t="shared" ca="1" si="413"/>
        <v>-</v>
      </c>
      <c r="EB93" s="255">
        <f t="shared" ca="1" si="413"/>
        <v>0</v>
      </c>
      <c r="EC93" s="255" t="str">
        <f t="shared" ca="1" si="413"/>
        <v>-</v>
      </c>
      <c r="ED93" s="255">
        <f t="shared" ca="1" si="413"/>
        <v>1</v>
      </c>
      <c r="EE93" s="255">
        <f t="shared" ca="1" si="413"/>
        <v>0</v>
      </c>
      <c r="EF93" s="255">
        <f t="shared" ca="1" si="413"/>
        <v>1</v>
      </c>
      <c r="EG93" s="255">
        <f t="shared" ca="1" si="413"/>
        <v>0</v>
      </c>
      <c r="EH93" s="255">
        <f t="shared" ca="1" si="413"/>
        <v>1</v>
      </c>
      <c r="EI93" s="255">
        <f t="shared" ca="1" si="413"/>
        <v>1</v>
      </c>
      <c r="EJ93" s="255">
        <f t="shared" ca="1" si="413"/>
        <v>1</v>
      </c>
      <c r="EK93" s="255">
        <f t="shared" ca="1" si="413"/>
        <v>0</v>
      </c>
      <c r="EL93" s="255">
        <f t="shared" ca="1" si="413"/>
        <v>0</v>
      </c>
      <c r="EM93" s="255">
        <f t="shared" ca="1" si="413"/>
        <v>0</v>
      </c>
      <c r="EN93" s="255">
        <f t="shared" ca="1" si="413"/>
        <v>0</v>
      </c>
      <c r="EO93" s="255">
        <f t="shared" ca="1" si="413"/>
        <v>0</v>
      </c>
      <c r="EP93" s="255">
        <f t="shared" ca="1" si="413"/>
        <v>0</v>
      </c>
      <c r="EQ93" s="255">
        <f t="shared" ca="1" si="413"/>
        <v>0</v>
      </c>
      <c r="ER93" s="255">
        <f t="shared" ca="1" si="413"/>
        <v>0</v>
      </c>
      <c r="ES93" s="255">
        <f t="shared" ca="1" si="413"/>
        <v>0</v>
      </c>
      <c r="ET93" s="255">
        <f t="shared" ca="1" si="413"/>
        <v>0</v>
      </c>
      <c r="EU93" s="255">
        <f t="shared" ca="1" si="413"/>
        <v>0</v>
      </c>
      <c r="EV93" s="255">
        <f t="shared" ca="1" si="413"/>
        <v>0</v>
      </c>
      <c r="EW93" s="255">
        <f t="shared" ca="1" si="413"/>
        <v>1</v>
      </c>
      <c r="EX93" s="255">
        <f t="shared" ca="1" si="413"/>
        <v>0</v>
      </c>
      <c r="EY93" s="255">
        <f t="shared" ca="1" si="413"/>
        <v>0</v>
      </c>
      <c r="EZ93" s="255">
        <f t="shared" ca="1" si="413"/>
        <v>0</v>
      </c>
      <c r="FA93" s="255">
        <f t="shared" ca="1" si="413"/>
        <v>0</v>
      </c>
      <c r="FB93" s="255">
        <f t="shared" ca="1" si="413"/>
        <v>0</v>
      </c>
      <c r="FC93" s="255">
        <f t="shared" ca="1" si="413"/>
        <v>0</v>
      </c>
      <c r="FD93" s="255">
        <f t="shared" ca="1" si="413"/>
        <v>0</v>
      </c>
      <c r="FE93" s="10"/>
      <c r="FF93" s="255" t="str">
        <f t="shared" ca="1" si="413"/>
        <v>-</v>
      </c>
      <c r="FG93" s="255" t="str">
        <f t="shared" ca="1" si="413"/>
        <v>-</v>
      </c>
      <c r="FH93" s="255">
        <f t="shared" ca="1" si="413"/>
        <v>0</v>
      </c>
      <c r="FI93" s="296">
        <v>50</v>
      </c>
      <c r="FJ93" s="296">
        <v>0</v>
      </c>
      <c r="FK93" s="296" t="s">
        <v>36</v>
      </c>
      <c r="FL93" s="296">
        <v>0</v>
      </c>
      <c r="FM93" s="296">
        <v>0</v>
      </c>
      <c r="FN93" s="255" t="str">
        <f t="shared" ca="1" si="413"/>
        <v>-</v>
      </c>
      <c r="FO93" s="255" t="str">
        <f t="shared" ca="1" si="413"/>
        <v>-</v>
      </c>
      <c r="FP93" s="253" t="b">
        <f t="shared" si="414"/>
        <v>0</v>
      </c>
      <c r="FQ93" s="253" t="b">
        <f t="shared" si="414"/>
        <v>0</v>
      </c>
      <c r="FR93" s="253" t="b">
        <f t="shared" si="414"/>
        <v>1</v>
      </c>
      <c r="FS93" s="255">
        <f t="shared" ca="1" si="413"/>
        <v>0</v>
      </c>
      <c r="FT93" s="255">
        <f t="shared" ca="1" si="413"/>
        <v>1</v>
      </c>
      <c r="FU93" s="255">
        <f t="shared" ca="1" si="413"/>
        <v>1</v>
      </c>
      <c r="FV93" s="255" t="str">
        <f t="shared" ca="1" si="413"/>
        <v>-</v>
      </c>
      <c r="FW93" s="255" t="str">
        <f t="shared" ca="1" si="413"/>
        <v>-</v>
      </c>
      <c r="FX93" s="255" t="str">
        <f t="shared" ca="1" si="413"/>
        <v>-</v>
      </c>
      <c r="FY93" s="255" t="str">
        <f t="shared" ca="1" si="413"/>
        <v>-</v>
      </c>
      <c r="FZ93" s="255" t="str">
        <f t="shared" ca="1" si="413"/>
        <v>-</v>
      </c>
      <c r="GA93" s="255" t="str">
        <f t="shared" ca="1" si="413"/>
        <v>-</v>
      </c>
      <c r="GB93" s="255" t="str">
        <f t="shared" ca="1" si="413"/>
        <v>-</v>
      </c>
      <c r="GC93" s="255" t="str">
        <f t="shared" ca="1" si="413"/>
        <v>-</v>
      </c>
      <c r="GD93" s="255" t="str">
        <f t="shared" ca="1" si="413"/>
        <v>-</v>
      </c>
      <c r="GE93" s="255" t="str">
        <f t="shared" ca="1" si="413"/>
        <v>-</v>
      </c>
      <c r="GF93" s="255" t="b">
        <f t="shared" ca="1" si="413"/>
        <v>1</v>
      </c>
      <c r="GG93" s="255">
        <f t="shared" ca="1" si="413"/>
        <v>0</v>
      </c>
      <c r="GH93" s="255">
        <f t="shared" ca="1" si="413"/>
        <v>0</v>
      </c>
      <c r="GI93" s="255">
        <f t="shared" ca="1" si="413"/>
        <v>0</v>
      </c>
      <c r="GJ93" s="255">
        <f t="shared" ca="1" si="413"/>
        <v>0</v>
      </c>
      <c r="GK93" s="255">
        <f t="shared" ca="1" si="415"/>
        <v>0</v>
      </c>
      <c r="GL93" s="255" t="str">
        <f t="shared" ca="1" si="415"/>
        <v>-</v>
      </c>
      <c r="GM93" s="255" t="str">
        <f t="shared" ca="1" si="415"/>
        <v>-</v>
      </c>
      <c r="GN93" s="255" t="str">
        <f ca="1">OFFSET(GN$5,$B93,0)</f>
        <v>-</v>
      </c>
      <c r="GO93" s="255" t="b">
        <f t="shared" ca="1" si="416"/>
        <v>1</v>
      </c>
      <c r="GP93" s="255">
        <f ca="1">OFFSET(GP$5,$B93,0)</f>
        <v>0</v>
      </c>
      <c r="GQ93" s="253" t="str">
        <f t="shared" si="417"/>
        <v>-</v>
      </c>
      <c r="GR93" s="253" t="str">
        <f t="shared" si="417"/>
        <v>-</v>
      </c>
      <c r="GS93" s="253" t="str">
        <f t="shared" si="417"/>
        <v>-</v>
      </c>
      <c r="GT93" s="253" t="str">
        <f t="shared" si="417"/>
        <v>-</v>
      </c>
      <c r="GU93" s="255" t="str">
        <f t="shared" ca="1" si="418"/>
        <v>-</v>
      </c>
      <c r="GV93" s="255" t="str">
        <f t="shared" ca="1" si="418"/>
        <v>-</v>
      </c>
      <c r="GW93" s="255" t="str">
        <f t="shared" ca="1" si="418"/>
        <v>-</v>
      </c>
      <c r="GX93" s="255" t="str">
        <f t="shared" ca="1" si="418"/>
        <v>-</v>
      </c>
      <c r="GY93" s="255" t="str">
        <f t="shared" ca="1" si="418"/>
        <v>-</v>
      </c>
      <c r="GZ93" s="253" t="str">
        <f t="shared" si="419"/>
        <v>-</v>
      </c>
      <c r="HA93" s="253">
        <f t="shared" si="419"/>
        <v>500</v>
      </c>
      <c r="HB93" s="253">
        <f t="shared" si="419"/>
        <v>500</v>
      </c>
      <c r="HC93" s="253">
        <f>INDEX(i.FlkStrctr,$H93,HC$17)</f>
        <v>865</v>
      </c>
      <c r="HD93" s="253" t="str">
        <f t="shared" si="419"/>
        <v>-</v>
      </c>
      <c r="HE93" s="253" t="str">
        <f>INDEX(i.FlkStrctr,$H93,HE$17)</f>
        <v>-</v>
      </c>
      <c r="HF93" s="255" t="str">
        <f t="shared" ca="1" si="420"/>
        <v>-</v>
      </c>
      <c r="HG93" s="255" t="str">
        <f t="shared" ca="1" si="420"/>
        <v>-</v>
      </c>
      <c r="HH93" s="10"/>
      <c r="HI93" s="255">
        <f t="shared" ca="1" si="418"/>
        <v>1</v>
      </c>
      <c r="HJ93" s="255">
        <f t="shared" ca="1" si="418"/>
        <v>0</v>
      </c>
      <c r="HK93" s="255">
        <f t="shared" ca="1" si="418"/>
        <v>1</v>
      </c>
      <c r="HL93" s="255">
        <f t="shared" ca="1" si="418"/>
        <v>1</v>
      </c>
      <c r="HM93" s="255">
        <f t="shared" ca="1" si="418"/>
        <v>0</v>
      </c>
      <c r="HN93" s="255">
        <f t="shared" ca="1" si="418"/>
        <v>70</v>
      </c>
      <c r="HO93" s="255">
        <f t="shared" ca="1" si="418"/>
        <v>50</v>
      </c>
      <c r="HP93" s="255">
        <f t="shared" ca="1" si="418"/>
        <v>70</v>
      </c>
      <c r="HQ93" s="255">
        <f t="shared" ca="1" si="418"/>
        <v>50</v>
      </c>
      <c r="HR93" s="253">
        <f>INDEX(i.WoolPrices,$K93,HR$17)</f>
        <v>1</v>
      </c>
      <c r="HS93" s="253">
        <f>INDEX(i.MeatPrices,$L93,HS$17)</f>
        <v>1</v>
      </c>
      <c r="HT93" s="253">
        <f>INDEX(i.GrainPrices,$M93,HT$17)</f>
        <v>1</v>
      </c>
      <c r="HU93" s="255">
        <f t="shared" ca="1" si="418"/>
        <v>1</v>
      </c>
      <c r="HV93" s="10"/>
      <c r="HW93" s="255">
        <f t="shared" ca="1" si="418"/>
        <v>1</v>
      </c>
      <c r="HX93" s="255">
        <f t="shared" ca="1" si="418"/>
        <v>1</v>
      </c>
      <c r="HY93" s="255">
        <f t="shared" ca="1" si="418"/>
        <v>1</v>
      </c>
      <c r="HZ93" s="255">
        <f t="shared" ca="1" si="418"/>
        <v>1</v>
      </c>
      <c r="IA93" s="255">
        <f t="shared" ca="1" si="418"/>
        <v>1</v>
      </c>
      <c r="IB93" s="255">
        <f t="shared" ca="1" si="418"/>
        <v>1</v>
      </c>
      <c r="IC93" s="255">
        <f t="shared" ca="1" si="418"/>
        <v>1.25</v>
      </c>
      <c r="ID93" s="255">
        <f t="shared" ca="1" si="418"/>
        <v>1</v>
      </c>
      <c r="IE93" s="255">
        <f t="shared" ca="1" si="418"/>
        <v>1</v>
      </c>
      <c r="IF93" s="255">
        <f t="shared" ca="1" si="418"/>
        <v>1.25</v>
      </c>
      <c r="IG93" s="255">
        <f t="shared" ca="1" si="418"/>
        <v>1.03</v>
      </c>
      <c r="IH93" s="255">
        <f t="shared" ca="1" si="418"/>
        <v>1</v>
      </c>
      <c r="II93" s="255" t="str">
        <f t="shared" ca="1" si="418"/>
        <v>-</v>
      </c>
      <c r="IJ93" s="255" t="str">
        <f t="shared" ca="1" si="418"/>
        <v>-</v>
      </c>
      <c r="IK93" s="255" t="str">
        <f t="shared" ca="1" si="418"/>
        <v>-</v>
      </c>
      <c r="IL93" s="255" t="str">
        <f t="shared" ca="1" si="418"/>
        <v>-</v>
      </c>
      <c r="IM93" s="255" t="str">
        <f t="shared" ca="1" si="418"/>
        <v>-</v>
      </c>
      <c r="IN93" s="255" t="str">
        <f t="shared" ca="1" si="418"/>
        <v>-</v>
      </c>
      <c r="IO93" s="255" t="str">
        <f t="shared" ca="1" si="418"/>
        <v>-</v>
      </c>
      <c r="IP93" s="255" t="str">
        <f t="shared" ca="1" si="418"/>
        <v>-</v>
      </c>
      <c r="IQ93" s="255" t="str">
        <f t="shared" ca="1" si="418"/>
        <v>-</v>
      </c>
      <c r="IR93" s="255" t="str">
        <f t="shared" ca="1" si="418"/>
        <v>-</v>
      </c>
      <c r="IS93" s="255">
        <f t="shared" ca="1" si="418"/>
        <v>0</v>
      </c>
      <c r="IT93" s="27">
        <v>0</v>
      </c>
    </row>
    <row r="94" spans="1:255" s="235" customFormat="1" outlineLevel="1">
      <c r="A94" s="207">
        <f t="shared" si="12"/>
        <v>89</v>
      </c>
      <c r="B94" s="207">
        <f>$A$20</f>
        <v>15</v>
      </c>
      <c r="C94" s="235">
        <v>102</v>
      </c>
      <c r="D94" s="235" t="b">
        <f>NOT($DZ94)</f>
        <v>1</v>
      </c>
      <c r="E94" s="235" t="b">
        <v>0</v>
      </c>
      <c r="F94" s="235" t="b">
        <v>1</v>
      </c>
      <c r="G94" s="294">
        <f t="shared" ref="G94:M95" si="430">G92</f>
        <v>3</v>
      </c>
      <c r="H94" s="294">
        <f t="shared" si="430"/>
        <v>1</v>
      </c>
      <c r="I94" s="294">
        <f t="shared" si="430"/>
        <v>2</v>
      </c>
      <c r="J94" s="294">
        <f t="shared" si="430"/>
        <v>1</v>
      </c>
      <c r="K94" s="294">
        <f t="shared" si="430"/>
        <v>1</v>
      </c>
      <c r="L94" s="294">
        <f t="shared" si="430"/>
        <v>1</v>
      </c>
      <c r="M94" s="294">
        <f t="shared" si="430"/>
        <v>1</v>
      </c>
      <c r="O94" s="249" t="str">
        <f t="shared" ca="1" si="408"/>
        <v>00003 Timing SLPTRUE Area50  US_prod1.25 (F33N11)</v>
      </c>
      <c r="P94" s="10" t="str">
        <f ca="1">IF(COUNTIF(O$5:O94,O94)=1,"-","Dup")</f>
        <v>-</v>
      </c>
      <c r="Q94" s="10"/>
      <c r="R94" s="255" t="str">
        <f t="shared" ca="1" si="409"/>
        <v>-</v>
      </c>
      <c r="S94" s="255" t="str">
        <f t="shared" ca="1" si="409"/>
        <v>-</v>
      </c>
      <c r="T94" s="255" t="str">
        <f t="shared" ca="1" si="409"/>
        <v>-</v>
      </c>
      <c r="U94" s="255" t="str">
        <f t="shared" ca="1" si="409"/>
        <v>-</v>
      </c>
      <c r="V94" s="255" t="str">
        <f t="shared" ca="1" si="409"/>
        <v>-</v>
      </c>
      <c r="W94" s="255" t="b">
        <f t="shared" ca="1" si="409"/>
        <v>1</v>
      </c>
      <c r="X94" s="10"/>
      <c r="Y94" s="255" t="b">
        <f t="shared" ca="1" si="410"/>
        <v>1</v>
      </c>
      <c r="Z94" s="255" t="str">
        <f t="shared" ca="1" si="410"/>
        <v>-</v>
      </c>
      <c r="AA94" s="255" t="str">
        <f t="shared" ca="1" si="410"/>
        <v>-</v>
      </c>
      <c r="AB94" s="255" t="str">
        <f t="shared" ca="1" si="410"/>
        <v>-</v>
      </c>
      <c r="AC94" s="255" t="b">
        <f t="shared" ca="1" si="410"/>
        <v>0</v>
      </c>
      <c r="AD94" s="255">
        <f t="shared" ca="1" si="410"/>
        <v>0</v>
      </c>
      <c r="AE94" s="253" t="b">
        <f t="shared" si="427"/>
        <v>1</v>
      </c>
      <c r="AF94" s="253" t="b">
        <f t="shared" ref="AF94" si="431">IF(I94=2,TRUE,FALSE)</f>
        <v>1</v>
      </c>
      <c r="AG94" s="255" t="str">
        <f t="shared" ca="1" si="410"/>
        <v>-</v>
      </c>
      <c r="AH94" s="10"/>
      <c r="AI94" s="255" t="b">
        <f t="shared" ca="1" si="410"/>
        <v>1</v>
      </c>
      <c r="AJ94" s="255" t="b">
        <f t="shared" ca="1" si="411"/>
        <v>1</v>
      </c>
      <c r="AK94" s="254">
        <f t="shared" ref="AK94" si="432">VALUE(H94&amp;I94)</f>
        <v>12</v>
      </c>
      <c r="AL94" s="255" t="str">
        <f t="shared" ca="1" si="410"/>
        <v>-</v>
      </c>
      <c r="AM94" s="255" t="str">
        <f t="shared" ca="1" si="410"/>
        <v>-</v>
      </c>
      <c r="AN94" s="255" t="str">
        <f t="shared" ca="1" si="410"/>
        <v>-</v>
      </c>
      <c r="AO94" s="255" t="str">
        <f t="shared" ca="1" si="411"/>
        <v>-</v>
      </c>
      <c r="AP94" s="255" t="str">
        <f t="shared" ca="1" si="411"/>
        <v>-</v>
      </c>
      <c r="AQ94" s="255">
        <f t="shared" ca="1" si="411"/>
        <v>1</v>
      </c>
      <c r="AR94" s="255">
        <f t="shared" ca="1" si="411"/>
        <v>1</v>
      </c>
      <c r="AS94" s="255" t="str">
        <f t="shared" ca="1" si="411"/>
        <v>-</v>
      </c>
      <c r="AT94" s="255" t="str">
        <f t="shared" ca="1" si="411"/>
        <v>-</v>
      </c>
      <c r="AU94" s="10"/>
      <c r="AV94" s="255" t="str">
        <f t="shared" ca="1" si="411"/>
        <v>-</v>
      </c>
      <c r="AW94" s="255" t="str">
        <f t="shared" ca="1" si="411"/>
        <v>-</v>
      </c>
      <c r="AX94" s="255" t="str">
        <f t="shared" ca="1" si="411"/>
        <v>-</v>
      </c>
      <c r="AY94" s="255" t="str">
        <f t="shared" ca="1" si="411"/>
        <v>-</v>
      </c>
      <c r="AZ94" s="255" t="str">
        <f t="shared" ca="1" si="411"/>
        <v>-</v>
      </c>
      <c r="BA94" s="255" t="str">
        <f t="shared" ca="1" si="411"/>
        <v>-</v>
      </c>
      <c r="BB94" s="255" t="str">
        <f t="shared" ca="1" si="411"/>
        <v>-</v>
      </c>
      <c r="BC94" s="255" t="str">
        <f t="shared" ca="1" si="411"/>
        <v>-</v>
      </c>
      <c r="BD94" s="255" t="str">
        <f t="shared" ca="1" si="411"/>
        <v>-</v>
      </c>
      <c r="BE94" s="255" t="str">
        <f t="shared" ca="1" si="411"/>
        <v>-</v>
      </c>
      <c r="BF94" s="255" t="str">
        <f t="shared" ca="1" si="411"/>
        <v>-</v>
      </c>
      <c r="BG94" s="255" t="str">
        <f t="shared" ca="1" si="412"/>
        <v>-</v>
      </c>
      <c r="BH94" s="255" t="str">
        <f t="shared" ca="1" si="412"/>
        <v>-</v>
      </c>
      <c r="BI94" s="255" t="str">
        <f t="shared" ca="1" si="412"/>
        <v>-</v>
      </c>
      <c r="BJ94" s="255" t="str">
        <f t="shared" ca="1" si="412"/>
        <v>-</v>
      </c>
      <c r="BK94" s="255" t="str">
        <f t="shared" ca="1" si="412"/>
        <v>-</v>
      </c>
      <c r="BL94" s="255" t="str">
        <f t="shared" ca="1" si="412"/>
        <v>-</v>
      </c>
      <c r="BM94" s="255" t="str">
        <f t="shared" ca="1" si="412"/>
        <v>-</v>
      </c>
      <c r="BN94" s="255" t="str">
        <f t="shared" ca="1" si="412"/>
        <v>-</v>
      </c>
      <c r="BO94" s="255" t="str">
        <f t="shared" ca="1" si="412"/>
        <v>-</v>
      </c>
      <c r="BP94" s="255" t="str">
        <f t="shared" ca="1" si="412"/>
        <v>-</v>
      </c>
      <c r="BQ94" s="10"/>
      <c r="BR94" s="255" t="str">
        <f t="shared" ca="1" si="412"/>
        <v>-</v>
      </c>
      <c r="BS94" s="255" t="str">
        <f t="shared" ca="1" si="412"/>
        <v>-</v>
      </c>
      <c r="BT94" s="255" t="str">
        <f t="shared" ca="1" si="412"/>
        <v>-</v>
      </c>
      <c r="BU94" s="255" t="str">
        <f t="shared" ca="1" si="412"/>
        <v>-</v>
      </c>
      <c r="BV94" s="255" t="str">
        <f t="shared" ca="1" si="412"/>
        <v>-</v>
      </c>
      <c r="BW94" s="255" t="str">
        <f t="shared" ca="1" si="412"/>
        <v>-</v>
      </c>
      <c r="BX94" s="255" t="str">
        <f t="shared" ca="1" si="412"/>
        <v>-</v>
      </c>
      <c r="BY94" s="255" t="str">
        <f t="shared" ca="1" si="412"/>
        <v>-</v>
      </c>
      <c r="BZ94" s="255">
        <f t="shared" ca="1" si="412"/>
        <v>0.125</v>
      </c>
      <c r="CA94" s="255">
        <f t="shared" ca="1" si="412"/>
        <v>0.3</v>
      </c>
      <c r="CB94" s="255">
        <f t="shared" ca="1" si="412"/>
        <v>-0.05</v>
      </c>
      <c r="CC94" s="255">
        <f t="shared" ca="1" si="412"/>
        <v>0.1</v>
      </c>
      <c r="CD94" s="255">
        <f t="shared" ca="1" si="412"/>
        <v>0.25</v>
      </c>
      <c r="CE94" s="255">
        <f t="shared" ca="1" si="412"/>
        <v>-0.05</v>
      </c>
      <c r="CF94" s="255">
        <f t="shared" ca="1" si="412"/>
        <v>0.05</v>
      </c>
      <c r="CG94" s="255">
        <f t="shared" ca="1" si="412"/>
        <v>0.1</v>
      </c>
      <c r="CH94" s="255">
        <f t="shared" ca="1" si="412"/>
        <v>-0.02</v>
      </c>
      <c r="CI94" s="255">
        <f t="shared" ca="1" si="412"/>
        <v>0.1</v>
      </c>
      <c r="CJ94" s="255">
        <f t="shared" ca="1" si="412"/>
        <v>0.25</v>
      </c>
      <c r="CK94" s="255">
        <f t="shared" ca="1" si="412"/>
        <v>-0.05</v>
      </c>
      <c r="CL94" s="255">
        <f t="shared" ca="1" si="412"/>
        <v>1</v>
      </c>
      <c r="CM94" s="255">
        <f t="shared" ca="1" si="412"/>
        <v>1</v>
      </c>
      <c r="CN94" s="255">
        <f t="shared" ca="1" si="412"/>
        <v>0</v>
      </c>
      <c r="CO94" s="255" t="str">
        <f t="shared" ca="1" si="412"/>
        <v>-</v>
      </c>
      <c r="CP94" s="255" t="str">
        <f t="shared" ca="1" si="412"/>
        <v>-</v>
      </c>
      <c r="CQ94" s="255" t="str">
        <f t="shared" ca="1" si="412"/>
        <v>-</v>
      </c>
      <c r="CR94" s="255" t="str">
        <f t="shared" ca="1" si="412"/>
        <v>-</v>
      </c>
      <c r="CS94" s="255" t="str">
        <f t="shared" ca="1" si="412"/>
        <v>-</v>
      </c>
      <c r="CT94" s="255" t="str">
        <f t="shared" ca="1" si="412"/>
        <v>-</v>
      </c>
      <c r="CU94" s="255" t="str">
        <f t="shared" ca="1" si="412"/>
        <v>-</v>
      </c>
      <c r="CV94" s="255">
        <f t="shared" ca="1" si="412"/>
        <v>0</v>
      </c>
      <c r="CW94" s="255" t="str">
        <f t="shared" ca="1" si="412"/>
        <v>-</v>
      </c>
      <c r="CX94" s="255" t="str">
        <f t="shared" ca="1" si="412"/>
        <v>-</v>
      </c>
      <c r="CY94" s="255" t="str">
        <f t="shared" ca="1" si="412"/>
        <v>-</v>
      </c>
      <c r="CZ94" s="255" t="str">
        <f t="shared" ca="1" si="412"/>
        <v>-</v>
      </c>
      <c r="DA94" s="255" t="str">
        <f t="shared" ca="1" si="412"/>
        <v>-</v>
      </c>
      <c r="DB94" s="255">
        <f t="shared" ca="1" si="412"/>
        <v>0</v>
      </c>
      <c r="DC94" s="255">
        <f t="shared" ca="1" si="412"/>
        <v>0</v>
      </c>
      <c r="DD94" s="255">
        <f t="shared" ca="1" si="412"/>
        <v>0</v>
      </c>
      <c r="DE94" s="255">
        <f t="shared" ca="1" si="412"/>
        <v>0</v>
      </c>
      <c r="DF94" s="255">
        <f t="shared" ca="1" si="412"/>
        <v>0</v>
      </c>
      <c r="DG94" s="255">
        <f t="shared" ca="1" si="412"/>
        <v>0</v>
      </c>
      <c r="DH94" s="255">
        <f t="shared" ca="1" si="412"/>
        <v>0</v>
      </c>
      <c r="DI94" s="255" t="str">
        <f t="shared" ca="1" si="412"/>
        <v>-</v>
      </c>
      <c r="DJ94" s="255" t="str">
        <f t="shared" ca="1" si="412"/>
        <v>-</v>
      </c>
      <c r="DK94" s="255" t="str">
        <f t="shared" ca="1" si="412"/>
        <v>-</v>
      </c>
      <c r="DL94" s="255" t="str">
        <f t="shared" ca="1" si="412"/>
        <v>-</v>
      </c>
      <c r="DM94" s="255" t="str">
        <f t="shared" ca="1" si="412"/>
        <v>-</v>
      </c>
      <c r="DN94" s="255" t="str">
        <f t="shared" ca="1" si="413"/>
        <v>-</v>
      </c>
      <c r="DO94" s="255" t="str">
        <f t="shared" ca="1" si="413"/>
        <v>-</v>
      </c>
      <c r="DP94" s="255" t="str">
        <f t="shared" ca="1" si="413"/>
        <v>-</v>
      </c>
      <c r="DQ94" s="255" t="str">
        <f t="shared" ca="1" si="413"/>
        <v>-</v>
      </c>
      <c r="DR94" s="255" t="str">
        <f t="shared" ca="1" si="413"/>
        <v>-</v>
      </c>
      <c r="DS94" s="255" t="str">
        <f t="shared" ca="1" si="413"/>
        <v>-</v>
      </c>
      <c r="DT94" s="10"/>
      <c r="DU94" s="253">
        <f>INDEX(i.FlkStrctr,$H94,DU$17)</f>
        <v>0</v>
      </c>
      <c r="DV94" s="255" t="str">
        <f t="shared" ca="1" si="413"/>
        <v>-</v>
      </c>
      <c r="DW94" s="255" t="str">
        <f t="shared" ca="1" si="413"/>
        <v>-</v>
      </c>
      <c r="DX94" s="255" t="str">
        <f t="shared" ca="1" si="413"/>
        <v>-</v>
      </c>
      <c r="DY94" s="255" t="str">
        <f t="shared" ca="1" si="413"/>
        <v>-</v>
      </c>
      <c r="DZ94" s="253" t="b">
        <f>INDEX(i.FlkStrctr,$H94,DZ$17)</f>
        <v>0</v>
      </c>
      <c r="EA94" s="255" t="str">
        <f t="shared" ca="1" si="413"/>
        <v>-</v>
      </c>
      <c r="EB94" s="255">
        <f t="shared" ca="1" si="413"/>
        <v>0</v>
      </c>
      <c r="EC94" s="255" t="str">
        <f t="shared" ca="1" si="413"/>
        <v>-</v>
      </c>
      <c r="ED94" s="255">
        <f t="shared" ca="1" si="413"/>
        <v>1</v>
      </c>
      <c r="EE94" s="255">
        <f t="shared" ca="1" si="413"/>
        <v>0</v>
      </c>
      <c r="EF94" s="255">
        <f t="shared" ca="1" si="413"/>
        <v>1</v>
      </c>
      <c r="EG94" s="255">
        <f t="shared" ca="1" si="413"/>
        <v>0</v>
      </c>
      <c r="EH94" s="255">
        <f t="shared" ca="1" si="413"/>
        <v>1</v>
      </c>
      <c r="EI94" s="255">
        <f t="shared" ca="1" si="413"/>
        <v>1</v>
      </c>
      <c r="EJ94" s="255">
        <f t="shared" ca="1" si="413"/>
        <v>1</v>
      </c>
      <c r="EK94" s="255">
        <f t="shared" ca="1" si="413"/>
        <v>0</v>
      </c>
      <c r="EL94" s="255">
        <f t="shared" ca="1" si="413"/>
        <v>0</v>
      </c>
      <c r="EM94" s="255">
        <f t="shared" ca="1" si="413"/>
        <v>0</v>
      </c>
      <c r="EN94" s="255">
        <f t="shared" ca="1" si="413"/>
        <v>0</v>
      </c>
      <c r="EO94" s="255">
        <f t="shared" ca="1" si="413"/>
        <v>0</v>
      </c>
      <c r="EP94" s="255">
        <f t="shared" ca="1" si="413"/>
        <v>0</v>
      </c>
      <c r="EQ94" s="255">
        <f t="shared" ca="1" si="413"/>
        <v>0</v>
      </c>
      <c r="ER94" s="255">
        <f t="shared" ca="1" si="413"/>
        <v>0</v>
      </c>
      <c r="ES94" s="255">
        <f t="shared" ca="1" si="413"/>
        <v>0</v>
      </c>
      <c r="ET94" s="255">
        <f t="shared" ca="1" si="413"/>
        <v>0</v>
      </c>
      <c r="EU94" s="255">
        <f t="shared" ca="1" si="413"/>
        <v>0</v>
      </c>
      <c r="EV94" s="255">
        <f t="shared" ca="1" si="413"/>
        <v>0</v>
      </c>
      <c r="EW94" s="255">
        <f t="shared" ca="1" si="413"/>
        <v>1</v>
      </c>
      <c r="EX94" s="255">
        <f t="shared" ca="1" si="413"/>
        <v>0</v>
      </c>
      <c r="EY94" s="255">
        <f t="shared" ca="1" si="413"/>
        <v>0</v>
      </c>
      <c r="EZ94" s="255">
        <f t="shared" ca="1" si="413"/>
        <v>0</v>
      </c>
      <c r="FA94" s="255">
        <f t="shared" ca="1" si="413"/>
        <v>0</v>
      </c>
      <c r="FB94" s="255">
        <f t="shared" ca="1" si="413"/>
        <v>0</v>
      </c>
      <c r="FC94" s="255">
        <f t="shared" ca="1" si="413"/>
        <v>0</v>
      </c>
      <c r="FD94" s="255">
        <f t="shared" ca="1" si="413"/>
        <v>0</v>
      </c>
      <c r="FE94" s="10"/>
      <c r="FF94" s="255" t="str">
        <f t="shared" ca="1" si="413"/>
        <v>-</v>
      </c>
      <c r="FG94" s="255" t="str">
        <f t="shared" ca="1" si="413"/>
        <v>-</v>
      </c>
      <c r="FH94" s="255">
        <f t="shared" ca="1" si="413"/>
        <v>0</v>
      </c>
      <c r="FI94" s="296">
        <v>50</v>
      </c>
      <c r="FJ94" s="296">
        <v>0</v>
      </c>
      <c r="FK94" s="296">
        <v>0</v>
      </c>
      <c r="FL94" s="296" t="s">
        <v>36</v>
      </c>
      <c r="FM94" s="296">
        <v>0</v>
      </c>
      <c r="FN94" s="255" t="str">
        <f t="shared" ca="1" si="413"/>
        <v>-</v>
      </c>
      <c r="FO94" s="255" t="str">
        <f t="shared" ca="1" si="413"/>
        <v>-</v>
      </c>
      <c r="FP94" s="253" t="b">
        <f t="shared" si="414"/>
        <v>0</v>
      </c>
      <c r="FQ94" s="253" t="b">
        <f t="shared" si="414"/>
        <v>0</v>
      </c>
      <c r="FR94" s="253" t="b">
        <f t="shared" si="414"/>
        <v>1</v>
      </c>
      <c r="FS94" s="255">
        <f t="shared" ca="1" si="413"/>
        <v>0</v>
      </c>
      <c r="FT94" s="255">
        <f t="shared" ca="1" si="413"/>
        <v>1</v>
      </c>
      <c r="FU94" s="255">
        <f t="shared" ca="1" si="413"/>
        <v>1</v>
      </c>
      <c r="FV94" s="255" t="str">
        <f t="shared" ca="1" si="413"/>
        <v>-</v>
      </c>
      <c r="FW94" s="255" t="str">
        <f t="shared" ca="1" si="413"/>
        <v>-</v>
      </c>
      <c r="FX94" s="255" t="str">
        <f t="shared" ca="1" si="413"/>
        <v>-</v>
      </c>
      <c r="FY94" s="255" t="str">
        <f t="shared" ca="1" si="413"/>
        <v>-</v>
      </c>
      <c r="FZ94" s="255" t="str">
        <f t="shared" ca="1" si="413"/>
        <v>-</v>
      </c>
      <c r="GA94" s="255" t="str">
        <f t="shared" ca="1" si="413"/>
        <v>-</v>
      </c>
      <c r="GB94" s="255" t="str">
        <f t="shared" ca="1" si="413"/>
        <v>-</v>
      </c>
      <c r="GC94" s="255" t="str">
        <f t="shared" ca="1" si="413"/>
        <v>-</v>
      </c>
      <c r="GD94" s="255" t="str">
        <f t="shared" ca="1" si="413"/>
        <v>-</v>
      </c>
      <c r="GE94" s="255" t="str">
        <f t="shared" ca="1" si="413"/>
        <v>-</v>
      </c>
      <c r="GF94" s="255" t="b">
        <f t="shared" ca="1" si="413"/>
        <v>1</v>
      </c>
      <c r="GG94" s="255">
        <f t="shared" ca="1" si="413"/>
        <v>0</v>
      </c>
      <c r="GH94" s="255">
        <f t="shared" ca="1" si="413"/>
        <v>0</v>
      </c>
      <c r="GI94" s="255">
        <f t="shared" ca="1" si="413"/>
        <v>0</v>
      </c>
      <c r="GJ94" s="255">
        <f t="shared" ca="1" si="413"/>
        <v>0</v>
      </c>
      <c r="GK94" s="255">
        <f t="shared" ca="1" si="415"/>
        <v>0</v>
      </c>
      <c r="GL94" s="255" t="str">
        <f t="shared" ca="1" si="415"/>
        <v>-</v>
      </c>
      <c r="GM94" s="255" t="str">
        <f t="shared" ca="1" si="415"/>
        <v>-</v>
      </c>
      <c r="GN94" s="255" t="str">
        <f t="shared" ca="1" si="415"/>
        <v>-</v>
      </c>
      <c r="GO94" s="255" t="b">
        <f t="shared" ca="1" si="416"/>
        <v>1</v>
      </c>
      <c r="GP94" s="255">
        <f t="shared" ca="1" si="416"/>
        <v>0</v>
      </c>
      <c r="GQ94" s="253" t="str">
        <f t="shared" si="417"/>
        <v>-</v>
      </c>
      <c r="GR94" s="253" t="str">
        <f t="shared" si="417"/>
        <v>-</v>
      </c>
      <c r="GS94" s="253" t="str">
        <f t="shared" si="417"/>
        <v>-</v>
      </c>
      <c r="GT94" s="253" t="str">
        <f t="shared" si="417"/>
        <v>-</v>
      </c>
      <c r="GU94" s="255" t="str">
        <f t="shared" ca="1" si="418"/>
        <v>-</v>
      </c>
      <c r="GV94" s="255" t="str">
        <f t="shared" ca="1" si="418"/>
        <v>-</v>
      </c>
      <c r="GW94" s="255" t="str">
        <f t="shared" ca="1" si="418"/>
        <v>-</v>
      </c>
      <c r="GX94" s="255" t="str">
        <f t="shared" ca="1" si="418"/>
        <v>-</v>
      </c>
      <c r="GY94" s="255" t="str">
        <f t="shared" ca="1" si="418"/>
        <v>-</v>
      </c>
      <c r="GZ94" s="253" t="str">
        <f t="shared" si="419"/>
        <v>-</v>
      </c>
      <c r="HA94" s="253">
        <f t="shared" si="419"/>
        <v>500</v>
      </c>
      <c r="HB94" s="253">
        <f t="shared" si="419"/>
        <v>500</v>
      </c>
      <c r="HC94" s="253">
        <f>INDEX(i.FlkStrctr,$H94,HC$17)</f>
        <v>865</v>
      </c>
      <c r="HD94" s="253" t="str">
        <f t="shared" si="419"/>
        <v>-</v>
      </c>
      <c r="HE94" s="253" t="str">
        <f>INDEX(i.FlkStrctr,$H94,HE$17)</f>
        <v>-</v>
      </c>
      <c r="HF94" s="255" t="str">
        <f t="shared" ca="1" si="420"/>
        <v>-</v>
      </c>
      <c r="HG94" s="255" t="str">
        <f t="shared" ca="1" si="420"/>
        <v>-</v>
      </c>
      <c r="HH94" s="10"/>
      <c r="HI94" s="255">
        <f t="shared" ca="1" si="418"/>
        <v>1</v>
      </c>
      <c r="HJ94" s="255">
        <f t="shared" ca="1" si="418"/>
        <v>0</v>
      </c>
      <c r="HK94" s="255">
        <f t="shared" ca="1" si="418"/>
        <v>1</v>
      </c>
      <c r="HL94" s="255">
        <f t="shared" ca="1" si="418"/>
        <v>1</v>
      </c>
      <c r="HM94" s="255">
        <f t="shared" ca="1" si="418"/>
        <v>0</v>
      </c>
      <c r="HN94" s="255">
        <f t="shared" ca="1" si="418"/>
        <v>70</v>
      </c>
      <c r="HO94" s="255">
        <f t="shared" ca="1" si="418"/>
        <v>50</v>
      </c>
      <c r="HP94" s="255">
        <f t="shared" ca="1" si="418"/>
        <v>70</v>
      </c>
      <c r="HQ94" s="255">
        <f t="shared" ca="1" si="418"/>
        <v>50</v>
      </c>
      <c r="HR94" s="253">
        <f>INDEX(i.WoolPrices,$K94,HR$17)</f>
        <v>1</v>
      </c>
      <c r="HS94" s="253">
        <f>INDEX(i.MeatPrices,$L94,HS$17)</f>
        <v>1</v>
      </c>
      <c r="HT94" s="253">
        <f>INDEX(i.GrainPrices,$M94,HT$17)</f>
        <v>1</v>
      </c>
      <c r="HU94" s="255">
        <f t="shared" ca="1" si="418"/>
        <v>1</v>
      </c>
      <c r="HV94" s="10"/>
      <c r="HW94" s="255">
        <f t="shared" ca="1" si="418"/>
        <v>1</v>
      </c>
      <c r="HX94" s="255">
        <f t="shared" ca="1" si="418"/>
        <v>1</v>
      </c>
      <c r="HY94" s="255">
        <f t="shared" ca="1" si="418"/>
        <v>1</v>
      </c>
      <c r="HZ94" s="255">
        <f t="shared" ca="1" si="418"/>
        <v>1</v>
      </c>
      <c r="IA94" s="255">
        <f t="shared" ca="1" si="418"/>
        <v>1</v>
      </c>
      <c r="IB94" s="255">
        <f t="shared" ca="1" si="418"/>
        <v>1</v>
      </c>
      <c r="IC94" s="255">
        <f t="shared" ca="1" si="418"/>
        <v>1.25</v>
      </c>
      <c r="ID94" s="255">
        <f t="shared" ca="1" si="418"/>
        <v>1</v>
      </c>
      <c r="IE94" s="255">
        <f t="shared" ca="1" si="418"/>
        <v>1</v>
      </c>
      <c r="IF94" s="255">
        <f t="shared" ca="1" si="418"/>
        <v>1.25</v>
      </c>
      <c r="IG94" s="255">
        <f t="shared" ca="1" si="418"/>
        <v>1.03</v>
      </c>
      <c r="IH94" s="255">
        <f t="shared" ca="1" si="418"/>
        <v>1</v>
      </c>
      <c r="II94" s="255" t="str">
        <f t="shared" ca="1" si="418"/>
        <v>-</v>
      </c>
      <c r="IJ94" s="255" t="str">
        <f t="shared" ca="1" si="418"/>
        <v>-</v>
      </c>
      <c r="IK94" s="255" t="str">
        <f t="shared" ca="1" si="418"/>
        <v>-</v>
      </c>
      <c r="IL94" s="255" t="str">
        <f t="shared" ca="1" si="418"/>
        <v>-</v>
      </c>
      <c r="IM94" s="255" t="str">
        <f t="shared" ca="1" si="418"/>
        <v>-</v>
      </c>
      <c r="IN94" s="255" t="str">
        <f t="shared" ca="1" si="418"/>
        <v>-</v>
      </c>
      <c r="IO94" s="255" t="str">
        <f t="shared" ca="1" si="418"/>
        <v>-</v>
      </c>
      <c r="IP94" s="255" t="str">
        <f t="shared" ca="1" si="418"/>
        <v>-</v>
      </c>
      <c r="IQ94" s="255" t="str">
        <f t="shared" ca="1" si="418"/>
        <v>-</v>
      </c>
      <c r="IR94" s="255" t="str">
        <f t="shared" ca="1" si="418"/>
        <v>-</v>
      </c>
      <c r="IS94" s="255">
        <f t="shared" ca="1" si="418"/>
        <v>0</v>
      </c>
      <c r="IT94" s="27">
        <v>0</v>
      </c>
    </row>
    <row r="95" spans="1:255" s="235" customFormat="1" outlineLevel="1">
      <c r="A95" s="207">
        <f t="shared" si="12"/>
        <v>90</v>
      </c>
      <c r="B95" s="207">
        <f>$A$20</f>
        <v>15</v>
      </c>
      <c r="C95" s="235">
        <v>102</v>
      </c>
      <c r="D95" s="235" t="b">
        <f>NOT($DZ95)</f>
        <v>1</v>
      </c>
      <c r="E95" s="235" t="b">
        <v>0</v>
      </c>
      <c r="F95" s="235" t="b">
        <v>1</v>
      </c>
      <c r="G95" s="294">
        <f t="shared" si="430"/>
        <v>3</v>
      </c>
      <c r="H95" s="294">
        <f t="shared" si="430"/>
        <v>1</v>
      </c>
      <c r="I95" s="294">
        <f t="shared" si="430"/>
        <v>2</v>
      </c>
      <c r="J95" s="294">
        <f t="shared" si="430"/>
        <v>1</v>
      </c>
      <c r="K95" s="294">
        <f t="shared" si="430"/>
        <v>1</v>
      </c>
      <c r="L95" s="294">
        <f t="shared" si="430"/>
        <v>1</v>
      </c>
      <c r="M95" s="294">
        <f t="shared" si="430"/>
        <v>1</v>
      </c>
      <c r="O95" s="249" t="str">
        <f t="shared" ca="1" si="408"/>
        <v>00004 Timing SLPTRUE Area50  US_prod1.25 (F33N11)</v>
      </c>
      <c r="P95" s="10" t="str">
        <f ca="1">IF(COUNTIF(O$5:O95,O95)=1,"-","Dup")</f>
        <v>-</v>
      </c>
      <c r="Q95" s="10"/>
      <c r="R95" s="255" t="str">
        <f t="shared" ca="1" si="409"/>
        <v>-</v>
      </c>
      <c r="S95" s="255" t="str">
        <f t="shared" ca="1" si="409"/>
        <v>-</v>
      </c>
      <c r="T95" s="255" t="str">
        <f t="shared" ca="1" si="409"/>
        <v>-</v>
      </c>
      <c r="U95" s="255" t="str">
        <f t="shared" ca="1" si="409"/>
        <v>-</v>
      </c>
      <c r="V95" s="255" t="str">
        <f t="shared" ca="1" si="409"/>
        <v>-</v>
      </c>
      <c r="W95" s="255" t="b">
        <f t="shared" ca="1" si="409"/>
        <v>1</v>
      </c>
      <c r="X95" s="10"/>
      <c r="Y95" s="255" t="b">
        <f t="shared" ca="1" si="410"/>
        <v>1</v>
      </c>
      <c r="Z95" s="255" t="str">
        <f t="shared" ca="1" si="410"/>
        <v>-</v>
      </c>
      <c r="AA95" s="255" t="str">
        <f t="shared" ca="1" si="410"/>
        <v>-</v>
      </c>
      <c r="AB95" s="255" t="str">
        <f t="shared" ca="1" si="410"/>
        <v>-</v>
      </c>
      <c r="AC95" s="255" t="b">
        <f t="shared" ca="1" si="410"/>
        <v>0</v>
      </c>
      <c r="AD95" s="255">
        <f t="shared" ca="1" si="410"/>
        <v>0</v>
      </c>
      <c r="AE95" s="253" t="b">
        <f t="shared" si="427"/>
        <v>1</v>
      </c>
      <c r="AF95" s="253" t="b">
        <f t="shared" si="428"/>
        <v>1</v>
      </c>
      <c r="AG95" s="255" t="str">
        <f t="shared" ca="1" si="410"/>
        <v>-</v>
      </c>
      <c r="AH95" s="10"/>
      <c r="AI95" s="255" t="b">
        <f t="shared" ca="1" si="410"/>
        <v>1</v>
      </c>
      <c r="AJ95" s="255" t="b">
        <f t="shared" ca="1" si="411"/>
        <v>1</v>
      </c>
      <c r="AK95" s="254">
        <f t="shared" si="429"/>
        <v>12</v>
      </c>
      <c r="AL95" s="255" t="str">
        <f t="shared" ca="1" si="410"/>
        <v>-</v>
      </c>
      <c r="AM95" s="255" t="str">
        <f t="shared" ca="1" si="410"/>
        <v>-</v>
      </c>
      <c r="AN95" s="255" t="str">
        <f t="shared" ca="1" si="410"/>
        <v>-</v>
      </c>
      <c r="AO95" s="255" t="str">
        <f t="shared" ca="1" si="411"/>
        <v>-</v>
      </c>
      <c r="AP95" s="255" t="str">
        <f t="shared" ca="1" si="411"/>
        <v>-</v>
      </c>
      <c r="AQ95" s="255">
        <f t="shared" ca="1" si="411"/>
        <v>1</v>
      </c>
      <c r="AR95" s="255">
        <f t="shared" ca="1" si="411"/>
        <v>1</v>
      </c>
      <c r="AS95" s="255" t="str">
        <f t="shared" ca="1" si="411"/>
        <v>-</v>
      </c>
      <c r="AT95" s="255" t="str">
        <f t="shared" ca="1" si="411"/>
        <v>-</v>
      </c>
      <c r="AU95" s="10"/>
      <c r="AV95" s="255" t="str">
        <f t="shared" ca="1" si="411"/>
        <v>-</v>
      </c>
      <c r="AW95" s="255" t="str">
        <f t="shared" ca="1" si="411"/>
        <v>-</v>
      </c>
      <c r="AX95" s="255" t="str">
        <f t="shared" ca="1" si="411"/>
        <v>-</v>
      </c>
      <c r="AY95" s="255" t="str">
        <f t="shared" ca="1" si="411"/>
        <v>-</v>
      </c>
      <c r="AZ95" s="255" t="str">
        <f t="shared" ca="1" si="411"/>
        <v>-</v>
      </c>
      <c r="BA95" s="255" t="str">
        <f t="shared" ca="1" si="411"/>
        <v>-</v>
      </c>
      <c r="BB95" s="255" t="str">
        <f t="shared" ca="1" si="411"/>
        <v>-</v>
      </c>
      <c r="BC95" s="255" t="str">
        <f t="shared" ca="1" si="411"/>
        <v>-</v>
      </c>
      <c r="BD95" s="255" t="str">
        <f t="shared" ca="1" si="411"/>
        <v>-</v>
      </c>
      <c r="BE95" s="255" t="str">
        <f t="shared" ca="1" si="411"/>
        <v>-</v>
      </c>
      <c r="BF95" s="255" t="str">
        <f t="shared" ca="1" si="411"/>
        <v>-</v>
      </c>
      <c r="BG95" s="255" t="str">
        <f t="shared" ca="1" si="412"/>
        <v>-</v>
      </c>
      <c r="BH95" s="255" t="str">
        <f t="shared" ca="1" si="412"/>
        <v>-</v>
      </c>
      <c r="BI95" s="255" t="str">
        <f t="shared" ca="1" si="412"/>
        <v>-</v>
      </c>
      <c r="BJ95" s="255" t="str">
        <f t="shared" ca="1" si="412"/>
        <v>-</v>
      </c>
      <c r="BK95" s="255" t="str">
        <f t="shared" ca="1" si="412"/>
        <v>-</v>
      </c>
      <c r="BL95" s="255" t="str">
        <f t="shared" ca="1" si="412"/>
        <v>-</v>
      </c>
      <c r="BM95" s="255" t="str">
        <f t="shared" ca="1" si="412"/>
        <v>-</v>
      </c>
      <c r="BN95" s="255" t="str">
        <f t="shared" ca="1" si="412"/>
        <v>-</v>
      </c>
      <c r="BO95" s="255" t="str">
        <f t="shared" ca="1" si="412"/>
        <v>-</v>
      </c>
      <c r="BP95" s="255" t="str">
        <f t="shared" ca="1" si="412"/>
        <v>-</v>
      </c>
      <c r="BQ95" s="10"/>
      <c r="BR95" s="255" t="str">
        <f t="shared" ca="1" si="412"/>
        <v>-</v>
      </c>
      <c r="BS95" s="255" t="str">
        <f t="shared" ca="1" si="412"/>
        <v>-</v>
      </c>
      <c r="BT95" s="255" t="str">
        <f t="shared" ca="1" si="412"/>
        <v>-</v>
      </c>
      <c r="BU95" s="255" t="str">
        <f t="shared" ca="1" si="412"/>
        <v>-</v>
      </c>
      <c r="BV95" s="255" t="str">
        <f t="shared" ca="1" si="412"/>
        <v>-</v>
      </c>
      <c r="BW95" s="255" t="str">
        <f t="shared" ca="1" si="412"/>
        <v>-</v>
      </c>
      <c r="BX95" s="255" t="str">
        <f t="shared" ca="1" si="412"/>
        <v>-</v>
      </c>
      <c r="BY95" s="255" t="str">
        <f t="shared" ca="1" si="412"/>
        <v>-</v>
      </c>
      <c r="BZ95" s="255">
        <f t="shared" ca="1" si="412"/>
        <v>0.125</v>
      </c>
      <c r="CA95" s="255">
        <f t="shared" ca="1" si="412"/>
        <v>0.3</v>
      </c>
      <c r="CB95" s="255">
        <f t="shared" ca="1" si="412"/>
        <v>-0.05</v>
      </c>
      <c r="CC95" s="255">
        <f t="shared" ca="1" si="412"/>
        <v>0.1</v>
      </c>
      <c r="CD95" s="255">
        <f t="shared" ca="1" si="412"/>
        <v>0.25</v>
      </c>
      <c r="CE95" s="255">
        <f t="shared" ca="1" si="412"/>
        <v>-0.05</v>
      </c>
      <c r="CF95" s="255">
        <f t="shared" ca="1" si="412"/>
        <v>0.05</v>
      </c>
      <c r="CG95" s="255">
        <f t="shared" ca="1" si="412"/>
        <v>0.1</v>
      </c>
      <c r="CH95" s="255">
        <f t="shared" ca="1" si="412"/>
        <v>-0.02</v>
      </c>
      <c r="CI95" s="255">
        <f t="shared" ca="1" si="412"/>
        <v>0.1</v>
      </c>
      <c r="CJ95" s="255">
        <f t="shared" ca="1" si="412"/>
        <v>0.25</v>
      </c>
      <c r="CK95" s="255">
        <f t="shared" ca="1" si="412"/>
        <v>-0.05</v>
      </c>
      <c r="CL95" s="255">
        <f t="shared" ca="1" si="412"/>
        <v>1</v>
      </c>
      <c r="CM95" s="255">
        <f t="shared" ca="1" si="412"/>
        <v>1</v>
      </c>
      <c r="CN95" s="255">
        <f t="shared" ca="1" si="412"/>
        <v>0</v>
      </c>
      <c r="CO95" s="255" t="str">
        <f t="shared" ca="1" si="412"/>
        <v>-</v>
      </c>
      <c r="CP95" s="255" t="str">
        <f t="shared" ca="1" si="412"/>
        <v>-</v>
      </c>
      <c r="CQ95" s="255" t="str">
        <f t="shared" ca="1" si="412"/>
        <v>-</v>
      </c>
      <c r="CR95" s="255" t="str">
        <f t="shared" ca="1" si="412"/>
        <v>-</v>
      </c>
      <c r="CS95" s="255" t="str">
        <f t="shared" ca="1" si="412"/>
        <v>-</v>
      </c>
      <c r="CT95" s="255" t="str">
        <f t="shared" ca="1" si="412"/>
        <v>-</v>
      </c>
      <c r="CU95" s="255" t="str">
        <f t="shared" ca="1" si="412"/>
        <v>-</v>
      </c>
      <c r="CV95" s="255">
        <f t="shared" ca="1" si="412"/>
        <v>0</v>
      </c>
      <c r="CW95" s="255" t="str">
        <f t="shared" ca="1" si="412"/>
        <v>-</v>
      </c>
      <c r="CX95" s="255" t="str">
        <f t="shared" ca="1" si="412"/>
        <v>-</v>
      </c>
      <c r="CY95" s="255" t="str">
        <f t="shared" ca="1" si="412"/>
        <v>-</v>
      </c>
      <c r="CZ95" s="255" t="str">
        <f t="shared" ca="1" si="412"/>
        <v>-</v>
      </c>
      <c r="DA95" s="255" t="str">
        <f t="shared" ca="1" si="412"/>
        <v>-</v>
      </c>
      <c r="DB95" s="255">
        <f t="shared" ca="1" si="412"/>
        <v>0</v>
      </c>
      <c r="DC95" s="255">
        <f t="shared" ca="1" si="412"/>
        <v>0</v>
      </c>
      <c r="DD95" s="255">
        <f t="shared" ca="1" si="412"/>
        <v>0</v>
      </c>
      <c r="DE95" s="255">
        <f t="shared" ca="1" si="412"/>
        <v>0</v>
      </c>
      <c r="DF95" s="255">
        <f t="shared" ca="1" si="412"/>
        <v>0</v>
      </c>
      <c r="DG95" s="255">
        <f t="shared" ca="1" si="412"/>
        <v>0</v>
      </c>
      <c r="DH95" s="255">
        <f t="shared" ca="1" si="412"/>
        <v>0</v>
      </c>
      <c r="DI95" s="255" t="str">
        <f t="shared" ca="1" si="412"/>
        <v>-</v>
      </c>
      <c r="DJ95" s="255" t="str">
        <f t="shared" ca="1" si="412"/>
        <v>-</v>
      </c>
      <c r="DK95" s="255" t="str">
        <f t="shared" ca="1" si="412"/>
        <v>-</v>
      </c>
      <c r="DL95" s="255" t="str">
        <f t="shared" ca="1" si="412"/>
        <v>-</v>
      </c>
      <c r="DM95" s="255" t="str">
        <f t="shared" ca="1" si="412"/>
        <v>-</v>
      </c>
      <c r="DN95" s="255" t="str">
        <f t="shared" ca="1" si="413"/>
        <v>-</v>
      </c>
      <c r="DO95" s="255" t="str">
        <f t="shared" ca="1" si="413"/>
        <v>-</v>
      </c>
      <c r="DP95" s="255" t="str">
        <f t="shared" ca="1" si="413"/>
        <v>-</v>
      </c>
      <c r="DQ95" s="255" t="str">
        <f t="shared" ca="1" si="413"/>
        <v>-</v>
      </c>
      <c r="DR95" s="255" t="str">
        <f t="shared" ca="1" si="413"/>
        <v>-</v>
      </c>
      <c r="DS95" s="255" t="str">
        <f t="shared" ca="1" si="413"/>
        <v>-</v>
      </c>
      <c r="DT95" s="10"/>
      <c r="DU95" s="253">
        <f>INDEX(i.FlkStrctr,$H95,DU$17)</f>
        <v>0</v>
      </c>
      <c r="DV95" s="255" t="str">
        <f t="shared" ca="1" si="413"/>
        <v>-</v>
      </c>
      <c r="DW95" s="255" t="str">
        <f t="shared" ca="1" si="413"/>
        <v>-</v>
      </c>
      <c r="DX95" s="255" t="str">
        <f t="shared" ca="1" si="413"/>
        <v>-</v>
      </c>
      <c r="DY95" s="255" t="str">
        <f t="shared" ca="1" si="413"/>
        <v>-</v>
      </c>
      <c r="DZ95" s="253" t="b">
        <f>INDEX(i.FlkStrctr,$H95,DZ$17)</f>
        <v>0</v>
      </c>
      <c r="EA95" s="255" t="str">
        <f t="shared" ca="1" si="413"/>
        <v>-</v>
      </c>
      <c r="EB95" s="255">
        <f t="shared" ca="1" si="413"/>
        <v>0</v>
      </c>
      <c r="EC95" s="255" t="str">
        <f t="shared" ca="1" si="413"/>
        <v>-</v>
      </c>
      <c r="ED95" s="255">
        <f t="shared" ca="1" si="413"/>
        <v>1</v>
      </c>
      <c r="EE95" s="255">
        <f t="shared" ca="1" si="413"/>
        <v>0</v>
      </c>
      <c r="EF95" s="255">
        <f t="shared" ca="1" si="413"/>
        <v>1</v>
      </c>
      <c r="EG95" s="255">
        <f t="shared" ca="1" si="413"/>
        <v>0</v>
      </c>
      <c r="EH95" s="255">
        <f t="shared" ca="1" si="413"/>
        <v>1</v>
      </c>
      <c r="EI95" s="255">
        <f t="shared" ca="1" si="413"/>
        <v>1</v>
      </c>
      <c r="EJ95" s="255">
        <f t="shared" ca="1" si="413"/>
        <v>1</v>
      </c>
      <c r="EK95" s="255">
        <f t="shared" ca="1" si="413"/>
        <v>0</v>
      </c>
      <c r="EL95" s="255">
        <f t="shared" ca="1" si="413"/>
        <v>0</v>
      </c>
      <c r="EM95" s="255">
        <f t="shared" ca="1" si="413"/>
        <v>0</v>
      </c>
      <c r="EN95" s="255">
        <f t="shared" ca="1" si="413"/>
        <v>0</v>
      </c>
      <c r="EO95" s="255">
        <f t="shared" ca="1" si="413"/>
        <v>0</v>
      </c>
      <c r="EP95" s="255">
        <f t="shared" ca="1" si="413"/>
        <v>0</v>
      </c>
      <c r="EQ95" s="255">
        <f t="shared" ca="1" si="413"/>
        <v>0</v>
      </c>
      <c r="ER95" s="255">
        <f t="shared" ca="1" si="413"/>
        <v>0</v>
      </c>
      <c r="ES95" s="255">
        <f t="shared" ca="1" si="413"/>
        <v>0</v>
      </c>
      <c r="ET95" s="255">
        <f t="shared" ca="1" si="413"/>
        <v>0</v>
      </c>
      <c r="EU95" s="255">
        <f t="shared" ca="1" si="413"/>
        <v>0</v>
      </c>
      <c r="EV95" s="255">
        <f t="shared" ca="1" si="413"/>
        <v>0</v>
      </c>
      <c r="EW95" s="255">
        <f t="shared" ca="1" si="413"/>
        <v>1</v>
      </c>
      <c r="EX95" s="255">
        <f t="shared" ca="1" si="413"/>
        <v>0</v>
      </c>
      <c r="EY95" s="255">
        <f t="shared" ca="1" si="413"/>
        <v>0</v>
      </c>
      <c r="EZ95" s="255">
        <f t="shared" ca="1" si="413"/>
        <v>0</v>
      </c>
      <c r="FA95" s="255">
        <f t="shared" ca="1" si="413"/>
        <v>0</v>
      </c>
      <c r="FB95" s="255">
        <f t="shared" ca="1" si="413"/>
        <v>0</v>
      </c>
      <c r="FC95" s="255">
        <f t="shared" ca="1" si="413"/>
        <v>0</v>
      </c>
      <c r="FD95" s="255">
        <f t="shared" ca="1" si="413"/>
        <v>0</v>
      </c>
      <c r="FE95" s="10"/>
      <c r="FF95" s="255" t="str">
        <f t="shared" ca="1" si="413"/>
        <v>-</v>
      </c>
      <c r="FG95" s="255" t="str">
        <f t="shared" ca="1" si="413"/>
        <v>-</v>
      </c>
      <c r="FH95" s="255">
        <f t="shared" ca="1" si="413"/>
        <v>0</v>
      </c>
      <c r="FI95" s="296">
        <v>50</v>
      </c>
      <c r="FJ95" s="296">
        <v>0</v>
      </c>
      <c r="FK95" s="296">
        <v>0</v>
      </c>
      <c r="FL95" s="296">
        <v>0</v>
      </c>
      <c r="FM95" s="296" t="s">
        <v>36</v>
      </c>
      <c r="FN95" s="255" t="str">
        <f t="shared" ca="1" si="413"/>
        <v>-</v>
      </c>
      <c r="FO95" s="255" t="str">
        <f t="shared" ca="1" si="413"/>
        <v>-</v>
      </c>
      <c r="FP95" s="253" t="b">
        <f t="shared" si="414"/>
        <v>0</v>
      </c>
      <c r="FQ95" s="253" t="b">
        <f t="shared" si="414"/>
        <v>0</v>
      </c>
      <c r="FR95" s="253" t="b">
        <f t="shared" si="414"/>
        <v>1</v>
      </c>
      <c r="FS95" s="255">
        <f t="shared" ca="1" si="413"/>
        <v>0</v>
      </c>
      <c r="FT95" s="255">
        <f t="shared" ca="1" si="413"/>
        <v>1</v>
      </c>
      <c r="FU95" s="255">
        <f t="shared" ca="1" si="413"/>
        <v>1</v>
      </c>
      <c r="FV95" s="255" t="str">
        <f t="shared" ca="1" si="413"/>
        <v>-</v>
      </c>
      <c r="FW95" s="255" t="str">
        <f t="shared" ca="1" si="413"/>
        <v>-</v>
      </c>
      <c r="FX95" s="255" t="str">
        <f t="shared" ca="1" si="413"/>
        <v>-</v>
      </c>
      <c r="FY95" s="255" t="str">
        <f t="shared" ca="1" si="413"/>
        <v>-</v>
      </c>
      <c r="FZ95" s="255" t="str">
        <f t="shared" ca="1" si="413"/>
        <v>-</v>
      </c>
      <c r="GA95" s="255" t="str">
        <f t="shared" ca="1" si="413"/>
        <v>-</v>
      </c>
      <c r="GB95" s="255" t="str">
        <f t="shared" ca="1" si="413"/>
        <v>-</v>
      </c>
      <c r="GC95" s="255" t="str">
        <f t="shared" ca="1" si="413"/>
        <v>-</v>
      </c>
      <c r="GD95" s="255" t="str">
        <f t="shared" ca="1" si="413"/>
        <v>-</v>
      </c>
      <c r="GE95" s="255" t="str">
        <f t="shared" ca="1" si="413"/>
        <v>-</v>
      </c>
      <c r="GF95" s="255" t="b">
        <f t="shared" ca="1" si="413"/>
        <v>1</v>
      </c>
      <c r="GG95" s="255">
        <f t="shared" ca="1" si="413"/>
        <v>0</v>
      </c>
      <c r="GH95" s="255">
        <f t="shared" ca="1" si="413"/>
        <v>0</v>
      </c>
      <c r="GI95" s="255">
        <f t="shared" ca="1" si="413"/>
        <v>0</v>
      </c>
      <c r="GJ95" s="255">
        <f t="shared" ca="1" si="413"/>
        <v>0</v>
      </c>
      <c r="GK95" s="255">
        <f t="shared" ca="1" si="415"/>
        <v>0</v>
      </c>
      <c r="GL95" s="255" t="str">
        <f t="shared" ca="1" si="415"/>
        <v>-</v>
      </c>
      <c r="GM95" s="255" t="str">
        <f t="shared" ca="1" si="415"/>
        <v>-</v>
      </c>
      <c r="GN95" s="255" t="str">
        <f t="shared" ca="1" si="415"/>
        <v>-</v>
      </c>
      <c r="GO95" s="255" t="b">
        <f t="shared" ca="1" si="416"/>
        <v>1</v>
      </c>
      <c r="GP95" s="255">
        <f t="shared" ca="1" si="416"/>
        <v>0</v>
      </c>
      <c r="GQ95" s="253" t="str">
        <f t="shared" si="417"/>
        <v>-</v>
      </c>
      <c r="GR95" s="253" t="str">
        <f t="shared" si="417"/>
        <v>-</v>
      </c>
      <c r="GS95" s="253" t="str">
        <f t="shared" si="417"/>
        <v>-</v>
      </c>
      <c r="GT95" s="253" t="str">
        <f t="shared" si="417"/>
        <v>-</v>
      </c>
      <c r="GU95" s="255" t="str">
        <f t="shared" ca="1" si="418"/>
        <v>-</v>
      </c>
      <c r="GV95" s="255" t="str">
        <f t="shared" ca="1" si="418"/>
        <v>-</v>
      </c>
      <c r="GW95" s="255" t="str">
        <f t="shared" ca="1" si="418"/>
        <v>-</v>
      </c>
      <c r="GX95" s="255" t="str">
        <f t="shared" ca="1" si="418"/>
        <v>-</v>
      </c>
      <c r="GY95" s="255" t="str">
        <f t="shared" ca="1" si="418"/>
        <v>-</v>
      </c>
      <c r="GZ95" s="253" t="str">
        <f t="shared" si="419"/>
        <v>-</v>
      </c>
      <c r="HA95" s="253">
        <f t="shared" si="419"/>
        <v>500</v>
      </c>
      <c r="HB95" s="253">
        <f t="shared" si="419"/>
        <v>500</v>
      </c>
      <c r="HC95" s="253">
        <f>INDEX(i.FlkStrctr,$H95,HC$17)</f>
        <v>865</v>
      </c>
      <c r="HD95" s="253" t="str">
        <f t="shared" si="419"/>
        <v>-</v>
      </c>
      <c r="HE95" s="253" t="str">
        <f>INDEX(i.FlkStrctr,$H95,HE$17)</f>
        <v>-</v>
      </c>
      <c r="HF95" s="255" t="str">
        <f t="shared" ca="1" si="420"/>
        <v>-</v>
      </c>
      <c r="HG95" s="255" t="str">
        <f t="shared" ca="1" si="420"/>
        <v>-</v>
      </c>
      <c r="HH95" s="10"/>
      <c r="HI95" s="255">
        <f t="shared" ca="1" si="418"/>
        <v>1</v>
      </c>
      <c r="HJ95" s="255">
        <f t="shared" ca="1" si="418"/>
        <v>0</v>
      </c>
      <c r="HK95" s="255">
        <f t="shared" ca="1" si="418"/>
        <v>1</v>
      </c>
      <c r="HL95" s="255">
        <f t="shared" ca="1" si="418"/>
        <v>1</v>
      </c>
      <c r="HM95" s="255">
        <f t="shared" ca="1" si="418"/>
        <v>0</v>
      </c>
      <c r="HN95" s="255">
        <f t="shared" ca="1" si="418"/>
        <v>70</v>
      </c>
      <c r="HO95" s="255">
        <f t="shared" ca="1" si="418"/>
        <v>50</v>
      </c>
      <c r="HP95" s="255">
        <f t="shared" ca="1" si="418"/>
        <v>70</v>
      </c>
      <c r="HQ95" s="255">
        <f t="shared" ca="1" si="418"/>
        <v>50</v>
      </c>
      <c r="HR95" s="253">
        <f>INDEX(i.WoolPrices,$K95,HR$17)</f>
        <v>1</v>
      </c>
      <c r="HS95" s="253">
        <f>INDEX(i.MeatPrices,$L95,HS$17)</f>
        <v>1</v>
      </c>
      <c r="HT95" s="253">
        <f>INDEX(i.GrainPrices,$M95,HT$17)</f>
        <v>1</v>
      </c>
      <c r="HU95" s="255">
        <f t="shared" ca="1" si="418"/>
        <v>1</v>
      </c>
      <c r="HV95" s="10"/>
      <c r="HW95" s="255">
        <f t="shared" ca="1" si="418"/>
        <v>1</v>
      </c>
      <c r="HX95" s="255">
        <f t="shared" ca="1" si="418"/>
        <v>1</v>
      </c>
      <c r="HY95" s="255">
        <f t="shared" ca="1" si="418"/>
        <v>1</v>
      </c>
      <c r="HZ95" s="255">
        <f t="shared" ca="1" si="418"/>
        <v>1</v>
      </c>
      <c r="IA95" s="255">
        <f t="shared" ca="1" si="418"/>
        <v>1</v>
      </c>
      <c r="IB95" s="255">
        <f t="shared" ca="1" si="418"/>
        <v>1</v>
      </c>
      <c r="IC95" s="255">
        <f t="shared" ca="1" si="418"/>
        <v>1.25</v>
      </c>
      <c r="ID95" s="255">
        <f t="shared" ca="1" si="418"/>
        <v>1</v>
      </c>
      <c r="IE95" s="255">
        <f t="shared" ca="1" si="418"/>
        <v>1</v>
      </c>
      <c r="IF95" s="255">
        <f t="shared" ca="1" si="418"/>
        <v>1.25</v>
      </c>
      <c r="IG95" s="255">
        <f t="shared" ca="1" si="418"/>
        <v>1.03</v>
      </c>
      <c r="IH95" s="255">
        <f t="shared" ca="1" si="418"/>
        <v>1</v>
      </c>
      <c r="II95" s="255" t="str">
        <f t="shared" ca="1" si="418"/>
        <v>-</v>
      </c>
      <c r="IJ95" s="255" t="str">
        <f t="shared" ca="1" si="418"/>
        <v>-</v>
      </c>
      <c r="IK95" s="255" t="str">
        <f t="shared" ca="1" si="418"/>
        <v>-</v>
      </c>
      <c r="IL95" s="255" t="str">
        <f t="shared" ca="1" si="418"/>
        <v>-</v>
      </c>
      <c r="IM95" s="255" t="str">
        <f t="shared" ca="1" si="418"/>
        <v>-</v>
      </c>
      <c r="IN95" s="255" t="str">
        <f t="shared" ca="1" si="418"/>
        <v>-</v>
      </c>
      <c r="IO95" s="255" t="str">
        <f t="shared" ca="1" si="418"/>
        <v>-</v>
      </c>
      <c r="IP95" s="255" t="str">
        <f t="shared" ca="1" si="418"/>
        <v>-</v>
      </c>
      <c r="IQ95" s="255" t="str">
        <f t="shared" ca="1" si="418"/>
        <v>-</v>
      </c>
      <c r="IR95" s="255" t="str">
        <f t="shared" ca="1" si="418"/>
        <v>-</v>
      </c>
      <c r="IS95" s="255">
        <f t="shared" ca="1" si="418"/>
        <v>0</v>
      </c>
      <c r="IT95" s="27">
        <v>0</v>
      </c>
    </row>
    <row r="96" spans="1:255" s="235" customFormat="1" outlineLevel="1">
      <c r="A96" s="207">
        <f t="shared" si="12"/>
        <v>91</v>
      </c>
      <c r="B96" s="207"/>
      <c r="D96" s="235" t="b">
        <v>0</v>
      </c>
      <c r="G96" s="207"/>
      <c r="H96" s="207"/>
      <c r="I96" s="207"/>
      <c r="J96" s="207"/>
      <c r="K96" s="207"/>
      <c r="L96" s="207"/>
      <c r="M96" s="207"/>
      <c r="O96" s="227" t="str">
        <f ca="1">"blank "&amp;TEXT(RAND(),"0.000")</f>
        <v>blank 0.061</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41"/>
      <c r="IL96" s="241"/>
      <c r="IM96" s="241"/>
      <c r="IN96" s="241"/>
      <c r="IO96" s="241"/>
      <c r="IP96" s="241"/>
      <c r="IQ96" s="241"/>
      <c r="IR96" s="241"/>
      <c r="IS96" s="241"/>
      <c r="IT96" s="27">
        <v>0</v>
      </c>
    </row>
    <row r="97" spans="1:254"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41"/>
      <c r="IL97" s="241"/>
      <c r="IM97" s="241"/>
      <c r="IN97" s="241"/>
      <c r="IO97" s="241"/>
      <c r="IP97" s="241"/>
      <c r="IQ97" s="241"/>
      <c r="IR97" s="241"/>
      <c r="IS97" s="241"/>
      <c r="IT97" s="27">
        <v>0</v>
      </c>
    </row>
    <row r="98" spans="1:254" s="235" customFormat="1" outlineLevel="1">
      <c r="A98" s="207">
        <f t="shared" si="12"/>
        <v>93</v>
      </c>
      <c r="B98" s="207">
        <f t="shared" ref="B98:B104" si="433">$A$7</f>
        <v>2</v>
      </c>
      <c r="C98" s="235">
        <v>102</v>
      </c>
      <c r="D98" s="235" t="b">
        <f t="shared" ref="D98:D104" si="434">NOT($DZ98)</f>
        <v>1</v>
      </c>
      <c r="E98" s="235" t="b">
        <v>0</v>
      </c>
      <c r="F98" s="235" t="b">
        <v>1</v>
      </c>
      <c r="G98" s="32">
        <v>3</v>
      </c>
      <c r="H98" s="32">
        <v>1</v>
      </c>
      <c r="I98" s="32">
        <v>2</v>
      </c>
      <c r="J98" s="32">
        <v>1</v>
      </c>
      <c r="K98" s="32">
        <v>1</v>
      </c>
      <c r="L98" s="32">
        <v>1</v>
      </c>
      <c r="M98" s="32">
        <v>1</v>
      </c>
      <c r="O98" s="249" t="str">
        <f t="shared" ref="O98:O104" ca="1" si="435">TEXT(LEFT(OFFSET(O98,-1,0),5)+1,"00000")&amp;MID(OFFSET(O98,-1,0),6,FIND(" ",OFFSET(O98,-1,0),7)-5)
&amp;"SLP"&amp;IF(AF98="-",FALSE,AF98)&amp;IF(FI98="-",""," Area"&amp;FI98)
&amp;IF($DZ98=TRUE,"&amp;BBT"," ")
&amp;IF(AND(IH98&lt;&gt;1,AF98)," SB_growth"&amp;IH98,"")
&amp;IF(AND(IF98&lt;&gt;1,AF98)," US_prod"&amp;IF98,"")
&amp;IF(HR98&lt;&gt;1," WP"&amp;HR98*100,"")&amp;IF(HS98&lt;&gt;1," MP"&amp;HS98*100,"")&amp;IF(HT98&lt;&gt;1," GP"&amp;HT98*100,"")
&amp;" (F"&amp;3+IFERROR(1*$BR98,0)+IFERROR(1*$BS98,0)&amp;3-IFERROR(1*NOT($BU98),0)&amp;"N"&amp;$CL98&amp;$CM98&amp;")"</f>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2"/>
        <v>1</v>
      </c>
      <c r="Z98" s="255" t="str">
        <f t="shared" ca="1" si="282"/>
        <v>-</v>
      </c>
      <c r="AA98" s="255" t="str">
        <f t="shared" ca="1" si="282"/>
        <v>-</v>
      </c>
      <c r="AB98" s="255" t="str">
        <f t="shared" ca="1" si="282"/>
        <v>-</v>
      </c>
      <c r="AC98" s="255" t="b">
        <f t="shared" ca="1" si="282"/>
        <v>0</v>
      </c>
      <c r="AD98" s="255">
        <f t="shared" ca="1" si="282"/>
        <v>0</v>
      </c>
      <c r="AE98" s="253" t="b">
        <f t="shared" si="307"/>
        <v>1</v>
      </c>
      <c r="AF98" s="253" t="b">
        <f t="shared" si="308"/>
        <v>1</v>
      </c>
      <c r="AG98" s="255" t="str">
        <f t="shared" ca="1" si="282"/>
        <v>-</v>
      </c>
      <c r="AH98" s="10"/>
      <c r="AI98" s="255" t="b">
        <f t="shared" ca="1" si="283"/>
        <v>1</v>
      </c>
      <c r="AJ98" s="255" t="b">
        <f t="shared" ca="1" si="283"/>
        <v>1</v>
      </c>
      <c r="AK98" s="254">
        <f t="shared" si="284"/>
        <v>12</v>
      </c>
      <c r="AL98" s="255" t="str">
        <f t="shared" ca="1" si="283"/>
        <v>-</v>
      </c>
      <c r="AM98" s="255" t="str">
        <f t="shared" ca="1" si="283"/>
        <v>-</v>
      </c>
      <c r="AN98" s="255" t="str">
        <f t="shared" ca="1" si="283"/>
        <v>-</v>
      </c>
      <c r="AO98" s="255" t="str">
        <f t="shared" ca="1" si="283"/>
        <v>-</v>
      </c>
      <c r="AP98" s="255" t="str">
        <f t="shared" ca="1" si="283"/>
        <v>-</v>
      </c>
      <c r="AQ98" s="255">
        <f t="shared" ca="1" si="283"/>
        <v>1</v>
      </c>
      <c r="AR98" s="255">
        <f t="shared" ca="1" si="283"/>
        <v>1</v>
      </c>
      <c r="AS98" s="255" t="str">
        <f t="shared" ca="1" si="283"/>
        <v>-</v>
      </c>
      <c r="AT98" s="255" t="str">
        <f t="shared" ca="1" si="283"/>
        <v>-</v>
      </c>
      <c r="AU98" s="10"/>
      <c r="AV98" s="255" t="str">
        <f t="shared" ca="1" si="283"/>
        <v>-</v>
      </c>
      <c r="AW98" s="255" t="str">
        <f t="shared" ca="1" si="283"/>
        <v>-</v>
      </c>
      <c r="AX98" s="255" t="str">
        <f t="shared" ca="1" si="283"/>
        <v>-</v>
      </c>
      <c r="AY98" s="255" t="str">
        <f t="shared" ca="1" si="283"/>
        <v>-</v>
      </c>
      <c r="AZ98" s="255" t="str">
        <f t="shared" ca="1" si="283"/>
        <v>-</v>
      </c>
      <c r="BA98" s="255" t="str">
        <f t="shared" ca="1" si="283"/>
        <v>-</v>
      </c>
      <c r="BB98" s="255" t="str">
        <f t="shared" ca="1" si="283"/>
        <v>-</v>
      </c>
      <c r="BC98" s="255" t="str">
        <f t="shared" ca="1" si="283"/>
        <v>-</v>
      </c>
      <c r="BD98" s="255" t="str">
        <f t="shared" ca="1" si="283"/>
        <v>-</v>
      </c>
      <c r="BE98" s="255" t="str">
        <f t="shared" ca="1" si="283"/>
        <v>-</v>
      </c>
      <c r="BF98" s="255" t="str">
        <f t="shared" ca="1" si="283"/>
        <v>-</v>
      </c>
      <c r="BG98" s="255" t="str">
        <f t="shared" ca="1" si="285"/>
        <v>-</v>
      </c>
      <c r="BH98" s="255" t="str">
        <f t="shared" ca="1" si="285"/>
        <v>-</v>
      </c>
      <c r="BI98" s="255" t="str">
        <f t="shared" ca="1" si="285"/>
        <v>-</v>
      </c>
      <c r="BJ98" s="255" t="str">
        <f t="shared" ca="1" si="285"/>
        <v>-</v>
      </c>
      <c r="BK98" s="255" t="str">
        <f t="shared" ca="1" si="285"/>
        <v>-</v>
      </c>
      <c r="BL98" s="255" t="str">
        <f t="shared" ca="1" si="285"/>
        <v>-</v>
      </c>
      <c r="BM98" s="255" t="str">
        <f t="shared" ca="1" si="285"/>
        <v>-</v>
      </c>
      <c r="BN98" s="255" t="str">
        <f t="shared" ca="1" si="285"/>
        <v>-</v>
      </c>
      <c r="BO98" s="255" t="str">
        <f t="shared" ca="1" si="285"/>
        <v>-</v>
      </c>
      <c r="BP98" s="255" t="str">
        <f t="shared" ca="1" si="285"/>
        <v>-</v>
      </c>
      <c r="BQ98" s="10"/>
      <c r="BR98" s="255" t="str">
        <f t="shared" ca="1" si="285"/>
        <v>-</v>
      </c>
      <c r="BS98" s="255" t="str">
        <f t="shared" ca="1" si="285"/>
        <v>-</v>
      </c>
      <c r="BT98" s="255" t="str">
        <f t="shared" ca="1" si="285"/>
        <v>-</v>
      </c>
      <c r="BU98" s="255" t="str">
        <f t="shared" ca="1" si="285"/>
        <v>-</v>
      </c>
      <c r="BV98" s="255" t="str">
        <f t="shared" ca="1" si="285"/>
        <v>-</v>
      </c>
      <c r="BW98" s="255" t="str">
        <f t="shared" ca="1" si="285"/>
        <v>-</v>
      </c>
      <c r="BX98" s="255" t="str">
        <f t="shared" ca="1" si="285"/>
        <v>-</v>
      </c>
      <c r="BY98" s="255" t="str">
        <f t="shared" ca="1" si="285"/>
        <v>-</v>
      </c>
      <c r="BZ98" s="255">
        <f t="shared" ca="1" si="285"/>
        <v>0.125</v>
      </c>
      <c r="CA98" s="255">
        <f t="shared" ca="1" si="285"/>
        <v>0.3</v>
      </c>
      <c r="CB98" s="255">
        <f t="shared" ca="1" si="285"/>
        <v>-0.05</v>
      </c>
      <c r="CC98" s="255">
        <f t="shared" ca="1" si="285"/>
        <v>0.1</v>
      </c>
      <c r="CD98" s="255">
        <f t="shared" ca="1" si="285"/>
        <v>0.25</v>
      </c>
      <c r="CE98" s="255">
        <f t="shared" ca="1" si="285"/>
        <v>-0.05</v>
      </c>
      <c r="CF98" s="255">
        <f t="shared" ca="1" si="285"/>
        <v>0.05</v>
      </c>
      <c r="CG98" s="255">
        <f t="shared" ca="1" si="285"/>
        <v>0.1</v>
      </c>
      <c r="CH98" s="255">
        <f t="shared" ca="1" si="285"/>
        <v>-0.02</v>
      </c>
      <c r="CI98" s="255">
        <f t="shared" ca="1" si="285"/>
        <v>0.1</v>
      </c>
      <c r="CJ98" s="255">
        <f t="shared" ca="1" si="285"/>
        <v>0.25</v>
      </c>
      <c r="CK98" s="255">
        <f t="shared" ca="1" si="285"/>
        <v>-0.05</v>
      </c>
      <c r="CL98" s="255">
        <f t="shared" ca="1" si="285"/>
        <v>1</v>
      </c>
      <c r="CM98" s="255">
        <f t="shared" ca="1" si="285"/>
        <v>1</v>
      </c>
      <c r="CN98" s="255">
        <f t="shared" ca="1" si="285"/>
        <v>0</v>
      </c>
      <c r="CO98" s="255" t="str">
        <f t="shared" ca="1" si="285"/>
        <v>-</v>
      </c>
      <c r="CP98" s="255" t="str">
        <f t="shared" ca="1" si="285"/>
        <v>-</v>
      </c>
      <c r="CQ98" s="255" t="str">
        <f t="shared" ca="1" si="285"/>
        <v>-</v>
      </c>
      <c r="CR98" s="255" t="str">
        <f t="shared" ca="1" si="285"/>
        <v>-</v>
      </c>
      <c r="CS98" s="255" t="str">
        <f t="shared" ca="1" si="285"/>
        <v>-</v>
      </c>
      <c r="CT98" s="255" t="str">
        <f t="shared" ca="1" si="285"/>
        <v>-</v>
      </c>
      <c r="CU98" s="255" t="str">
        <f t="shared" ca="1" si="285"/>
        <v>-</v>
      </c>
      <c r="CV98" s="255">
        <f t="shared" ca="1" si="285"/>
        <v>0</v>
      </c>
      <c r="CW98" s="255" t="str">
        <f t="shared" ca="1" si="285"/>
        <v>-</v>
      </c>
      <c r="CX98" s="255" t="str">
        <f t="shared" ca="1" si="285"/>
        <v>-</v>
      </c>
      <c r="CY98" s="255" t="str">
        <f t="shared" ca="1" si="285"/>
        <v>-</v>
      </c>
      <c r="CZ98" s="255" t="str">
        <f t="shared" ca="1" si="285"/>
        <v>-</v>
      </c>
      <c r="DA98" s="255" t="str">
        <f t="shared" ca="1" si="285"/>
        <v>-</v>
      </c>
      <c r="DB98" s="255">
        <f t="shared" ca="1" si="285"/>
        <v>0</v>
      </c>
      <c r="DC98" s="255">
        <f t="shared" ca="1" si="285"/>
        <v>0</v>
      </c>
      <c r="DD98" s="255">
        <f t="shared" ca="1" si="285"/>
        <v>0</v>
      </c>
      <c r="DE98" s="255">
        <f t="shared" ca="1" si="285"/>
        <v>0</v>
      </c>
      <c r="DF98" s="255">
        <f t="shared" ca="1" si="285"/>
        <v>0</v>
      </c>
      <c r="DG98" s="255">
        <f t="shared" ca="1" si="285"/>
        <v>0</v>
      </c>
      <c r="DH98" s="255">
        <f t="shared" ca="1" si="285"/>
        <v>0</v>
      </c>
      <c r="DI98" s="255" t="str">
        <f t="shared" ca="1" si="285"/>
        <v>-</v>
      </c>
      <c r="DJ98" s="255" t="str">
        <f t="shared" ca="1" si="285"/>
        <v>-</v>
      </c>
      <c r="DK98" s="255" t="str">
        <f t="shared" ca="1" si="285"/>
        <v>-</v>
      </c>
      <c r="DL98" s="255" t="str">
        <f t="shared" ca="1" si="285"/>
        <v>-</v>
      </c>
      <c r="DM98" s="255" t="str">
        <f t="shared" ca="1" si="285"/>
        <v>-</v>
      </c>
      <c r="DN98" s="255" t="str">
        <f t="shared" ca="1" si="286"/>
        <v>-</v>
      </c>
      <c r="DO98" s="255" t="str">
        <f t="shared" ca="1" si="286"/>
        <v>-</v>
      </c>
      <c r="DP98" s="255" t="str">
        <f t="shared" ca="1" si="286"/>
        <v>-</v>
      </c>
      <c r="DQ98" s="255" t="str">
        <f t="shared" ca="1" si="286"/>
        <v>-</v>
      </c>
      <c r="DR98" s="255" t="str">
        <f t="shared" ca="1" si="286"/>
        <v>-</v>
      </c>
      <c r="DS98" s="255" t="str">
        <f t="shared" ca="1" si="286"/>
        <v>-</v>
      </c>
      <c r="DT98" s="10"/>
      <c r="DU98" s="253">
        <f t="shared" ref="DU98:DU104" si="436">INDEX(i.FlkStrctr,$H98,DU$17)</f>
        <v>0</v>
      </c>
      <c r="DV98" s="255" t="str">
        <f t="shared" ca="1" si="286"/>
        <v>-</v>
      </c>
      <c r="DW98" s="255" t="str">
        <f t="shared" ca="1" si="286"/>
        <v>-</v>
      </c>
      <c r="DX98" s="255" t="str">
        <f t="shared" ca="1" si="286"/>
        <v>-</v>
      </c>
      <c r="DY98" s="255" t="str">
        <f t="shared" ca="1" si="286"/>
        <v>-</v>
      </c>
      <c r="DZ98" s="253" t="b">
        <f t="shared" ref="DZ98:DZ104" si="437">INDEX(i.FlkStrctr,$H98,DZ$17)</f>
        <v>0</v>
      </c>
      <c r="EA98" s="255" t="str">
        <f t="shared" ca="1" si="286"/>
        <v>-</v>
      </c>
      <c r="EB98" s="255">
        <f t="shared" ca="1" si="286"/>
        <v>0</v>
      </c>
      <c r="EC98" s="255" t="str">
        <f t="shared" ca="1" si="286"/>
        <v>-</v>
      </c>
      <c r="ED98" s="255">
        <f t="shared" ca="1" si="286"/>
        <v>1</v>
      </c>
      <c r="EE98" s="255">
        <f t="shared" ca="1" si="286"/>
        <v>0</v>
      </c>
      <c r="EF98" s="255">
        <f t="shared" ca="1" si="286"/>
        <v>1</v>
      </c>
      <c r="EG98" s="255">
        <f t="shared" ca="1" si="286"/>
        <v>0</v>
      </c>
      <c r="EH98" s="255">
        <f t="shared" ca="1" si="286"/>
        <v>1</v>
      </c>
      <c r="EI98" s="255">
        <f t="shared" ca="1" si="286"/>
        <v>1</v>
      </c>
      <c r="EJ98" s="255">
        <f t="shared" ca="1" si="286"/>
        <v>1</v>
      </c>
      <c r="EK98" s="255">
        <f t="shared" ca="1" si="286"/>
        <v>0</v>
      </c>
      <c r="EL98" s="255">
        <f t="shared" ca="1" si="286"/>
        <v>0</v>
      </c>
      <c r="EM98" s="255">
        <f t="shared" ca="1" si="286"/>
        <v>0</v>
      </c>
      <c r="EN98" s="255">
        <f t="shared" ca="1" si="286"/>
        <v>0</v>
      </c>
      <c r="EO98" s="255">
        <f t="shared" ca="1" si="286"/>
        <v>0</v>
      </c>
      <c r="EP98" s="255">
        <f t="shared" ca="1" si="286"/>
        <v>0</v>
      </c>
      <c r="EQ98" s="255">
        <f t="shared" ca="1" si="286"/>
        <v>0</v>
      </c>
      <c r="ER98" s="255">
        <f t="shared" ca="1" si="286"/>
        <v>0</v>
      </c>
      <c r="ES98" s="255">
        <f t="shared" ca="1" si="286"/>
        <v>0</v>
      </c>
      <c r="ET98" s="255">
        <f t="shared" ca="1" si="286"/>
        <v>0</v>
      </c>
      <c r="EU98" s="255">
        <f t="shared" ca="1" si="286"/>
        <v>0</v>
      </c>
      <c r="EV98" s="255">
        <f t="shared" ca="1" si="286"/>
        <v>0</v>
      </c>
      <c r="EW98" s="255">
        <f t="shared" ca="1" si="286"/>
        <v>1</v>
      </c>
      <c r="EX98" s="255">
        <f t="shared" ca="1" si="286"/>
        <v>0</v>
      </c>
      <c r="EY98" s="255">
        <f t="shared" ca="1" si="286"/>
        <v>0</v>
      </c>
      <c r="EZ98" s="255">
        <f t="shared" ca="1" si="286"/>
        <v>0</v>
      </c>
      <c r="FA98" s="255">
        <f t="shared" ca="1" si="286"/>
        <v>0</v>
      </c>
      <c r="FB98" s="255">
        <f t="shared" ca="1" si="286"/>
        <v>0</v>
      </c>
      <c r="FC98" s="255">
        <f t="shared" ca="1" si="286"/>
        <v>0</v>
      </c>
      <c r="FD98" s="255">
        <f t="shared" ca="1" si="286"/>
        <v>0</v>
      </c>
      <c r="FE98" s="298">
        <v>0.16</v>
      </c>
      <c r="FF98" s="255" t="str">
        <f t="shared" ca="1" si="286"/>
        <v>-</v>
      </c>
      <c r="FG98" s="255" t="str">
        <f t="shared" ca="1" si="286"/>
        <v>-</v>
      </c>
      <c r="FH98" s="255">
        <f ca="1">$FI$97*FD98</f>
        <v>0</v>
      </c>
      <c r="FI98" s="296">
        <f>$FI$97*FE98</f>
        <v>32</v>
      </c>
      <c r="FJ98" s="255" t="str">
        <f t="shared" ca="1" si="286"/>
        <v>-</v>
      </c>
      <c r="FK98" s="255" t="str">
        <f t="shared" ref="FK98:FM98" ca="1" si="438">OFFSET(FK$5,$B98,0)</f>
        <v>-</v>
      </c>
      <c r="FL98" s="255" t="str">
        <f t="shared" ca="1" si="438"/>
        <v>-</v>
      </c>
      <c r="FM98" s="255" t="str">
        <f t="shared" ca="1" si="438"/>
        <v>-</v>
      </c>
      <c r="FN98" s="255" t="str">
        <f t="shared" ca="1" si="286"/>
        <v>-</v>
      </c>
      <c r="FO98" s="255" t="str">
        <f t="shared" ca="1" si="286"/>
        <v>-</v>
      </c>
      <c r="FP98" s="253" t="b">
        <f t="shared" si="290"/>
        <v>0</v>
      </c>
      <c r="FQ98" s="253" t="b">
        <f t="shared" si="290"/>
        <v>0</v>
      </c>
      <c r="FR98" s="253" t="b">
        <f t="shared" si="290"/>
        <v>1</v>
      </c>
      <c r="FS98" s="255">
        <f t="shared" ca="1" si="286"/>
        <v>0</v>
      </c>
      <c r="FT98" s="255">
        <f t="shared" ca="1" si="286"/>
        <v>1</v>
      </c>
      <c r="FU98" s="255">
        <f t="shared" ca="1" si="286"/>
        <v>1</v>
      </c>
      <c r="FV98" s="255" t="str">
        <f t="shared" ca="1" si="286"/>
        <v>-</v>
      </c>
      <c r="FW98" s="255" t="str">
        <f t="shared" ca="1" si="286"/>
        <v>-</v>
      </c>
      <c r="FX98" s="255" t="str">
        <f t="shared" ca="1" si="286"/>
        <v>-</v>
      </c>
      <c r="FY98" s="255" t="str">
        <f t="shared" ca="1" si="286"/>
        <v>-</v>
      </c>
      <c r="FZ98" s="255" t="str">
        <f t="shared" ca="1" si="286"/>
        <v>-</v>
      </c>
      <c r="GA98" s="255" t="str">
        <f t="shared" ca="1" si="286"/>
        <v>-</v>
      </c>
      <c r="GB98" s="255" t="str">
        <f t="shared" ca="1" si="286"/>
        <v>-</v>
      </c>
      <c r="GC98" s="255" t="str">
        <f t="shared" ca="1" si="286"/>
        <v>-</v>
      </c>
      <c r="GD98" s="255" t="str">
        <f t="shared" ca="1" si="286"/>
        <v>-</v>
      </c>
      <c r="GE98" s="255" t="str">
        <f t="shared" ca="1" si="286"/>
        <v>-</v>
      </c>
      <c r="GF98" s="255" t="b">
        <f t="shared" ca="1" si="286"/>
        <v>1</v>
      </c>
      <c r="GG98" s="255">
        <f t="shared" ca="1" si="286"/>
        <v>0</v>
      </c>
      <c r="GH98" s="255">
        <f t="shared" ca="1" si="286"/>
        <v>0</v>
      </c>
      <c r="GI98" s="255">
        <f t="shared" ca="1" si="286"/>
        <v>0</v>
      </c>
      <c r="GJ98" s="255">
        <f t="shared" ca="1" si="286"/>
        <v>0</v>
      </c>
      <c r="GK98" s="255">
        <f t="shared" ca="1" si="291"/>
        <v>0</v>
      </c>
      <c r="GL98" s="255" t="str">
        <f t="shared" ca="1" si="291"/>
        <v>-</v>
      </c>
      <c r="GM98" s="255" t="str">
        <f t="shared" ca="1" si="291"/>
        <v>-</v>
      </c>
      <c r="GN98" s="255" t="str">
        <f t="shared" ca="1" si="291"/>
        <v>-</v>
      </c>
      <c r="GO98" s="255" t="b">
        <f t="shared" ca="1" si="292"/>
        <v>1</v>
      </c>
      <c r="GP98" s="255">
        <f t="shared" ca="1" si="292"/>
        <v>0</v>
      </c>
      <c r="GQ98" s="253" t="str">
        <f t="shared" si="293"/>
        <v>-</v>
      </c>
      <c r="GR98" s="253" t="str">
        <f t="shared" si="293"/>
        <v>-</v>
      </c>
      <c r="GS98" s="253" t="str">
        <f t="shared" si="293"/>
        <v>-</v>
      </c>
      <c r="GT98" s="253" t="str">
        <f t="shared" si="293"/>
        <v>-</v>
      </c>
      <c r="GU98" s="255" t="str">
        <f t="shared" ca="1" si="294"/>
        <v>-</v>
      </c>
      <c r="GV98" s="255" t="str">
        <f t="shared" ca="1" si="294"/>
        <v>-</v>
      </c>
      <c r="GW98" s="255" t="str">
        <f t="shared" ca="1" si="294"/>
        <v>-</v>
      </c>
      <c r="GX98" s="255" t="str">
        <f t="shared" ca="1" si="294"/>
        <v>-</v>
      </c>
      <c r="GY98" s="255" t="str">
        <f t="shared" ca="1" si="294"/>
        <v>-</v>
      </c>
      <c r="GZ98" s="253" t="str">
        <f t="shared" si="295"/>
        <v>-</v>
      </c>
      <c r="HA98" s="253">
        <f t="shared" si="295"/>
        <v>500</v>
      </c>
      <c r="HB98" s="253">
        <f t="shared" si="295"/>
        <v>500</v>
      </c>
      <c r="HC98" s="253">
        <f t="shared" si="295"/>
        <v>865</v>
      </c>
      <c r="HD98" s="253" t="str">
        <f t="shared" si="295"/>
        <v>-</v>
      </c>
      <c r="HE98" s="253" t="str">
        <f t="shared" si="295"/>
        <v>-</v>
      </c>
      <c r="HF98" s="255" t="str">
        <f t="shared" ca="1" si="296"/>
        <v>-</v>
      </c>
      <c r="HG98" s="255" t="str">
        <f t="shared" ca="1" si="296"/>
        <v>-</v>
      </c>
      <c r="HH98" s="10"/>
      <c r="HI98" s="255">
        <f t="shared" ca="1" si="294"/>
        <v>1</v>
      </c>
      <c r="HJ98" s="255">
        <f t="shared" ca="1" si="294"/>
        <v>0</v>
      </c>
      <c r="HK98" s="255">
        <f t="shared" ca="1" si="294"/>
        <v>1</v>
      </c>
      <c r="HL98" s="255">
        <f t="shared" ca="1" si="294"/>
        <v>1</v>
      </c>
      <c r="HM98" s="255">
        <f t="shared" ca="1" si="294"/>
        <v>0</v>
      </c>
      <c r="HN98" s="255">
        <f t="shared" ca="1" si="294"/>
        <v>70</v>
      </c>
      <c r="HO98" s="255">
        <f t="shared" ca="1" si="294"/>
        <v>50</v>
      </c>
      <c r="HP98" s="255">
        <f t="shared" ca="1" si="294"/>
        <v>70</v>
      </c>
      <c r="HQ98" s="255">
        <f t="shared" ca="1" si="294"/>
        <v>50</v>
      </c>
      <c r="HR98" s="253">
        <f t="shared" ref="HR98:HR104" si="439">INDEX(i.WoolPrices,$K98,HR$17)</f>
        <v>1</v>
      </c>
      <c r="HS98" s="253">
        <f t="shared" ref="HS98:HS104" si="440">INDEX(i.MeatPrices,$L98,HS$17)</f>
        <v>1</v>
      </c>
      <c r="HT98" s="253">
        <f t="shared" ref="HT98:HT104" si="441">INDEX(i.GrainPrices,$M98,HT$17)</f>
        <v>1</v>
      </c>
      <c r="HU98" s="255">
        <f t="shared" ca="1" si="294"/>
        <v>1</v>
      </c>
      <c r="HV98" s="10"/>
      <c r="HW98" s="255">
        <f t="shared" ca="1" si="294"/>
        <v>1</v>
      </c>
      <c r="HX98" s="255">
        <f t="shared" ca="1" si="294"/>
        <v>1</v>
      </c>
      <c r="HY98" s="255">
        <f t="shared" ca="1" si="294"/>
        <v>1</v>
      </c>
      <c r="HZ98" s="255">
        <f t="shared" ca="1" si="294"/>
        <v>1</v>
      </c>
      <c r="IA98" s="255">
        <f t="shared" ca="1" si="294"/>
        <v>1</v>
      </c>
      <c r="IB98" s="255">
        <f t="shared" ca="1" si="294"/>
        <v>1</v>
      </c>
      <c r="IC98" s="255">
        <f t="shared" ca="1" si="294"/>
        <v>1.25</v>
      </c>
      <c r="ID98" s="255">
        <f t="shared" ca="1" si="294"/>
        <v>1</v>
      </c>
      <c r="IE98" s="255">
        <f t="shared" ca="1" si="294"/>
        <v>1</v>
      </c>
      <c r="IF98" s="255">
        <f t="shared" ca="1" si="294"/>
        <v>1.25</v>
      </c>
      <c r="IG98" s="255">
        <f t="shared" ca="1" si="294"/>
        <v>1.03</v>
      </c>
      <c r="IH98" s="255">
        <f t="shared" ca="1" si="294"/>
        <v>1</v>
      </c>
      <c r="II98" s="255" t="str">
        <f t="shared" ca="1" si="300"/>
        <v>-</v>
      </c>
      <c r="IJ98" s="255" t="str">
        <f t="shared" ca="1" si="300"/>
        <v>-</v>
      </c>
      <c r="IK98" s="255" t="str">
        <f t="shared" ca="1" si="300"/>
        <v>-</v>
      </c>
      <c r="IL98" s="255" t="str">
        <f t="shared" ca="1" si="300"/>
        <v>-</v>
      </c>
      <c r="IM98" s="255" t="str">
        <f t="shared" ca="1" si="300"/>
        <v>-</v>
      </c>
      <c r="IN98" s="255" t="str">
        <f t="shared" ca="1" si="300"/>
        <v>-</v>
      </c>
      <c r="IO98" s="255" t="str">
        <f t="shared" ca="1" si="300"/>
        <v>-</v>
      </c>
      <c r="IP98" s="255" t="str">
        <f t="shared" ca="1" si="300"/>
        <v>-</v>
      </c>
      <c r="IQ98" s="255" t="str">
        <f t="shared" ca="1" si="300"/>
        <v>-</v>
      </c>
      <c r="IR98" s="255" t="str">
        <f t="shared" ca="1" si="294"/>
        <v>-</v>
      </c>
      <c r="IS98" s="255">
        <f t="shared" ca="1" si="294"/>
        <v>0</v>
      </c>
      <c r="IT98" s="27">
        <v>0</v>
      </c>
    </row>
    <row r="99" spans="1:254" s="235" customFormat="1" outlineLevel="1">
      <c r="A99" s="207">
        <f t="shared" si="12"/>
        <v>94</v>
      </c>
      <c r="B99" s="207">
        <f t="shared" si="433"/>
        <v>2</v>
      </c>
      <c r="C99" s="235">
        <v>102</v>
      </c>
      <c r="D99" s="235" t="b">
        <f t="shared" si="434"/>
        <v>1</v>
      </c>
      <c r="E99" s="235" t="b">
        <v>0</v>
      </c>
      <c r="F99" s="235" t="b">
        <v>1</v>
      </c>
      <c r="G99" s="294">
        <f>G76</f>
        <v>3</v>
      </c>
      <c r="H99" s="294">
        <f>H76</f>
        <v>1</v>
      </c>
      <c r="I99" s="32">
        <v>2</v>
      </c>
      <c r="J99" s="294">
        <f t="shared" ref="J99:M101" si="442">J98</f>
        <v>1</v>
      </c>
      <c r="K99" s="294">
        <f t="shared" si="442"/>
        <v>1</v>
      </c>
      <c r="L99" s="294">
        <f t="shared" si="442"/>
        <v>1</v>
      </c>
      <c r="M99" s="294">
        <f t="shared" si="442"/>
        <v>1</v>
      </c>
      <c r="O99" s="249" t="str">
        <f t="shared" ca="1" si="435"/>
        <v>00002 SLP_Area SLPTRUE Area64  US_prod1.25 (F33N11)</v>
      </c>
      <c r="P99" s="10" t="str">
        <f ca="1">IF(COUNTIF(O$5:O99,O99)=1,"-","Dup")</f>
        <v>-</v>
      </c>
      <c r="Q99" s="10"/>
      <c r="R99" s="254" t="b">
        <v>1</v>
      </c>
      <c r="S99" s="254" t="b">
        <v>1</v>
      </c>
      <c r="T99" s="254" t="b">
        <v>1</v>
      </c>
      <c r="U99" s="254" t="b">
        <v>1</v>
      </c>
      <c r="V99" s="254" t="b">
        <v>1</v>
      </c>
      <c r="W99" s="254" t="b">
        <v>1</v>
      </c>
      <c r="X99" s="10"/>
      <c r="Y99" s="255" t="b">
        <f t="shared" ca="1" si="282"/>
        <v>1</v>
      </c>
      <c r="Z99" s="255" t="str">
        <f t="shared" ca="1" si="282"/>
        <v>-</v>
      </c>
      <c r="AA99" s="255" t="str">
        <f t="shared" ca="1" si="282"/>
        <v>-</v>
      </c>
      <c r="AB99" s="255" t="str">
        <f t="shared" ca="1" si="282"/>
        <v>-</v>
      </c>
      <c r="AC99" s="255" t="b">
        <f t="shared" ca="1" si="282"/>
        <v>0</v>
      </c>
      <c r="AD99" s="255">
        <f t="shared" ca="1" si="282"/>
        <v>0</v>
      </c>
      <c r="AE99" s="253" t="b">
        <f t="shared" si="307"/>
        <v>1</v>
      </c>
      <c r="AF99" s="253" t="b">
        <f t="shared" ref="AF99:AF100" si="443">IF(I99=2,TRUE,FALSE)</f>
        <v>1</v>
      </c>
      <c r="AG99" s="255" t="str">
        <f t="shared" ca="1" si="282"/>
        <v>-</v>
      </c>
      <c r="AH99" s="10"/>
      <c r="AI99" s="255" t="b">
        <f t="shared" ref="AI99:BF100" ca="1" si="444">OFFSET(AI$5,$B99,0)</f>
        <v>1</v>
      </c>
      <c r="AJ99" s="255" t="b">
        <f t="shared" ca="1" si="444"/>
        <v>1</v>
      </c>
      <c r="AK99" s="254">
        <f t="shared" ref="AK99:AK100" si="445">VALUE(H99&amp;I99)</f>
        <v>12</v>
      </c>
      <c r="AL99" s="255" t="str">
        <f t="shared" ca="1" si="444"/>
        <v>-</v>
      </c>
      <c r="AM99" s="255" t="str">
        <f t="shared" ca="1" si="444"/>
        <v>-</v>
      </c>
      <c r="AN99" s="255" t="str">
        <f t="shared" ca="1" si="444"/>
        <v>-</v>
      </c>
      <c r="AO99" s="255" t="str">
        <f t="shared" ca="1" si="444"/>
        <v>-</v>
      </c>
      <c r="AP99" s="255" t="str">
        <f t="shared" ca="1" si="444"/>
        <v>-</v>
      </c>
      <c r="AQ99" s="255">
        <f t="shared" ca="1" si="444"/>
        <v>1</v>
      </c>
      <c r="AR99" s="255">
        <f t="shared" ca="1" si="444"/>
        <v>1</v>
      </c>
      <c r="AS99" s="255" t="str">
        <f t="shared" ca="1" si="444"/>
        <v>-</v>
      </c>
      <c r="AT99" s="255" t="str">
        <f t="shared" ca="1" si="444"/>
        <v>-</v>
      </c>
      <c r="AU99" s="10"/>
      <c r="AV99" s="255" t="str">
        <f t="shared" ca="1" si="444"/>
        <v>-</v>
      </c>
      <c r="AW99" s="255" t="str">
        <f t="shared" ca="1" si="444"/>
        <v>-</v>
      </c>
      <c r="AX99" s="255" t="str">
        <f t="shared" ca="1" si="444"/>
        <v>-</v>
      </c>
      <c r="AY99" s="255" t="str">
        <f t="shared" ca="1" si="444"/>
        <v>-</v>
      </c>
      <c r="AZ99" s="255" t="str">
        <f t="shared" ca="1" si="444"/>
        <v>-</v>
      </c>
      <c r="BA99" s="255" t="str">
        <f t="shared" ca="1" si="444"/>
        <v>-</v>
      </c>
      <c r="BB99" s="255" t="str">
        <f t="shared" ca="1" si="444"/>
        <v>-</v>
      </c>
      <c r="BC99" s="255" t="str">
        <f t="shared" ca="1" si="444"/>
        <v>-</v>
      </c>
      <c r="BD99" s="255" t="str">
        <f t="shared" ca="1" si="444"/>
        <v>-</v>
      </c>
      <c r="BE99" s="255" t="str">
        <f t="shared" ca="1" si="444"/>
        <v>-</v>
      </c>
      <c r="BF99" s="255" t="str">
        <f t="shared" ca="1" si="444"/>
        <v>-</v>
      </c>
      <c r="BG99" s="255" t="str">
        <f t="shared" ref="BG99:CD99" ca="1" si="446">OFFSET(BG$5,$B99,0)</f>
        <v>-</v>
      </c>
      <c r="BH99" s="255" t="str">
        <f t="shared" ca="1" si="446"/>
        <v>-</v>
      </c>
      <c r="BI99" s="255" t="str">
        <f t="shared" ca="1" si="446"/>
        <v>-</v>
      </c>
      <c r="BJ99" s="255" t="str">
        <f t="shared" ca="1" si="446"/>
        <v>-</v>
      </c>
      <c r="BK99" s="255" t="str">
        <f t="shared" ca="1" si="446"/>
        <v>-</v>
      </c>
      <c r="BL99" s="255" t="str">
        <f t="shared" ca="1" si="446"/>
        <v>-</v>
      </c>
      <c r="BM99" s="255" t="str">
        <f t="shared" ca="1" si="446"/>
        <v>-</v>
      </c>
      <c r="BN99" s="255" t="str">
        <f t="shared" ca="1" si="446"/>
        <v>-</v>
      </c>
      <c r="BO99" s="255" t="str">
        <f t="shared" ca="1" si="446"/>
        <v>-</v>
      </c>
      <c r="BP99" s="255" t="str">
        <f t="shared" ca="1" si="446"/>
        <v>-</v>
      </c>
      <c r="BQ99" s="10"/>
      <c r="BR99" s="255" t="str">
        <f t="shared" ca="1" si="446"/>
        <v>-</v>
      </c>
      <c r="BS99" s="255" t="str">
        <f t="shared" ca="1" si="446"/>
        <v>-</v>
      </c>
      <c r="BT99" s="255" t="str">
        <f t="shared" ca="1" si="446"/>
        <v>-</v>
      </c>
      <c r="BU99" s="255" t="str">
        <f t="shared" ca="1" si="446"/>
        <v>-</v>
      </c>
      <c r="BV99" s="255" t="str">
        <f t="shared" ca="1" si="446"/>
        <v>-</v>
      </c>
      <c r="BW99" s="255" t="str">
        <f t="shared" ca="1" si="446"/>
        <v>-</v>
      </c>
      <c r="BX99" s="255" t="str">
        <f t="shared" ca="1" si="446"/>
        <v>-</v>
      </c>
      <c r="BY99" s="255" t="str">
        <f t="shared" ca="1" si="446"/>
        <v>-</v>
      </c>
      <c r="BZ99" s="255">
        <f t="shared" ca="1" si="446"/>
        <v>0.125</v>
      </c>
      <c r="CA99" s="255">
        <f t="shared" ca="1" si="446"/>
        <v>0.3</v>
      </c>
      <c r="CB99" s="255">
        <f t="shared" ca="1" si="446"/>
        <v>-0.05</v>
      </c>
      <c r="CC99" s="255">
        <f t="shared" ca="1" si="446"/>
        <v>0.1</v>
      </c>
      <c r="CD99" s="255">
        <f t="shared" ca="1" si="446"/>
        <v>0.25</v>
      </c>
      <c r="CE99" s="255">
        <f t="shared" ref="CE99:CT104" ca="1" si="447">OFFSET(CE$5,$B99,0)</f>
        <v>-0.05</v>
      </c>
      <c r="CF99" s="255">
        <f t="shared" ca="1" si="447"/>
        <v>0.05</v>
      </c>
      <c r="CG99" s="255">
        <f t="shared" ca="1" si="447"/>
        <v>0.1</v>
      </c>
      <c r="CH99" s="255">
        <f t="shared" ca="1" si="447"/>
        <v>-0.02</v>
      </c>
      <c r="CI99" s="255">
        <f t="shared" ca="1" si="447"/>
        <v>0.1</v>
      </c>
      <c r="CJ99" s="255">
        <f t="shared" ca="1" si="447"/>
        <v>0.25</v>
      </c>
      <c r="CK99" s="255">
        <f t="shared" ca="1" si="447"/>
        <v>-0.05</v>
      </c>
      <c r="CL99" s="255">
        <f t="shared" ca="1" si="447"/>
        <v>1</v>
      </c>
      <c r="CM99" s="255">
        <f t="shared" ca="1" si="447"/>
        <v>1</v>
      </c>
      <c r="CN99" s="255">
        <f t="shared" ca="1" si="447"/>
        <v>0</v>
      </c>
      <c r="CO99" s="255" t="str">
        <f t="shared" ca="1" si="447"/>
        <v>-</v>
      </c>
      <c r="CP99" s="255" t="str">
        <f t="shared" ca="1" si="447"/>
        <v>-</v>
      </c>
      <c r="CQ99" s="255" t="str">
        <f t="shared" ca="1" si="447"/>
        <v>-</v>
      </c>
      <c r="CR99" s="255" t="str">
        <f t="shared" ca="1" si="447"/>
        <v>-</v>
      </c>
      <c r="CS99" s="255" t="str">
        <f t="shared" ca="1" si="447"/>
        <v>-</v>
      </c>
      <c r="CT99" s="255" t="str">
        <f t="shared" ca="1" si="447"/>
        <v>-</v>
      </c>
      <c r="CU99" s="255" t="str">
        <f t="shared" ref="CU99:DJ104" ca="1" si="448">OFFSET(CU$5,$B99,0)</f>
        <v>-</v>
      </c>
      <c r="CV99" s="255">
        <f t="shared" ca="1" si="448"/>
        <v>0</v>
      </c>
      <c r="CW99" s="255" t="str">
        <f t="shared" ca="1" si="448"/>
        <v>-</v>
      </c>
      <c r="CX99" s="255" t="str">
        <f t="shared" ca="1" si="448"/>
        <v>-</v>
      </c>
      <c r="CY99" s="255" t="str">
        <f t="shared" ca="1" si="448"/>
        <v>-</v>
      </c>
      <c r="CZ99" s="255" t="str">
        <f t="shared" ca="1" si="448"/>
        <v>-</v>
      </c>
      <c r="DA99" s="255" t="str">
        <f t="shared" ca="1" si="448"/>
        <v>-</v>
      </c>
      <c r="DB99" s="255">
        <f t="shared" ca="1" si="448"/>
        <v>0</v>
      </c>
      <c r="DC99" s="255">
        <f t="shared" ca="1" si="448"/>
        <v>0</v>
      </c>
      <c r="DD99" s="255">
        <f t="shared" ca="1" si="448"/>
        <v>0</v>
      </c>
      <c r="DE99" s="255">
        <f t="shared" ca="1" si="448"/>
        <v>0</v>
      </c>
      <c r="DF99" s="255">
        <f t="shared" ca="1" si="448"/>
        <v>0</v>
      </c>
      <c r="DG99" s="255">
        <f t="shared" ca="1" si="448"/>
        <v>0</v>
      </c>
      <c r="DH99" s="255">
        <f t="shared" ca="1" si="448"/>
        <v>0</v>
      </c>
      <c r="DI99" s="255" t="str">
        <f t="shared" ca="1" si="448"/>
        <v>-</v>
      </c>
      <c r="DJ99" s="255" t="str">
        <f t="shared" ca="1" si="448"/>
        <v>-</v>
      </c>
      <c r="DK99" s="255" t="str">
        <f t="shared" ref="DK99:DY104" ca="1" si="449">OFFSET(DK$5,$B99,0)</f>
        <v>-</v>
      </c>
      <c r="DL99" s="255" t="str">
        <f t="shared" ca="1" si="449"/>
        <v>-</v>
      </c>
      <c r="DM99" s="255" t="str">
        <f t="shared" ca="1" si="449"/>
        <v>-</v>
      </c>
      <c r="DN99" s="255" t="str">
        <f t="shared" ca="1" si="449"/>
        <v>-</v>
      </c>
      <c r="DO99" s="255" t="str">
        <f t="shared" ca="1" si="449"/>
        <v>-</v>
      </c>
      <c r="DP99" s="255" t="str">
        <f t="shared" ca="1" si="449"/>
        <v>-</v>
      </c>
      <c r="DQ99" s="255" t="str">
        <f t="shared" ca="1" si="449"/>
        <v>-</v>
      </c>
      <c r="DR99" s="255" t="str">
        <f t="shared" ca="1" si="449"/>
        <v>-</v>
      </c>
      <c r="DS99" s="255" t="str">
        <f t="shared" ca="1" si="449"/>
        <v>-</v>
      </c>
      <c r="DT99" s="10"/>
      <c r="DU99" s="253">
        <f t="shared" si="436"/>
        <v>0</v>
      </c>
      <c r="DV99" s="255" t="str">
        <f t="shared" ca="1" si="449"/>
        <v>-</v>
      </c>
      <c r="DW99" s="255" t="str">
        <f t="shared" ca="1" si="449"/>
        <v>-</v>
      </c>
      <c r="DX99" s="255" t="str">
        <f t="shared" ca="1" si="449"/>
        <v>-</v>
      </c>
      <c r="DY99" s="255" t="str">
        <f t="shared" ca="1" si="449"/>
        <v>-</v>
      </c>
      <c r="DZ99" s="253" t="b">
        <f t="shared" si="437"/>
        <v>0</v>
      </c>
      <c r="EA99" s="255" t="str">
        <f t="shared" ref="EA99:EP104" ca="1" si="450">OFFSET(EA$5,$B99,0)</f>
        <v>-</v>
      </c>
      <c r="EB99" s="255">
        <f t="shared" ca="1" si="450"/>
        <v>0</v>
      </c>
      <c r="EC99" s="255" t="str">
        <f t="shared" ca="1" si="450"/>
        <v>-</v>
      </c>
      <c r="ED99" s="255">
        <f t="shared" ca="1" si="450"/>
        <v>1</v>
      </c>
      <c r="EE99" s="255">
        <f t="shared" ca="1" si="450"/>
        <v>0</v>
      </c>
      <c r="EF99" s="255">
        <f t="shared" ca="1" si="450"/>
        <v>1</v>
      </c>
      <c r="EG99" s="255">
        <f t="shared" ca="1" si="450"/>
        <v>0</v>
      </c>
      <c r="EH99" s="255">
        <f t="shared" ca="1" si="450"/>
        <v>1</v>
      </c>
      <c r="EI99" s="255">
        <f t="shared" ca="1" si="450"/>
        <v>1</v>
      </c>
      <c r="EJ99" s="255">
        <f t="shared" ca="1" si="450"/>
        <v>1</v>
      </c>
      <c r="EK99" s="255">
        <f t="shared" ca="1" si="450"/>
        <v>0</v>
      </c>
      <c r="EL99" s="255">
        <f t="shared" ca="1" si="450"/>
        <v>0</v>
      </c>
      <c r="EM99" s="255">
        <f t="shared" ca="1" si="450"/>
        <v>0</v>
      </c>
      <c r="EN99" s="255">
        <f t="shared" ca="1" si="450"/>
        <v>0</v>
      </c>
      <c r="EO99" s="255">
        <f t="shared" ca="1" si="450"/>
        <v>0</v>
      </c>
      <c r="EP99" s="255">
        <f t="shared" ca="1" si="450"/>
        <v>0</v>
      </c>
      <c r="EQ99" s="255">
        <f t="shared" ref="EQ99:FD104" ca="1" si="451">OFFSET(EQ$5,$B99,0)</f>
        <v>0</v>
      </c>
      <c r="ER99" s="255">
        <f t="shared" ca="1" si="451"/>
        <v>0</v>
      </c>
      <c r="ES99" s="255">
        <f t="shared" ca="1" si="451"/>
        <v>0</v>
      </c>
      <c r="ET99" s="255">
        <f t="shared" ca="1" si="451"/>
        <v>0</v>
      </c>
      <c r="EU99" s="255">
        <f t="shared" ca="1" si="451"/>
        <v>0</v>
      </c>
      <c r="EV99" s="255">
        <f t="shared" ca="1" si="451"/>
        <v>0</v>
      </c>
      <c r="EW99" s="255">
        <f t="shared" ca="1" si="451"/>
        <v>1</v>
      </c>
      <c r="EX99" s="255">
        <f t="shared" ca="1" si="451"/>
        <v>0</v>
      </c>
      <c r="EY99" s="255">
        <f t="shared" ca="1" si="451"/>
        <v>0</v>
      </c>
      <c r="EZ99" s="255">
        <f t="shared" ca="1" si="451"/>
        <v>0</v>
      </c>
      <c r="FA99" s="255">
        <f t="shared" ca="1" si="451"/>
        <v>0</v>
      </c>
      <c r="FB99" s="255">
        <f t="shared" ca="1" si="451"/>
        <v>0</v>
      </c>
      <c r="FC99" s="255">
        <f t="shared" ca="1" si="451"/>
        <v>0</v>
      </c>
      <c r="FD99" s="255">
        <f t="shared" ca="1" si="451"/>
        <v>0</v>
      </c>
      <c r="FE99" s="298">
        <f>FE98*2</f>
        <v>0.32</v>
      </c>
      <c r="FF99" s="255" t="str">
        <f t="shared" ref="FF99:FZ104" ca="1" si="452">OFFSET(FF$5,$B99,0)</f>
        <v>-</v>
      </c>
      <c r="FG99" s="255" t="str">
        <f t="shared" ca="1" si="452"/>
        <v>-</v>
      </c>
      <c r="FH99" s="255">
        <f t="shared" ref="FH99:FI103" ca="1" si="453">$FI$97*FD99</f>
        <v>0</v>
      </c>
      <c r="FI99" s="296">
        <f t="shared" si="453"/>
        <v>64</v>
      </c>
      <c r="FJ99" s="255" t="str">
        <f t="shared" ca="1" si="452"/>
        <v>-</v>
      </c>
      <c r="FK99" s="255" t="str">
        <f t="shared" ca="1" si="452"/>
        <v>-</v>
      </c>
      <c r="FL99" s="255" t="str">
        <f t="shared" ca="1" si="452"/>
        <v>-</v>
      </c>
      <c r="FM99" s="255" t="str">
        <f t="shared" ca="1" si="452"/>
        <v>-</v>
      </c>
      <c r="FN99" s="255" t="str">
        <f t="shared" ca="1" si="452"/>
        <v>-</v>
      </c>
      <c r="FO99" s="255" t="str">
        <f t="shared" ca="1" si="452"/>
        <v>-</v>
      </c>
      <c r="FP99" s="253" t="b">
        <f t="shared" si="290"/>
        <v>0</v>
      </c>
      <c r="FQ99" s="253" t="b">
        <f t="shared" si="290"/>
        <v>0</v>
      </c>
      <c r="FR99" s="253" t="b">
        <f t="shared" si="290"/>
        <v>1</v>
      </c>
      <c r="FS99" s="255">
        <f t="shared" ca="1" si="452"/>
        <v>0</v>
      </c>
      <c r="FT99" s="255">
        <f t="shared" ca="1" si="452"/>
        <v>1</v>
      </c>
      <c r="FU99" s="255">
        <f t="shared" ca="1" si="452"/>
        <v>1</v>
      </c>
      <c r="FV99" s="255" t="str">
        <f t="shared" ca="1" si="452"/>
        <v>-</v>
      </c>
      <c r="FW99" s="255" t="str">
        <f t="shared" ca="1" si="452"/>
        <v>-</v>
      </c>
      <c r="FX99" s="255" t="str">
        <f t="shared" ca="1" si="452"/>
        <v>-</v>
      </c>
      <c r="FY99" s="255" t="str">
        <f t="shared" ca="1" si="452"/>
        <v>-</v>
      </c>
      <c r="FZ99" s="255" t="str">
        <f t="shared" ca="1" si="452"/>
        <v>-</v>
      </c>
      <c r="GA99" s="255" t="str">
        <f t="shared" ref="GA99:GJ104" ca="1" si="454">OFFSET(GA$5,$B99,0)</f>
        <v>-</v>
      </c>
      <c r="GB99" s="255" t="str">
        <f t="shared" ca="1" si="454"/>
        <v>-</v>
      </c>
      <c r="GC99" s="255" t="str">
        <f t="shared" ca="1" si="454"/>
        <v>-</v>
      </c>
      <c r="GD99" s="255" t="str">
        <f t="shared" ca="1" si="454"/>
        <v>-</v>
      </c>
      <c r="GE99" s="255" t="str">
        <f t="shared" ca="1" si="454"/>
        <v>-</v>
      </c>
      <c r="GF99" s="255" t="b">
        <f t="shared" ca="1" si="454"/>
        <v>1</v>
      </c>
      <c r="GG99" s="255">
        <f t="shared" ca="1" si="454"/>
        <v>0</v>
      </c>
      <c r="GH99" s="255">
        <f t="shared" ca="1" si="454"/>
        <v>0</v>
      </c>
      <c r="GI99" s="255">
        <f t="shared" ca="1" si="454"/>
        <v>0</v>
      </c>
      <c r="GJ99" s="255">
        <f t="shared" ca="1" si="454"/>
        <v>0</v>
      </c>
      <c r="GK99" s="255">
        <f t="shared" ca="1" si="291"/>
        <v>0</v>
      </c>
      <c r="GL99" s="255" t="str">
        <f t="shared" ca="1" si="291"/>
        <v>-</v>
      </c>
      <c r="GM99" s="255" t="str">
        <f t="shared" ca="1" si="291"/>
        <v>-</v>
      </c>
      <c r="GN99" s="255" t="str">
        <f t="shared" ca="1" si="291"/>
        <v>-</v>
      </c>
      <c r="GO99" s="255" t="b">
        <f t="shared" ca="1" si="292"/>
        <v>1</v>
      </c>
      <c r="GP99" s="255">
        <f t="shared" ca="1" si="292"/>
        <v>0</v>
      </c>
      <c r="GQ99" s="253" t="str">
        <f t="shared" si="293"/>
        <v>-</v>
      </c>
      <c r="GR99" s="253" t="str">
        <f t="shared" si="293"/>
        <v>-</v>
      </c>
      <c r="GS99" s="253" t="str">
        <f t="shared" si="293"/>
        <v>-</v>
      </c>
      <c r="GT99" s="253" t="str">
        <f t="shared" si="293"/>
        <v>-</v>
      </c>
      <c r="GU99" s="255" t="str">
        <f t="shared" ca="1" si="294"/>
        <v>-</v>
      </c>
      <c r="GV99" s="255" t="str">
        <f t="shared" ref="GV99:IS99" ca="1" si="455">OFFSET(GV$5,$B99,0)</f>
        <v>-</v>
      </c>
      <c r="GW99" s="255" t="str">
        <f t="shared" ca="1" si="455"/>
        <v>-</v>
      </c>
      <c r="GX99" s="255" t="str">
        <f t="shared" ca="1" si="455"/>
        <v>-</v>
      </c>
      <c r="GY99" s="255" t="str">
        <f t="shared" ca="1" si="455"/>
        <v>-</v>
      </c>
      <c r="GZ99" s="253" t="str">
        <f t="shared" si="295"/>
        <v>-</v>
      </c>
      <c r="HA99" s="253">
        <f t="shared" si="295"/>
        <v>500</v>
      </c>
      <c r="HB99" s="253">
        <f t="shared" si="295"/>
        <v>500</v>
      </c>
      <c r="HC99" s="253">
        <f t="shared" si="295"/>
        <v>865</v>
      </c>
      <c r="HD99" s="253" t="str">
        <f t="shared" si="295"/>
        <v>-</v>
      </c>
      <c r="HE99" s="253" t="str">
        <f t="shared" si="295"/>
        <v>-</v>
      </c>
      <c r="HF99" s="255" t="str">
        <f t="shared" ca="1" si="296"/>
        <v>-</v>
      </c>
      <c r="HG99" s="255" t="str">
        <f t="shared" ca="1" si="296"/>
        <v>-</v>
      </c>
      <c r="HH99" s="10"/>
      <c r="HI99" s="255">
        <f t="shared" ca="1" si="455"/>
        <v>1</v>
      </c>
      <c r="HJ99" s="255">
        <f t="shared" ca="1" si="455"/>
        <v>0</v>
      </c>
      <c r="HK99" s="255">
        <f t="shared" ca="1" si="455"/>
        <v>1</v>
      </c>
      <c r="HL99" s="255">
        <f t="shared" ca="1" si="455"/>
        <v>1</v>
      </c>
      <c r="HM99" s="255">
        <f t="shared" ca="1" si="455"/>
        <v>0</v>
      </c>
      <c r="HN99" s="255">
        <f t="shared" ca="1" si="455"/>
        <v>70</v>
      </c>
      <c r="HO99" s="255">
        <f t="shared" ca="1" si="455"/>
        <v>50</v>
      </c>
      <c r="HP99" s="255">
        <f t="shared" ca="1" si="455"/>
        <v>70</v>
      </c>
      <c r="HQ99" s="255">
        <f t="shared" ca="1" si="455"/>
        <v>50</v>
      </c>
      <c r="HR99" s="253">
        <f t="shared" si="439"/>
        <v>1</v>
      </c>
      <c r="HS99" s="253">
        <f t="shared" si="440"/>
        <v>1</v>
      </c>
      <c r="HT99" s="253">
        <f t="shared" si="441"/>
        <v>1</v>
      </c>
      <c r="HU99" s="255">
        <f t="shared" ca="1" si="455"/>
        <v>1</v>
      </c>
      <c r="HV99" s="10"/>
      <c r="HW99" s="255">
        <f t="shared" ca="1" si="455"/>
        <v>1</v>
      </c>
      <c r="HX99" s="255">
        <f t="shared" ca="1" si="455"/>
        <v>1</v>
      </c>
      <c r="HY99" s="255">
        <f t="shared" ca="1" si="455"/>
        <v>1</v>
      </c>
      <c r="HZ99" s="255">
        <f t="shared" ca="1" si="455"/>
        <v>1</v>
      </c>
      <c r="IA99" s="255">
        <f t="shared" ca="1" si="455"/>
        <v>1</v>
      </c>
      <c r="IB99" s="255">
        <f t="shared" ca="1" si="455"/>
        <v>1</v>
      </c>
      <c r="IC99" s="255">
        <f t="shared" ca="1" si="455"/>
        <v>1.25</v>
      </c>
      <c r="ID99" s="255">
        <f t="shared" ca="1" si="455"/>
        <v>1</v>
      </c>
      <c r="IE99" s="255">
        <f t="shared" ca="1" si="455"/>
        <v>1</v>
      </c>
      <c r="IF99" s="255">
        <f t="shared" ca="1" si="455"/>
        <v>1.25</v>
      </c>
      <c r="IG99" s="255">
        <f t="shared" ca="1" si="455"/>
        <v>1.03</v>
      </c>
      <c r="IH99" s="255">
        <f t="shared" ca="1" si="455"/>
        <v>1</v>
      </c>
      <c r="II99" s="255" t="str">
        <f t="shared" ca="1" si="455"/>
        <v>-</v>
      </c>
      <c r="IJ99" s="255" t="str">
        <f t="shared" ca="1" si="455"/>
        <v>-</v>
      </c>
      <c r="IK99" s="255" t="str">
        <f t="shared" ca="1" si="455"/>
        <v>-</v>
      </c>
      <c r="IL99" s="255" t="str">
        <f t="shared" ca="1" si="455"/>
        <v>-</v>
      </c>
      <c r="IM99" s="255" t="str">
        <f t="shared" ca="1" si="455"/>
        <v>-</v>
      </c>
      <c r="IN99" s="255" t="str">
        <f t="shared" ca="1" si="455"/>
        <v>-</v>
      </c>
      <c r="IO99" s="255" t="str">
        <f t="shared" ca="1" si="455"/>
        <v>-</v>
      </c>
      <c r="IP99" s="255" t="str">
        <f t="shared" ca="1" si="455"/>
        <v>-</v>
      </c>
      <c r="IQ99" s="255" t="str">
        <f t="shared" ca="1" si="455"/>
        <v>-</v>
      </c>
      <c r="IR99" s="255" t="str">
        <f t="shared" ca="1" si="455"/>
        <v>-</v>
      </c>
      <c r="IS99" s="255">
        <f t="shared" ca="1" si="455"/>
        <v>0</v>
      </c>
      <c r="IT99" s="27">
        <v>0</v>
      </c>
    </row>
    <row r="100" spans="1:254" s="235" customFormat="1" outlineLevel="1">
      <c r="A100" s="207">
        <f t="shared" si="12"/>
        <v>95</v>
      </c>
      <c r="B100" s="207">
        <f t="shared" si="433"/>
        <v>2</v>
      </c>
      <c r="C100" s="235">
        <v>102</v>
      </c>
      <c r="D100" s="235" t="b">
        <f t="shared" si="434"/>
        <v>1</v>
      </c>
      <c r="E100" s="235" t="b">
        <v>0</v>
      </c>
      <c r="F100" s="235" t="b">
        <v>1</v>
      </c>
      <c r="G100" s="294">
        <f t="shared" ref="G100" si="456">G99</f>
        <v>3</v>
      </c>
      <c r="H100" s="294">
        <f t="shared" ref="H100" si="457">H99</f>
        <v>1</v>
      </c>
      <c r="I100" s="32">
        <v>2</v>
      </c>
      <c r="J100" s="294">
        <f t="shared" si="442"/>
        <v>1</v>
      </c>
      <c r="K100" s="294">
        <f t="shared" si="442"/>
        <v>1</v>
      </c>
      <c r="L100" s="294">
        <f t="shared" si="442"/>
        <v>1</v>
      </c>
      <c r="M100" s="294">
        <f t="shared" si="442"/>
        <v>1</v>
      </c>
      <c r="O100" s="249" t="str">
        <f t="shared" ca="1" si="435"/>
        <v>00003 SLP_Area SLPTRUE Area96  US_prod1.25 (F33N11)</v>
      </c>
      <c r="P100" s="10" t="str">
        <f ca="1">IF(COUNTIF(O$5:O100,O100)=1,"-","Dup")</f>
        <v>-</v>
      </c>
      <c r="Q100" s="10"/>
      <c r="R100" s="254" t="b">
        <v>1</v>
      </c>
      <c r="S100" s="254" t="b">
        <v>1</v>
      </c>
      <c r="T100" s="254" t="b">
        <v>1</v>
      </c>
      <c r="U100" s="254" t="b">
        <v>1</v>
      </c>
      <c r="V100" s="254" t="b">
        <v>1</v>
      </c>
      <c r="W100" s="254" t="b">
        <v>1</v>
      </c>
      <c r="X100" s="10"/>
      <c r="Y100" s="255" t="b">
        <f t="shared" ca="1" si="282"/>
        <v>1</v>
      </c>
      <c r="Z100" s="255" t="str">
        <f t="shared" ca="1" si="282"/>
        <v>-</v>
      </c>
      <c r="AA100" s="255" t="str">
        <f t="shared" ca="1" si="282"/>
        <v>-</v>
      </c>
      <c r="AB100" s="255" t="str">
        <f t="shared" ca="1" si="282"/>
        <v>-</v>
      </c>
      <c r="AC100" s="255" t="b">
        <f t="shared" ca="1" si="282"/>
        <v>0</v>
      </c>
      <c r="AD100" s="255">
        <f t="shared" ca="1" si="282"/>
        <v>0</v>
      </c>
      <c r="AE100" s="253" t="b">
        <f t="shared" si="307"/>
        <v>1</v>
      </c>
      <c r="AF100" s="253" t="b">
        <f t="shared" si="443"/>
        <v>1</v>
      </c>
      <c r="AG100" s="255" t="str">
        <f t="shared" ca="1" si="282"/>
        <v>-</v>
      </c>
      <c r="AH100" s="10"/>
      <c r="AI100" s="255" t="b">
        <f t="shared" ca="1" si="444"/>
        <v>1</v>
      </c>
      <c r="AJ100" s="255" t="b">
        <f t="shared" ca="1" si="444"/>
        <v>1</v>
      </c>
      <c r="AK100" s="254">
        <f t="shared" si="445"/>
        <v>12</v>
      </c>
      <c r="AL100" s="255" t="str">
        <f t="shared" ca="1" si="444"/>
        <v>-</v>
      </c>
      <c r="AM100" s="255" t="str">
        <f t="shared" ca="1" si="444"/>
        <v>-</v>
      </c>
      <c r="AN100" s="255" t="str">
        <f t="shared" ca="1" si="444"/>
        <v>-</v>
      </c>
      <c r="AO100" s="255" t="str">
        <f t="shared" ca="1" si="444"/>
        <v>-</v>
      </c>
      <c r="AP100" s="255" t="str">
        <f t="shared" ca="1" si="444"/>
        <v>-</v>
      </c>
      <c r="AQ100" s="255">
        <f t="shared" ca="1" si="444"/>
        <v>1</v>
      </c>
      <c r="AR100" s="255">
        <f t="shared" ca="1" si="444"/>
        <v>1</v>
      </c>
      <c r="AS100" s="255" t="str">
        <f t="shared" ca="1" si="444"/>
        <v>-</v>
      </c>
      <c r="AT100" s="255" t="str">
        <f t="shared" ca="1" si="444"/>
        <v>-</v>
      </c>
      <c r="AU100" s="10"/>
      <c r="AV100" s="255" t="str">
        <f t="shared" ca="1" si="444"/>
        <v>-</v>
      </c>
      <c r="AW100" s="255" t="str">
        <f t="shared" ca="1" si="444"/>
        <v>-</v>
      </c>
      <c r="AX100" s="255" t="str">
        <f t="shared" ca="1" si="444"/>
        <v>-</v>
      </c>
      <c r="AY100" s="255" t="str">
        <f t="shared" ca="1" si="444"/>
        <v>-</v>
      </c>
      <c r="AZ100" s="255" t="str">
        <f t="shared" ca="1" si="444"/>
        <v>-</v>
      </c>
      <c r="BA100" s="255" t="str">
        <f t="shared" ca="1" si="444"/>
        <v>-</v>
      </c>
      <c r="BB100" s="255" t="str">
        <f t="shared" ca="1" si="444"/>
        <v>-</v>
      </c>
      <c r="BC100" s="255" t="str">
        <f t="shared" ca="1" si="444"/>
        <v>-</v>
      </c>
      <c r="BD100" s="255" t="str">
        <f t="shared" ca="1" si="444"/>
        <v>-</v>
      </c>
      <c r="BE100" s="255" t="str">
        <f t="shared" ca="1" si="444"/>
        <v>-</v>
      </c>
      <c r="BF100" s="255" t="str">
        <f t="shared" ca="1" si="444"/>
        <v>-</v>
      </c>
      <c r="BG100" s="255" t="str">
        <f t="shared" ref="BG100:BV104" ca="1" si="458">OFFSET(BG$5,$B100,0)</f>
        <v>-</v>
      </c>
      <c r="BH100" s="255" t="str">
        <f t="shared" ca="1" si="458"/>
        <v>-</v>
      </c>
      <c r="BI100" s="255" t="str">
        <f t="shared" ca="1" si="458"/>
        <v>-</v>
      </c>
      <c r="BJ100" s="255" t="str">
        <f t="shared" ca="1" si="458"/>
        <v>-</v>
      </c>
      <c r="BK100" s="255" t="str">
        <f t="shared" ca="1" si="458"/>
        <v>-</v>
      </c>
      <c r="BL100" s="255" t="str">
        <f t="shared" ca="1" si="458"/>
        <v>-</v>
      </c>
      <c r="BM100" s="255" t="str">
        <f t="shared" ca="1" si="458"/>
        <v>-</v>
      </c>
      <c r="BN100" s="255" t="str">
        <f t="shared" ca="1" si="458"/>
        <v>-</v>
      </c>
      <c r="BO100" s="255" t="str">
        <f t="shared" ca="1" si="458"/>
        <v>-</v>
      </c>
      <c r="BP100" s="255" t="str">
        <f t="shared" ca="1" si="458"/>
        <v>-</v>
      </c>
      <c r="BQ100" s="10"/>
      <c r="BR100" s="255" t="str">
        <f t="shared" ca="1" si="458"/>
        <v>-</v>
      </c>
      <c r="BS100" s="255" t="str">
        <f t="shared" ca="1" si="458"/>
        <v>-</v>
      </c>
      <c r="BT100" s="255" t="str">
        <f t="shared" ca="1" si="458"/>
        <v>-</v>
      </c>
      <c r="BU100" s="255" t="str">
        <f t="shared" ca="1" si="458"/>
        <v>-</v>
      </c>
      <c r="BV100" s="255" t="str">
        <f t="shared" ca="1" si="458"/>
        <v>-</v>
      </c>
      <c r="BW100" s="255" t="str">
        <f t="shared" ref="BW100:CL104" ca="1" si="459">OFFSET(BW$5,$B100,0)</f>
        <v>-</v>
      </c>
      <c r="BX100" s="255" t="str">
        <f t="shared" ca="1" si="459"/>
        <v>-</v>
      </c>
      <c r="BY100" s="255" t="str">
        <f t="shared" ca="1" si="459"/>
        <v>-</v>
      </c>
      <c r="BZ100" s="255">
        <f t="shared" ca="1" si="459"/>
        <v>0.125</v>
      </c>
      <c r="CA100" s="255">
        <f t="shared" ca="1" si="459"/>
        <v>0.3</v>
      </c>
      <c r="CB100" s="255">
        <f t="shared" ca="1" si="459"/>
        <v>-0.05</v>
      </c>
      <c r="CC100" s="255">
        <f t="shared" ca="1" si="459"/>
        <v>0.1</v>
      </c>
      <c r="CD100" s="255">
        <f t="shared" ca="1" si="459"/>
        <v>0.25</v>
      </c>
      <c r="CE100" s="255">
        <f t="shared" ca="1" si="459"/>
        <v>-0.05</v>
      </c>
      <c r="CF100" s="255">
        <f t="shared" ca="1" si="459"/>
        <v>0.05</v>
      </c>
      <c r="CG100" s="255">
        <f t="shared" ca="1" si="459"/>
        <v>0.1</v>
      </c>
      <c r="CH100" s="255">
        <f t="shared" ca="1" si="459"/>
        <v>-0.02</v>
      </c>
      <c r="CI100" s="255">
        <f t="shared" ca="1" si="459"/>
        <v>0.1</v>
      </c>
      <c r="CJ100" s="255">
        <f t="shared" ca="1" si="459"/>
        <v>0.25</v>
      </c>
      <c r="CK100" s="255">
        <f t="shared" ca="1" si="459"/>
        <v>-0.05</v>
      </c>
      <c r="CL100" s="255">
        <f t="shared" ca="1" si="459"/>
        <v>1</v>
      </c>
      <c r="CM100" s="255">
        <f t="shared" ca="1" si="447"/>
        <v>1</v>
      </c>
      <c r="CN100" s="255">
        <f t="shared" ca="1" si="447"/>
        <v>0</v>
      </c>
      <c r="CO100" s="255" t="str">
        <f t="shared" ca="1" si="447"/>
        <v>-</v>
      </c>
      <c r="CP100" s="255" t="str">
        <f t="shared" ca="1" si="447"/>
        <v>-</v>
      </c>
      <c r="CQ100" s="255" t="str">
        <f t="shared" ca="1" si="447"/>
        <v>-</v>
      </c>
      <c r="CR100" s="255" t="str">
        <f t="shared" ca="1" si="447"/>
        <v>-</v>
      </c>
      <c r="CS100" s="255" t="str">
        <f t="shared" ca="1" si="447"/>
        <v>-</v>
      </c>
      <c r="CT100" s="255" t="str">
        <f t="shared" ca="1" si="447"/>
        <v>-</v>
      </c>
      <c r="CU100" s="255" t="str">
        <f t="shared" ca="1" si="448"/>
        <v>-</v>
      </c>
      <c r="CV100" s="255">
        <f t="shared" ca="1" si="448"/>
        <v>0</v>
      </c>
      <c r="CW100" s="255" t="str">
        <f t="shared" ca="1" si="448"/>
        <v>-</v>
      </c>
      <c r="CX100" s="255" t="str">
        <f t="shared" ca="1" si="448"/>
        <v>-</v>
      </c>
      <c r="CY100" s="255" t="str">
        <f t="shared" ca="1" si="448"/>
        <v>-</v>
      </c>
      <c r="CZ100" s="255" t="str">
        <f t="shared" ca="1" si="448"/>
        <v>-</v>
      </c>
      <c r="DA100" s="255" t="str">
        <f t="shared" ca="1" si="448"/>
        <v>-</v>
      </c>
      <c r="DB100" s="255">
        <f t="shared" ca="1" si="448"/>
        <v>0</v>
      </c>
      <c r="DC100" s="255">
        <f t="shared" ca="1" si="448"/>
        <v>0</v>
      </c>
      <c r="DD100" s="255">
        <f t="shared" ca="1" si="448"/>
        <v>0</v>
      </c>
      <c r="DE100" s="255">
        <f t="shared" ca="1" si="448"/>
        <v>0</v>
      </c>
      <c r="DF100" s="255">
        <f t="shared" ca="1" si="448"/>
        <v>0</v>
      </c>
      <c r="DG100" s="255">
        <f t="shared" ca="1" si="448"/>
        <v>0</v>
      </c>
      <c r="DH100" s="255">
        <f t="shared" ca="1" si="448"/>
        <v>0</v>
      </c>
      <c r="DI100" s="255" t="str">
        <f t="shared" ca="1" si="448"/>
        <v>-</v>
      </c>
      <c r="DJ100" s="255" t="str">
        <f t="shared" ca="1" si="448"/>
        <v>-</v>
      </c>
      <c r="DK100" s="255" t="str">
        <f t="shared" ca="1" si="449"/>
        <v>-</v>
      </c>
      <c r="DL100" s="255" t="str">
        <f t="shared" ca="1" si="449"/>
        <v>-</v>
      </c>
      <c r="DM100" s="255" t="str">
        <f t="shared" ca="1" si="449"/>
        <v>-</v>
      </c>
      <c r="DN100" s="255" t="str">
        <f t="shared" ca="1" si="449"/>
        <v>-</v>
      </c>
      <c r="DO100" s="255" t="str">
        <f t="shared" ca="1" si="449"/>
        <v>-</v>
      </c>
      <c r="DP100" s="255" t="str">
        <f t="shared" ca="1" si="449"/>
        <v>-</v>
      </c>
      <c r="DQ100" s="255" t="str">
        <f t="shared" ca="1" si="449"/>
        <v>-</v>
      </c>
      <c r="DR100" s="255" t="str">
        <f t="shared" ca="1" si="449"/>
        <v>-</v>
      </c>
      <c r="DS100" s="255" t="str">
        <f t="shared" ca="1" si="449"/>
        <v>-</v>
      </c>
      <c r="DT100" s="10"/>
      <c r="DU100" s="253">
        <f t="shared" si="436"/>
        <v>0</v>
      </c>
      <c r="DV100" s="255" t="str">
        <f t="shared" ca="1" si="449"/>
        <v>-</v>
      </c>
      <c r="DW100" s="255" t="str">
        <f t="shared" ca="1" si="449"/>
        <v>-</v>
      </c>
      <c r="DX100" s="255" t="str">
        <f t="shared" ca="1" si="449"/>
        <v>-</v>
      </c>
      <c r="DY100" s="255" t="str">
        <f t="shared" ca="1" si="449"/>
        <v>-</v>
      </c>
      <c r="DZ100" s="253" t="b">
        <f t="shared" si="437"/>
        <v>0</v>
      </c>
      <c r="EA100" s="255" t="str">
        <f t="shared" ca="1" si="450"/>
        <v>-</v>
      </c>
      <c r="EB100" s="255">
        <f t="shared" ca="1" si="450"/>
        <v>0</v>
      </c>
      <c r="EC100" s="255" t="str">
        <f t="shared" ca="1" si="450"/>
        <v>-</v>
      </c>
      <c r="ED100" s="255">
        <f t="shared" ca="1" si="450"/>
        <v>1</v>
      </c>
      <c r="EE100" s="255">
        <f t="shared" ca="1" si="450"/>
        <v>0</v>
      </c>
      <c r="EF100" s="255">
        <f t="shared" ca="1" si="450"/>
        <v>1</v>
      </c>
      <c r="EG100" s="255">
        <f t="shared" ca="1" si="450"/>
        <v>0</v>
      </c>
      <c r="EH100" s="255">
        <f t="shared" ca="1" si="450"/>
        <v>1</v>
      </c>
      <c r="EI100" s="255">
        <f t="shared" ca="1" si="450"/>
        <v>1</v>
      </c>
      <c r="EJ100" s="255">
        <f t="shared" ca="1" si="450"/>
        <v>1</v>
      </c>
      <c r="EK100" s="255">
        <f t="shared" ca="1" si="450"/>
        <v>0</v>
      </c>
      <c r="EL100" s="255">
        <f t="shared" ca="1" si="450"/>
        <v>0</v>
      </c>
      <c r="EM100" s="255">
        <f t="shared" ca="1" si="450"/>
        <v>0</v>
      </c>
      <c r="EN100" s="255">
        <f t="shared" ca="1" si="450"/>
        <v>0</v>
      </c>
      <c r="EO100" s="255">
        <f t="shared" ca="1" si="450"/>
        <v>0</v>
      </c>
      <c r="EP100" s="255">
        <f t="shared" ca="1" si="450"/>
        <v>0</v>
      </c>
      <c r="EQ100" s="255">
        <f t="shared" ca="1" si="451"/>
        <v>0</v>
      </c>
      <c r="ER100" s="255">
        <f t="shared" ca="1" si="451"/>
        <v>0</v>
      </c>
      <c r="ES100" s="255">
        <f t="shared" ca="1" si="451"/>
        <v>0</v>
      </c>
      <c r="ET100" s="255">
        <f t="shared" ca="1" si="451"/>
        <v>0</v>
      </c>
      <c r="EU100" s="255">
        <f t="shared" ca="1" si="451"/>
        <v>0</v>
      </c>
      <c r="EV100" s="255">
        <f t="shared" ca="1" si="451"/>
        <v>0</v>
      </c>
      <c r="EW100" s="255">
        <f t="shared" ca="1" si="451"/>
        <v>1</v>
      </c>
      <c r="EX100" s="255">
        <f t="shared" ca="1" si="451"/>
        <v>0</v>
      </c>
      <c r="EY100" s="255">
        <f t="shared" ca="1" si="451"/>
        <v>0</v>
      </c>
      <c r="EZ100" s="255">
        <f t="shared" ca="1" si="451"/>
        <v>0</v>
      </c>
      <c r="FA100" s="255">
        <f t="shared" ca="1" si="451"/>
        <v>0</v>
      </c>
      <c r="FB100" s="255">
        <f t="shared" ca="1" si="451"/>
        <v>0</v>
      </c>
      <c r="FC100" s="255">
        <f t="shared" ca="1" si="451"/>
        <v>0</v>
      </c>
      <c r="FD100" s="255">
        <f t="shared" ca="1" si="451"/>
        <v>0</v>
      </c>
      <c r="FE100" s="298">
        <f>FE99+$FE$98</f>
        <v>0.48</v>
      </c>
      <c r="FF100" s="255" t="str">
        <f t="shared" ca="1" si="452"/>
        <v>-</v>
      </c>
      <c r="FG100" s="255" t="str">
        <f t="shared" ca="1" si="452"/>
        <v>-</v>
      </c>
      <c r="FH100" s="255">
        <f t="shared" ca="1" si="453"/>
        <v>0</v>
      </c>
      <c r="FI100" s="296">
        <f t="shared" si="453"/>
        <v>96</v>
      </c>
      <c r="FJ100" s="255" t="str">
        <f t="shared" ca="1" si="452"/>
        <v>-</v>
      </c>
      <c r="FK100" s="255" t="str">
        <f t="shared" ca="1" si="452"/>
        <v>-</v>
      </c>
      <c r="FL100" s="255" t="str">
        <f t="shared" ca="1" si="452"/>
        <v>-</v>
      </c>
      <c r="FM100" s="255" t="str">
        <f t="shared" ca="1" si="452"/>
        <v>-</v>
      </c>
      <c r="FN100" s="255" t="str">
        <f t="shared" ca="1" si="452"/>
        <v>-</v>
      </c>
      <c r="FO100" s="255" t="str">
        <f t="shared" ca="1" si="452"/>
        <v>-</v>
      </c>
      <c r="FP100" s="253" t="b">
        <f t="shared" si="290"/>
        <v>0</v>
      </c>
      <c r="FQ100" s="253" t="b">
        <f t="shared" si="290"/>
        <v>0</v>
      </c>
      <c r="FR100" s="253" t="b">
        <f t="shared" si="290"/>
        <v>1</v>
      </c>
      <c r="FS100" s="255">
        <f t="shared" ca="1" si="452"/>
        <v>0</v>
      </c>
      <c r="FT100" s="255">
        <f t="shared" ca="1" si="452"/>
        <v>1</v>
      </c>
      <c r="FU100" s="255">
        <f t="shared" ca="1" si="452"/>
        <v>1</v>
      </c>
      <c r="FV100" s="255" t="str">
        <f t="shared" ca="1" si="452"/>
        <v>-</v>
      </c>
      <c r="FW100" s="255" t="str">
        <f t="shared" ca="1" si="452"/>
        <v>-</v>
      </c>
      <c r="FX100" s="255" t="str">
        <f t="shared" ca="1" si="452"/>
        <v>-</v>
      </c>
      <c r="FY100" s="255" t="str">
        <f t="shared" ca="1" si="452"/>
        <v>-</v>
      </c>
      <c r="FZ100" s="255" t="str">
        <f t="shared" ca="1" si="452"/>
        <v>-</v>
      </c>
      <c r="GA100" s="255" t="str">
        <f t="shared" ca="1" si="454"/>
        <v>-</v>
      </c>
      <c r="GB100" s="255" t="str">
        <f t="shared" ca="1" si="454"/>
        <v>-</v>
      </c>
      <c r="GC100" s="255" t="str">
        <f t="shared" ca="1" si="454"/>
        <v>-</v>
      </c>
      <c r="GD100" s="255" t="str">
        <f t="shared" ca="1" si="454"/>
        <v>-</v>
      </c>
      <c r="GE100" s="255" t="str">
        <f t="shared" ca="1" si="454"/>
        <v>-</v>
      </c>
      <c r="GF100" s="255" t="b">
        <f t="shared" ca="1" si="454"/>
        <v>1</v>
      </c>
      <c r="GG100" s="255">
        <f t="shared" ca="1" si="454"/>
        <v>0</v>
      </c>
      <c r="GH100" s="255">
        <f t="shared" ca="1" si="454"/>
        <v>0</v>
      </c>
      <c r="GI100" s="255">
        <f t="shared" ca="1" si="454"/>
        <v>0</v>
      </c>
      <c r="GJ100" s="255">
        <f t="shared" ca="1" si="454"/>
        <v>0</v>
      </c>
      <c r="GK100" s="255">
        <f t="shared" ca="1" si="291"/>
        <v>0</v>
      </c>
      <c r="GL100" s="255" t="str">
        <f t="shared" ca="1" si="291"/>
        <v>-</v>
      </c>
      <c r="GM100" s="255" t="str">
        <f t="shared" ca="1" si="291"/>
        <v>-</v>
      </c>
      <c r="GN100" s="255" t="str">
        <f t="shared" ca="1" si="291"/>
        <v>-</v>
      </c>
      <c r="GO100" s="255" t="b">
        <f t="shared" ca="1" si="292"/>
        <v>1</v>
      </c>
      <c r="GP100" s="255">
        <f t="shared" ca="1" si="292"/>
        <v>0</v>
      </c>
      <c r="GQ100" s="253" t="str">
        <f t="shared" si="293"/>
        <v>-</v>
      </c>
      <c r="GR100" s="253" t="str">
        <f t="shared" si="293"/>
        <v>-</v>
      </c>
      <c r="GS100" s="253" t="str">
        <f t="shared" si="293"/>
        <v>-</v>
      </c>
      <c r="GT100" s="253" t="str">
        <f t="shared" si="293"/>
        <v>-</v>
      </c>
      <c r="GU100" s="255" t="str">
        <f t="shared" ref="GU100:IS100" ca="1" si="460">OFFSET(GU$5,$B100,0)</f>
        <v>-</v>
      </c>
      <c r="GV100" s="255" t="str">
        <f t="shared" ca="1" si="460"/>
        <v>-</v>
      </c>
      <c r="GW100" s="255" t="str">
        <f t="shared" ca="1" si="460"/>
        <v>-</v>
      </c>
      <c r="GX100" s="255" t="str">
        <f t="shared" ca="1" si="460"/>
        <v>-</v>
      </c>
      <c r="GY100" s="255" t="str">
        <f t="shared" ca="1" si="460"/>
        <v>-</v>
      </c>
      <c r="GZ100" s="253" t="str">
        <f t="shared" si="295"/>
        <v>-</v>
      </c>
      <c r="HA100" s="253">
        <f t="shared" si="295"/>
        <v>500</v>
      </c>
      <c r="HB100" s="253">
        <f t="shared" si="295"/>
        <v>500</v>
      </c>
      <c r="HC100" s="253">
        <f t="shared" si="295"/>
        <v>865</v>
      </c>
      <c r="HD100" s="253" t="str">
        <f t="shared" si="295"/>
        <v>-</v>
      </c>
      <c r="HE100" s="253" t="str">
        <f t="shared" si="295"/>
        <v>-</v>
      </c>
      <c r="HF100" s="255" t="str">
        <f t="shared" ca="1" si="296"/>
        <v>-</v>
      </c>
      <c r="HG100" s="255" t="str">
        <f t="shared" ca="1" si="296"/>
        <v>-</v>
      </c>
      <c r="HH100" s="10"/>
      <c r="HI100" s="255">
        <f t="shared" ca="1" si="460"/>
        <v>1</v>
      </c>
      <c r="HJ100" s="255">
        <f t="shared" ca="1" si="460"/>
        <v>0</v>
      </c>
      <c r="HK100" s="255">
        <f t="shared" ca="1" si="460"/>
        <v>1</v>
      </c>
      <c r="HL100" s="255">
        <f t="shared" ca="1" si="460"/>
        <v>1</v>
      </c>
      <c r="HM100" s="255">
        <f t="shared" ca="1" si="460"/>
        <v>0</v>
      </c>
      <c r="HN100" s="255">
        <f t="shared" ca="1" si="460"/>
        <v>70</v>
      </c>
      <c r="HO100" s="255">
        <f t="shared" ca="1" si="460"/>
        <v>50</v>
      </c>
      <c r="HP100" s="255">
        <f t="shared" ca="1" si="460"/>
        <v>70</v>
      </c>
      <c r="HQ100" s="255">
        <f t="shared" ca="1" si="460"/>
        <v>50</v>
      </c>
      <c r="HR100" s="253">
        <f t="shared" si="439"/>
        <v>1</v>
      </c>
      <c r="HS100" s="253">
        <f t="shared" si="440"/>
        <v>1</v>
      </c>
      <c r="HT100" s="253">
        <f t="shared" si="441"/>
        <v>1</v>
      </c>
      <c r="HU100" s="255">
        <f t="shared" ca="1" si="460"/>
        <v>1</v>
      </c>
      <c r="HV100" s="10"/>
      <c r="HW100" s="255">
        <f t="shared" ca="1" si="460"/>
        <v>1</v>
      </c>
      <c r="HX100" s="255">
        <f t="shared" ca="1" si="460"/>
        <v>1</v>
      </c>
      <c r="HY100" s="255">
        <f t="shared" ca="1" si="460"/>
        <v>1</v>
      </c>
      <c r="HZ100" s="255">
        <f t="shared" ca="1" si="460"/>
        <v>1</v>
      </c>
      <c r="IA100" s="255">
        <f t="shared" ca="1" si="460"/>
        <v>1</v>
      </c>
      <c r="IB100" s="255">
        <f t="shared" ca="1" si="460"/>
        <v>1</v>
      </c>
      <c r="IC100" s="255">
        <f t="shared" ca="1" si="460"/>
        <v>1.25</v>
      </c>
      <c r="ID100" s="255">
        <f t="shared" ca="1" si="460"/>
        <v>1</v>
      </c>
      <c r="IE100" s="255">
        <f t="shared" ca="1" si="460"/>
        <v>1</v>
      </c>
      <c r="IF100" s="255">
        <f t="shared" ca="1" si="460"/>
        <v>1.25</v>
      </c>
      <c r="IG100" s="255">
        <f t="shared" ca="1" si="460"/>
        <v>1.03</v>
      </c>
      <c r="IH100" s="255">
        <f t="shared" ca="1" si="460"/>
        <v>1</v>
      </c>
      <c r="II100" s="255" t="str">
        <f t="shared" ca="1" si="460"/>
        <v>-</v>
      </c>
      <c r="IJ100" s="255" t="str">
        <f t="shared" ca="1" si="460"/>
        <v>-</v>
      </c>
      <c r="IK100" s="255" t="str">
        <f t="shared" ca="1" si="460"/>
        <v>-</v>
      </c>
      <c r="IL100" s="255" t="str">
        <f t="shared" ca="1" si="460"/>
        <v>-</v>
      </c>
      <c r="IM100" s="255" t="str">
        <f t="shared" ca="1" si="460"/>
        <v>-</v>
      </c>
      <c r="IN100" s="255" t="str">
        <f t="shared" ca="1" si="460"/>
        <v>-</v>
      </c>
      <c r="IO100" s="255" t="str">
        <f t="shared" ca="1" si="460"/>
        <v>-</v>
      </c>
      <c r="IP100" s="255" t="str">
        <f t="shared" ca="1" si="460"/>
        <v>-</v>
      </c>
      <c r="IQ100" s="255" t="str">
        <f t="shared" ca="1" si="460"/>
        <v>-</v>
      </c>
      <c r="IR100" s="255" t="str">
        <f t="shared" ca="1" si="460"/>
        <v>-</v>
      </c>
      <c r="IS100" s="255">
        <f t="shared" ca="1" si="460"/>
        <v>0</v>
      </c>
      <c r="IT100" s="27">
        <v>0</v>
      </c>
    </row>
    <row r="101" spans="1:254" s="235" customFormat="1" outlineLevel="1">
      <c r="A101" s="207">
        <f t="shared" si="12"/>
        <v>96</v>
      </c>
      <c r="B101" s="207">
        <f t="shared" si="433"/>
        <v>2</v>
      </c>
      <c r="C101" s="235">
        <v>102</v>
      </c>
      <c r="D101" s="235" t="b">
        <f t="shared" si="434"/>
        <v>1</v>
      </c>
      <c r="E101" s="235" t="b">
        <v>0</v>
      </c>
      <c r="F101" s="235" t="b">
        <v>1</v>
      </c>
      <c r="G101" s="294">
        <f>G98</f>
        <v>3</v>
      </c>
      <c r="H101" s="294">
        <f>H98</f>
        <v>1</v>
      </c>
      <c r="I101" s="32">
        <v>2</v>
      </c>
      <c r="J101" s="294">
        <f t="shared" si="442"/>
        <v>1</v>
      </c>
      <c r="K101" s="294">
        <f t="shared" si="442"/>
        <v>1</v>
      </c>
      <c r="L101" s="294">
        <f t="shared" si="442"/>
        <v>1</v>
      </c>
      <c r="M101" s="294">
        <f t="shared" si="442"/>
        <v>1</v>
      </c>
      <c r="O101" s="249" t="str">
        <f t="shared" ca="1" si="435"/>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2"/>
        <v>1</v>
      </c>
      <c r="Z101" s="255" t="str">
        <f t="shared" ca="1" si="282"/>
        <v>-</v>
      </c>
      <c r="AA101" s="255" t="str">
        <f t="shared" ca="1" si="282"/>
        <v>-</v>
      </c>
      <c r="AB101" s="255" t="str">
        <f t="shared" ca="1" si="282"/>
        <v>-</v>
      </c>
      <c r="AC101" s="255" t="b">
        <f t="shared" ca="1" si="282"/>
        <v>0</v>
      </c>
      <c r="AD101" s="255">
        <f t="shared" ca="1" si="282"/>
        <v>0</v>
      </c>
      <c r="AE101" s="253" t="b">
        <f t="shared" si="307"/>
        <v>1</v>
      </c>
      <c r="AF101" s="253" t="b">
        <f t="shared" si="308"/>
        <v>1</v>
      </c>
      <c r="AG101" s="255" t="str">
        <f t="shared" ca="1" si="282"/>
        <v>-</v>
      </c>
      <c r="AH101" s="10"/>
      <c r="AI101" s="255" t="b">
        <f t="shared" ca="1" si="283"/>
        <v>1</v>
      </c>
      <c r="AJ101" s="255" t="b">
        <f t="shared" ca="1" si="283"/>
        <v>1</v>
      </c>
      <c r="AK101" s="254">
        <f t="shared" si="284"/>
        <v>12</v>
      </c>
      <c r="AL101" s="255" t="str">
        <f t="shared" ca="1" si="283"/>
        <v>-</v>
      </c>
      <c r="AM101" s="255" t="str">
        <f t="shared" ca="1" si="283"/>
        <v>-</v>
      </c>
      <c r="AN101" s="255" t="str">
        <f t="shared" ca="1" si="283"/>
        <v>-</v>
      </c>
      <c r="AO101" s="255" t="str">
        <f t="shared" ca="1" si="283"/>
        <v>-</v>
      </c>
      <c r="AP101" s="255" t="str">
        <f t="shared" ca="1" si="283"/>
        <v>-</v>
      </c>
      <c r="AQ101" s="255">
        <f t="shared" ca="1" si="283"/>
        <v>1</v>
      </c>
      <c r="AR101" s="255">
        <f t="shared" ca="1" si="283"/>
        <v>1</v>
      </c>
      <c r="AS101" s="255" t="str">
        <f t="shared" ca="1" si="283"/>
        <v>-</v>
      </c>
      <c r="AT101" s="255" t="str">
        <f t="shared" ca="1" si="283"/>
        <v>-</v>
      </c>
      <c r="AU101" s="10"/>
      <c r="AV101" s="255" t="str">
        <f t="shared" ca="1" si="283"/>
        <v>-</v>
      </c>
      <c r="AW101" s="255" t="str">
        <f t="shared" ca="1" si="283"/>
        <v>-</v>
      </c>
      <c r="AX101" s="255" t="str">
        <f t="shared" ca="1" si="283"/>
        <v>-</v>
      </c>
      <c r="AY101" s="255" t="str">
        <f t="shared" ca="1" si="283"/>
        <v>-</v>
      </c>
      <c r="AZ101" s="255" t="str">
        <f t="shared" ca="1" si="283"/>
        <v>-</v>
      </c>
      <c r="BA101" s="255" t="str">
        <f t="shared" ca="1" si="283"/>
        <v>-</v>
      </c>
      <c r="BB101" s="255" t="str">
        <f t="shared" ca="1" si="283"/>
        <v>-</v>
      </c>
      <c r="BC101" s="255" t="str">
        <f t="shared" ca="1" si="283"/>
        <v>-</v>
      </c>
      <c r="BD101" s="255" t="str">
        <f t="shared" ca="1" si="283"/>
        <v>-</v>
      </c>
      <c r="BE101" s="255" t="str">
        <f t="shared" ca="1" si="283"/>
        <v>-</v>
      </c>
      <c r="BF101" s="255" t="str">
        <f t="shared" ca="1" si="283"/>
        <v>-</v>
      </c>
      <c r="BG101" s="255" t="str">
        <f t="shared" ca="1" si="285"/>
        <v>-</v>
      </c>
      <c r="BH101" s="255" t="str">
        <f t="shared" ca="1" si="285"/>
        <v>-</v>
      </c>
      <c r="BI101" s="255" t="str">
        <f t="shared" ca="1" si="285"/>
        <v>-</v>
      </c>
      <c r="BJ101" s="255" t="str">
        <f t="shared" ca="1" si="285"/>
        <v>-</v>
      </c>
      <c r="BK101" s="255" t="str">
        <f t="shared" ca="1" si="285"/>
        <v>-</v>
      </c>
      <c r="BL101" s="255" t="str">
        <f t="shared" ca="1" si="285"/>
        <v>-</v>
      </c>
      <c r="BM101" s="255" t="str">
        <f t="shared" ca="1" si="285"/>
        <v>-</v>
      </c>
      <c r="BN101" s="255" t="str">
        <f t="shared" ca="1" si="285"/>
        <v>-</v>
      </c>
      <c r="BO101" s="255" t="str">
        <f t="shared" ca="1" si="285"/>
        <v>-</v>
      </c>
      <c r="BP101" s="255" t="str">
        <f t="shared" ca="1" si="285"/>
        <v>-</v>
      </c>
      <c r="BQ101" s="10"/>
      <c r="BR101" s="255" t="str">
        <f t="shared" ca="1" si="285"/>
        <v>-</v>
      </c>
      <c r="BS101" s="255" t="str">
        <f t="shared" ca="1" si="285"/>
        <v>-</v>
      </c>
      <c r="BT101" s="255" t="str">
        <f t="shared" ca="1" si="285"/>
        <v>-</v>
      </c>
      <c r="BU101" s="255" t="str">
        <f t="shared" ca="1" si="285"/>
        <v>-</v>
      </c>
      <c r="BV101" s="255" t="str">
        <f t="shared" ca="1" si="285"/>
        <v>-</v>
      </c>
      <c r="BW101" s="255" t="str">
        <f t="shared" ca="1" si="285"/>
        <v>-</v>
      </c>
      <c r="BX101" s="255" t="str">
        <f t="shared" ca="1" si="285"/>
        <v>-</v>
      </c>
      <c r="BY101" s="255" t="str">
        <f t="shared" ca="1" si="285"/>
        <v>-</v>
      </c>
      <c r="BZ101" s="255">
        <f t="shared" ca="1" si="285"/>
        <v>0.125</v>
      </c>
      <c r="CA101" s="255">
        <f t="shared" ca="1" si="285"/>
        <v>0.3</v>
      </c>
      <c r="CB101" s="255">
        <f t="shared" ca="1" si="285"/>
        <v>-0.05</v>
      </c>
      <c r="CC101" s="255">
        <f t="shared" ca="1" si="285"/>
        <v>0.1</v>
      </c>
      <c r="CD101" s="255">
        <f t="shared" ca="1" si="285"/>
        <v>0.25</v>
      </c>
      <c r="CE101" s="255">
        <f t="shared" ca="1" si="447"/>
        <v>-0.05</v>
      </c>
      <c r="CF101" s="255">
        <f t="shared" ca="1" si="447"/>
        <v>0.05</v>
      </c>
      <c r="CG101" s="255">
        <f t="shared" ca="1" si="447"/>
        <v>0.1</v>
      </c>
      <c r="CH101" s="255">
        <f t="shared" ca="1" si="447"/>
        <v>-0.02</v>
      </c>
      <c r="CI101" s="255">
        <f t="shared" ca="1" si="447"/>
        <v>0.1</v>
      </c>
      <c r="CJ101" s="255">
        <f t="shared" ca="1" si="447"/>
        <v>0.25</v>
      </c>
      <c r="CK101" s="255">
        <f t="shared" ca="1" si="447"/>
        <v>-0.05</v>
      </c>
      <c r="CL101" s="255">
        <f t="shared" ca="1" si="447"/>
        <v>1</v>
      </c>
      <c r="CM101" s="255">
        <f t="shared" ca="1" si="447"/>
        <v>1</v>
      </c>
      <c r="CN101" s="255">
        <f t="shared" ca="1" si="447"/>
        <v>0</v>
      </c>
      <c r="CO101" s="255" t="str">
        <f t="shared" ca="1" si="447"/>
        <v>-</v>
      </c>
      <c r="CP101" s="255" t="str">
        <f t="shared" ca="1" si="447"/>
        <v>-</v>
      </c>
      <c r="CQ101" s="255" t="str">
        <f t="shared" ca="1" si="447"/>
        <v>-</v>
      </c>
      <c r="CR101" s="255" t="str">
        <f t="shared" ca="1" si="447"/>
        <v>-</v>
      </c>
      <c r="CS101" s="255" t="str">
        <f t="shared" ca="1" si="447"/>
        <v>-</v>
      </c>
      <c r="CT101" s="255" t="str">
        <f t="shared" ca="1" si="447"/>
        <v>-</v>
      </c>
      <c r="CU101" s="255" t="str">
        <f t="shared" ca="1" si="448"/>
        <v>-</v>
      </c>
      <c r="CV101" s="255">
        <f t="shared" ca="1" si="448"/>
        <v>0</v>
      </c>
      <c r="CW101" s="255" t="str">
        <f t="shared" ca="1" si="448"/>
        <v>-</v>
      </c>
      <c r="CX101" s="255" t="str">
        <f t="shared" ca="1" si="448"/>
        <v>-</v>
      </c>
      <c r="CY101" s="255" t="str">
        <f t="shared" ca="1" si="448"/>
        <v>-</v>
      </c>
      <c r="CZ101" s="255" t="str">
        <f t="shared" ca="1" si="448"/>
        <v>-</v>
      </c>
      <c r="DA101" s="255" t="str">
        <f t="shared" ca="1" si="448"/>
        <v>-</v>
      </c>
      <c r="DB101" s="255">
        <f t="shared" ca="1" si="448"/>
        <v>0</v>
      </c>
      <c r="DC101" s="255">
        <f t="shared" ca="1" si="448"/>
        <v>0</v>
      </c>
      <c r="DD101" s="255">
        <f t="shared" ca="1" si="448"/>
        <v>0</v>
      </c>
      <c r="DE101" s="255">
        <f t="shared" ca="1" si="448"/>
        <v>0</v>
      </c>
      <c r="DF101" s="255">
        <f t="shared" ca="1" si="448"/>
        <v>0</v>
      </c>
      <c r="DG101" s="255">
        <f t="shared" ca="1" si="448"/>
        <v>0</v>
      </c>
      <c r="DH101" s="255">
        <f t="shared" ca="1" si="448"/>
        <v>0</v>
      </c>
      <c r="DI101" s="255" t="str">
        <f t="shared" ca="1" si="448"/>
        <v>-</v>
      </c>
      <c r="DJ101" s="255" t="str">
        <f t="shared" ca="1" si="448"/>
        <v>-</v>
      </c>
      <c r="DK101" s="255" t="str">
        <f t="shared" ca="1" si="449"/>
        <v>-</v>
      </c>
      <c r="DL101" s="255" t="str">
        <f t="shared" ca="1" si="449"/>
        <v>-</v>
      </c>
      <c r="DM101" s="255" t="str">
        <f t="shared" ca="1" si="449"/>
        <v>-</v>
      </c>
      <c r="DN101" s="255" t="str">
        <f t="shared" ca="1" si="449"/>
        <v>-</v>
      </c>
      <c r="DO101" s="255" t="str">
        <f t="shared" ca="1" si="449"/>
        <v>-</v>
      </c>
      <c r="DP101" s="255" t="str">
        <f t="shared" ca="1" si="449"/>
        <v>-</v>
      </c>
      <c r="DQ101" s="255" t="str">
        <f t="shared" ca="1" si="449"/>
        <v>-</v>
      </c>
      <c r="DR101" s="255" t="str">
        <f t="shared" ca="1" si="449"/>
        <v>-</v>
      </c>
      <c r="DS101" s="255" t="str">
        <f t="shared" ca="1" si="449"/>
        <v>-</v>
      </c>
      <c r="DT101" s="10"/>
      <c r="DU101" s="253">
        <f t="shared" si="436"/>
        <v>0</v>
      </c>
      <c r="DV101" s="255" t="str">
        <f t="shared" ca="1" si="449"/>
        <v>-</v>
      </c>
      <c r="DW101" s="255" t="str">
        <f t="shared" ca="1" si="449"/>
        <v>-</v>
      </c>
      <c r="DX101" s="255" t="str">
        <f t="shared" ca="1" si="449"/>
        <v>-</v>
      </c>
      <c r="DY101" s="255" t="str">
        <f t="shared" ca="1" si="449"/>
        <v>-</v>
      </c>
      <c r="DZ101" s="253" t="b">
        <f t="shared" si="437"/>
        <v>0</v>
      </c>
      <c r="EA101" s="255" t="str">
        <f t="shared" ca="1" si="450"/>
        <v>-</v>
      </c>
      <c r="EB101" s="255">
        <f t="shared" ca="1" si="450"/>
        <v>0</v>
      </c>
      <c r="EC101" s="255" t="str">
        <f t="shared" ca="1" si="450"/>
        <v>-</v>
      </c>
      <c r="ED101" s="255">
        <f t="shared" ca="1" si="450"/>
        <v>1</v>
      </c>
      <c r="EE101" s="255">
        <f t="shared" ca="1" si="450"/>
        <v>0</v>
      </c>
      <c r="EF101" s="255">
        <f t="shared" ca="1" si="450"/>
        <v>1</v>
      </c>
      <c r="EG101" s="255">
        <f t="shared" ca="1" si="450"/>
        <v>0</v>
      </c>
      <c r="EH101" s="255">
        <f t="shared" ca="1" si="450"/>
        <v>1</v>
      </c>
      <c r="EI101" s="255">
        <f t="shared" ca="1" si="450"/>
        <v>1</v>
      </c>
      <c r="EJ101" s="255">
        <f t="shared" ca="1" si="450"/>
        <v>1</v>
      </c>
      <c r="EK101" s="255">
        <f t="shared" ca="1" si="450"/>
        <v>0</v>
      </c>
      <c r="EL101" s="255">
        <f t="shared" ca="1" si="450"/>
        <v>0</v>
      </c>
      <c r="EM101" s="255">
        <f t="shared" ca="1" si="450"/>
        <v>0</v>
      </c>
      <c r="EN101" s="255">
        <f t="shared" ca="1" si="450"/>
        <v>0</v>
      </c>
      <c r="EO101" s="255">
        <f t="shared" ca="1" si="450"/>
        <v>0</v>
      </c>
      <c r="EP101" s="255">
        <f t="shared" ca="1" si="450"/>
        <v>0</v>
      </c>
      <c r="EQ101" s="255">
        <f t="shared" ca="1" si="451"/>
        <v>0</v>
      </c>
      <c r="ER101" s="255">
        <f t="shared" ca="1" si="451"/>
        <v>0</v>
      </c>
      <c r="ES101" s="255">
        <f t="shared" ca="1" si="451"/>
        <v>0</v>
      </c>
      <c r="ET101" s="255">
        <f t="shared" ca="1" si="451"/>
        <v>0</v>
      </c>
      <c r="EU101" s="255">
        <f t="shared" ca="1" si="451"/>
        <v>0</v>
      </c>
      <c r="EV101" s="255">
        <f t="shared" ca="1" si="451"/>
        <v>0</v>
      </c>
      <c r="EW101" s="255">
        <f t="shared" ca="1" si="451"/>
        <v>1</v>
      </c>
      <c r="EX101" s="255">
        <f t="shared" ca="1" si="451"/>
        <v>0</v>
      </c>
      <c r="EY101" s="255">
        <f t="shared" ca="1" si="451"/>
        <v>0</v>
      </c>
      <c r="EZ101" s="255">
        <f t="shared" ca="1" si="451"/>
        <v>0</v>
      </c>
      <c r="FA101" s="255">
        <f t="shared" ca="1" si="451"/>
        <v>0</v>
      </c>
      <c r="FB101" s="255">
        <f t="shared" ca="1" si="451"/>
        <v>0</v>
      </c>
      <c r="FC101" s="255">
        <f t="shared" ca="1" si="451"/>
        <v>0</v>
      </c>
      <c r="FD101" s="255">
        <f t="shared" ca="1" si="451"/>
        <v>0</v>
      </c>
      <c r="FE101" s="298">
        <f t="shared" ref="FE101:FE103" si="461">FE100+$FE$98</f>
        <v>0.64</v>
      </c>
      <c r="FF101" s="255" t="str">
        <f t="shared" ca="1" si="452"/>
        <v>-</v>
      </c>
      <c r="FG101" s="255" t="str">
        <f t="shared" ca="1" si="452"/>
        <v>-</v>
      </c>
      <c r="FH101" s="255">
        <f t="shared" ca="1" si="453"/>
        <v>0</v>
      </c>
      <c r="FI101" s="296">
        <f t="shared" si="453"/>
        <v>128</v>
      </c>
      <c r="FJ101" s="255" t="str">
        <f t="shared" ca="1" si="452"/>
        <v>-</v>
      </c>
      <c r="FK101" s="255" t="str">
        <f t="shared" ca="1" si="452"/>
        <v>-</v>
      </c>
      <c r="FL101" s="255" t="str">
        <f t="shared" ca="1" si="452"/>
        <v>-</v>
      </c>
      <c r="FM101" s="255" t="str">
        <f t="shared" ca="1" si="452"/>
        <v>-</v>
      </c>
      <c r="FN101" s="255" t="str">
        <f t="shared" ca="1" si="452"/>
        <v>-</v>
      </c>
      <c r="FO101" s="255" t="str">
        <f t="shared" ca="1" si="452"/>
        <v>-</v>
      </c>
      <c r="FP101" s="253" t="b">
        <f t="shared" si="290"/>
        <v>0</v>
      </c>
      <c r="FQ101" s="253" t="b">
        <f t="shared" si="290"/>
        <v>0</v>
      </c>
      <c r="FR101" s="253" t="b">
        <f t="shared" si="290"/>
        <v>1</v>
      </c>
      <c r="FS101" s="255">
        <f t="shared" ca="1" si="452"/>
        <v>0</v>
      </c>
      <c r="FT101" s="255">
        <f t="shared" ca="1" si="452"/>
        <v>1</v>
      </c>
      <c r="FU101" s="255">
        <f t="shared" ca="1" si="452"/>
        <v>1</v>
      </c>
      <c r="FV101" s="255" t="str">
        <f t="shared" ca="1" si="452"/>
        <v>-</v>
      </c>
      <c r="FW101" s="255" t="str">
        <f t="shared" ca="1" si="452"/>
        <v>-</v>
      </c>
      <c r="FX101" s="255" t="str">
        <f t="shared" ca="1" si="452"/>
        <v>-</v>
      </c>
      <c r="FY101" s="255" t="str">
        <f t="shared" ca="1" si="452"/>
        <v>-</v>
      </c>
      <c r="FZ101" s="255" t="str">
        <f t="shared" ca="1" si="452"/>
        <v>-</v>
      </c>
      <c r="GA101" s="255" t="str">
        <f t="shared" ca="1" si="454"/>
        <v>-</v>
      </c>
      <c r="GB101" s="255" t="str">
        <f t="shared" ca="1" si="454"/>
        <v>-</v>
      </c>
      <c r="GC101" s="255" t="str">
        <f t="shared" ca="1" si="454"/>
        <v>-</v>
      </c>
      <c r="GD101" s="255" t="str">
        <f t="shared" ca="1" si="454"/>
        <v>-</v>
      </c>
      <c r="GE101" s="255" t="str">
        <f t="shared" ca="1" si="454"/>
        <v>-</v>
      </c>
      <c r="GF101" s="255" t="b">
        <f t="shared" ca="1" si="454"/>
        <v>1</v>
      </c>
      <c r="GG101" s="255">
        <f t="shared" ca="1" si="454"/>
        <v>0</v>
      </c>
      <c r="GH101" s="255">
        <f t="shared" ca="1" si="454"/>
        <v>0</v>
      </c>
      <c r="GI101" s="255">
        <f t="shared" ca="1" si="454"/>
        <v>0</v>
      </c>
      <c r="GJ101" s="255">
        <f t="shared" ca="1" si="454"/>
        <v>0</v>
      </c>
      <c r="GK101" s="255">
        <f t="shared" ca="1" si="291"/>
        <v>0</v>
      </c>
      <c r="GL101" s="255" t="str">
        <f t="shared" ca="1" si="291"/>
        <v>-</v>
      </c>
      <c r="GM101" s="255" t="str">
        <f t="shared" ca="1" si="291"/>
        <v>-</v>
      </c>
      <c r="GN101" s="255" t="str">
        <f t="shared" ca="1" si="291"/>
        <v>-</v>
      </c>
      <c r="GO101" s="255" t="b">
        <f t="shared" ca="1" si="292"/>
        <v>1</v>
      </c>
      <c r="GP101" s="255">
        <f t="shared" ca="1" si="292"/>
        <v>0</v>
      </c>
      <c r="GQ101" s="253" t="str">
        <f t="shared" si="293"/>
        <v>-</v>
      </c>
      <c r="GR101" s="253" t="str">
        <f t="shared" si="293"/>
        <v>-</v>
      </c>
      <c r="GS101" s="253" t="str">
        <f t="shared" si="293"/>
        <v>-</v>
      </c>
      <c r="GT101" s="253" t="str">
        <f t="shared" si="293"/>
        <v>-</v>
      </c>
      <c r="GU101" s="255" t="str">
        <f t="shared" ca="1" si="294"/>
        <v>-</v>
      </c>
      <c r="GV101" s="255" t="str">
        <f t="shared" ca="1" si="294"/>
        <v>-</v>
      </c>
      <c r="GW101" s="255" t="str">
        <f t="shared" ca="1" si="294"/>
        <v>-</v>
      </c>
      <c r="GX101" s="255" t="str">
        <f t="shared" ca="1" si="294"/>
        <v>-</v>
      </c>
      <c r="GY101" s="255" t="str">
        <f t="shared" ca="1" si="294"/>
        <v>-</v>
      </c>
      <c r="GZ101" s="253" t="str">
        <f t="shared" si="295"/>
        <v>-</v>
      </c>
      <c r="HA101" s="253">
        <f t="shared" si="295"/>
        <v>500</v>
      </c>
      <c r="HB101" s="253">
        <f t="shared" si="295"/>
        <v>500</v>
      </c>
      <c r="HC101" s="253">
        <f t="shared" si="295"/>
        <v>865</v>
      </c>
      <c r="HD101" s="253" t="str">
        <f t="shared" si="295"/>
        <v>-</v>
      </c>
      <c r="HE101" s="253" t="str">
        <f t="shared" si="295"/>
        <v>-</v>
      </c>
      <c r="HF101" s="255" t="str">
        <f t="shared" ca="1" si="296"/>
        <v>-</v>
      </c>
      <c r="HG101" s="255" t="str">
        <f t="shared" ca="1" si="296"/>
        <v>-</v>
      </c>
      <c r="HH101" s="10"/>
      <c r="HI101" s="255">
        <f t="shared" ca="1" si="294"/>
        <v>1</v>
      </c>
      <c r="HJ101" s="255">
        <f t="shared" ca="1" si="294"/>
        <v>0</v>
      </c>
      <c r="HK101" s="255">
        <f t="shared" ca="1" si="294"/>
        <v>1</v>
      </c>
      <c r="HL101" s="255">
        <f t="shared" ca="1" si="294"/>
        <v>1</v>
      </c>
      <c r="HM101" s="255">
        <f t="shared" ca="1" si="294"/>
        <v>0</v>
      </c>
      <c r="HN101" s="255">
        <f t="shared" ca="1" si="294"/>
        <v>70</v>
      </c>
      <c r="HO101" s="255">
        <f t="shared" ca="1" si="294"/>
        <v>50</v>
      </c>
      <c r="HP101" s="255">
        <f t="shared" ca="1" si="294"/>
        <v>70</v>
      </c>
      <c r="HQ101" s="255">
        <f t="shared" ca="1" si="294"/>
        <v>50</v>
      </c>
      <c r="HR101" s="253">
        <f t="shared" si="439"/>
        <v>1</v>
      </c>
      <c r="HS101" s="253">
        <f t="shared" si="440"/>
        <v>1</v>
      </c>
      <c r="HT101" s="253">
        <f t="shared" si="441"/>
        <v>1</v>
      </c>
      <c r="HU101" s="255">
        <f t="shared" ca="1" si="294"/>
        <v>1</v>
      </c>
      <c r="HV101" s="10"/>
      <c r="HW101" s="255">
        <f t="shared" ca="1" si="294"/>
        <v>1</v>
      </c>
      <c r="HX101" s="255">
        <f t="shared" ca="1" si="294"/>
        <v>1</v>
      </c>
      <c r="HY101" s="255">
        <f t="shared" ca="1" si="294"/>
        <v>1</v>
      </c>
      <c r="HZ101" s="255">
        <f t="shared" ca="1" si="294"/>
        <v>1</v>
      </c>
      <c r="IA101" s="255">
        <f t="shared" ca="1" si="294"/>
        <v>1</v>
      </c>
      <c r="IB101" s="255">
        <f t="shared" ca="1" si="294"/>
        <v>1</v>
      </c>
      <c r="IC101" s="255">
        <f t="shared" ca="1" si="294"/>
        <v>1.25</v>
      </c>
      <c r="ID101" s="255">
        <f t="shared" ca="1" si="294"/>
        <v>1</v>
      </c>
      <c r="IE101" s="255">
        <f t="shared" ca="1" si="294"/>
        <v>1</v>
      </c>
      <c r="IF101" s="255">
        <f t="shared" ca="1" si="294"/>
        <v>1.25</v>
      </c>
      <c r="IG101" s="255">
        <f t="shared" ca="1" si="294"/>
        <v>1.03</v>
      </c>
      <c r="IH101" s="255">
        <f t="shared" ca="1" si="294"/>
        <v>1</v>
      </c>
      <c r="II101" s="255" t="str">
        <f t="shared" ca="1" si="300"/>
        <v>-</v>
      </c>
      <c r="IJ101" s="255" t="str">
        <f t="shared" ca="1" si="300"/>
        <v>-</v>
      </c>
      <c r="IK101" s="255" t="str">
        <f t="shared" ca="1" si="300"/>
        <v>-</v>
      </c>
      <c r="IL101" s="255" t="str">
        <f t="shared" ca="1" si="300"/>
        <v>-</v>
      </c>
      <c r="IM101" s="255" t="str">
        <f t="shared" ca="1" si="300"/>
        <v>-</v>
      </c>
      <c r="IN101" s="255" t="str">
        <f t="shared" ca="1" si="300"/>
        <v>-</v>
      </c>
      <c r="IO101" s="255" t="str">
        <f t="shared" ca="1" si="300"/>
        <v>-</v>
      </c>
      <c r="IP101" s="255" t="str">
        <f t="shared" ca="1" si="300"/>
        <v>-</v>
      </c>
      <c r="IQ101" s="255" t="str">
        <f t="shared" ca="1" si="300"/>
        <v>-</v>
      </c>
      <c r="IR101" s="255" t="str">
        <f t="shared" ca="1" si="294"/>
        <v>-</v>
      </c>
      <c r="IS101" s="255">
        <f t="shared" ca="1" si="294"/>
        <v>0</v>
      </c>
      <c r="IT101" s="27">
        <v>0</v>
      </c>
    </row>
    <row r="102" spans="1:254" s="235" customFormat="1" outlineLevel="1">
      <c r="A102" s="207">
        <f t="shared" si="12"/>
        <v>97</v>
      </c>
      <c r="B102" s="207">
        <f t="shared" si="433"/>
        <v>2</v>
      </c>
      <c r="C102" s="235">
        <v>102</v>
      </c>
      <c r="D102" s="235" t="b">
        <f t="shared" si="434"/>
        <v>1</v>
      </c>
      <c r="E102" s="235" t="b">
        <v>0</v>
      </c>
      <c r="F102" s="235" t="b">
        <v>1</v>
      </c>
      <c r="G102" s="294">
        <f t="shared" ref="G102:G104" si="462">G101</f>
        <v>3</v>
      </c>
      <c r="H102" s="294">
        <f t="shared" ref="H102:H104" si="463">H101</f>
        <v>1</v>
      </c>
      <c r="I102" s="32">
        <v>2</v>
      </c>
      <c r="J102" s="294">
        <f t="shared" ref="J102:J104" si="464">J101</f>
        <v>1</v>
      </c>
      <c r="K102" s="294">
        <f t="shared" ref="K102:K104" si="465">K101</f>
        <v>1</v>
      </c>
      <c r="L102" s="294">
        <f t="shared" ref="L102:L104" si="466">L101</f>
        <v>1</v>
      </c>
      <c r="M102" s="294">
        <f t="shared" ref="M102:M104" si="467">M101</f>
        <v>1</v>
      </c>
      <c r="O102" s="249" t="str">
        <f t="shared" ca="1" si="435"/>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2"/>
        <v>1</v>
      </c>
      <c r="Z102" s="255" t="str">
        <f t="shared" ca="1" si="282"/>
        <v>-</v>
      </c>
      <c r="AA102" s="255" t="str">
        <f t="shared" ca="1" si="282"/>
        <v>-</v>
      </c>
      <c r="AB102" s="255" t="str">
        <f t="shared" ca="1" si="282"/>
        <v>-</v>
      </c>
      <c r="AC102" s="255" t="b">
        <f t="shared" ca="1" si="282"/>
        <v>0</v>
      </c>
      <c r="AD102" s="255">
        <f t="shared" ca="1" si="282"/>
        <v>0</v>
      </c>
      <c r="AE102" s="253" t="b">
        <f t="shared" si="307"/>
        <v>1</v>
      </c>
      <c r="AF102" s="253" t="b">
        <f t="shared" si="308"/>
        <v>1</v>
      </c>
      <c r="AG102" s="255" t="str">
        <f t="shared" ca="1" si="282"/>
        <v>-</v>
      </c>
      <c r="AH102" s="10"/>
      <c r="AI102" s="255" t="b">
        <f t="shared" ca="1" si="283"/>
        <v>1</v>
      </c>
      <c r="AJ102" s="255" t="b">
        <f t="shared" ca="1" si="283"/>
        <v>1</v>
      </c>
      <c r="AK102" s="254">
        <f t="shared" si="284"/>
        <v>12</v>
      </c>
      <c r="AL102" s="255" t="str">
        <f t="shared" ca="1" si="283"/>
        <v>-</v>
      </c>
      <c r="AM102" s="255" t="str">
        <f t="shared" ca="1" si="283"/>
        <v>-</v>
      </c>
      <c r="AN102" s="255" t="str">
        <f t="shared" ca="1" si="283"/>
        <v>-</v>
      </c>
      <c r="AO102" s="255" t="str">
        <f t="shared" ca="1" si="283"/>
        <v>-</v>
      </c>
      <c r="AP102" s="255" t="str">
        <f t="shared" ca="1" si="283"/>
        <v>-</v>
      </c>
      <c r="AQ102" s="255">
        <f t="shared" ca="1" si="283"/>
        <v>1</v>
      </c>
      <c r="AR102" s="255">
        <f t="shared" ca="1" si="283"/>
        <v>1</v>
      </c>
      <c r="AS102" s="255" t="str">
        <f t="shared" ca="1" si="283"/>
        <v>-</v>
      </c>
      <c r="AT102" s="255" t="str">
        <f t="shared" ca="1" si="283"/>
        <v>-</v>
      </c>
      <c r="AU102" s="10"/>
      <c r="AV102" s="255" t="str">
        <f t="shared" ca="1" si="283"/>
        <v>-</v>
      </c>
      <c r="AW102" s="255" t="str">
        <f t="shared" ca="1" si="283"/>
        <v>-</v>
      </c>
      <c r="AX102" s="255" t="str">
        <f t="shared" ca="1" si="283"/>
        <v>-</v>
      </c>
      <c r="AY102" s="255" t="str">
        <f t="shared" ca="1" si="283"/>
        <v>-</v>
      </c>
      <c r="AZ102" s="255" t="str">
        <f t="shared" ca="1" si="283"/>
        <v>-</v>
      </c>
      <c r="BA102" s="255" t="str">
        <f t="shared" ca="1" si="283"/>
        <v>-</v>
      </c>
      <c r="BB102" s="255" t="str">
        <f t="shared" ca="1" si="283"/>
        <v>-</v>
      </c>
      <c r="BC102" s="255" t="str">
        <f t="shared" ca="1" si="283"/>
        <v>-</v>
      </c>
      <c r="BD102" s="255" t="str">
        <f t="shared" ca="1" si="283"/>
        <v>-</v>
      </c>
      <c r="BE102" s="255" t="str">
        <f t="shared" ca="1" si="283"/>
        <v>-</v>
      </c>
      <c r="BF102" s="255" t="str">
        <f t="shared" ca="1" si="283"/>
        <v>-</v>
      </c>
      <c r="BG102" s="255" t="str">
        <f t="shared" ca="1" si="458"/>
        <v>-</v>
      </c>
      <c r="BH102" s="255" t="str">
        <f t="shared" ca="1" si="458"/>
        <v>-</v>
      </c>
      <c r="BI102" s="255" t="str">
        <f t="shared" ca="1" si="458"/>
        <v>-</v>
      </c>
      <c r="BJ102" s="255" t="str">
        <f t="shared" ca="1" si="458"/>
        <v>-</v>
      </c>
      <c r="BK102" s="255" t="str">
        <f t="shared" ca="1" si="458"/>
        <v>-</v>
      </c>
      <c r="BL102" s="255" t="str">
        <f t="shared" ca="1" si="458"/>
        <v>-</v>
      </c>
      <c r="BM102" s="255" t="str">
        <f t="shared" ca="1" si="458"/>
        <v>-</v>
      </c>
      <c r="BN102" s="255" t="str">
        <f t="shared" ca="1" si="458"/>
        <v>-</v>
      </c>
      <c r="BO102" s="255" t="str">
        <f t="shared" ca="1" si="458"/>
        <v>-</v>
      </c>
      <c r="BP102" s="255" t="str">
        <f t="shared" ca="1" si="458"/>
        <v>-</v>
      </c>
      <c r="BQ102" s="10"/>
      <c r="BR102" s="255" t="str">
        <f t="shared" ca="1" si="458"/>
        <v>-</v>
      </c>
      <c r="BS102" s="255" t="str">
        <f t="shared" ca="1" si="458"/>
        <v>-</v>
      </c>
      <c r="BT102" s="255" t="str">
        <f t="shared" ca="1" si="458"/>
        <v>-</v>
      </c>
      <c r="BU102" s="255" t="str">
        <f t="shared" ca="1" si="458"/>
        <v>-</v>
      </c>
      <c r="BV102" s="255" t="str">
        <f t="shared" ca="1" si="458"/>
        <v>-</v>
      </c>
      <c r="BW102" s="255" t="str">
        <f t="shared" ca="1" si="459"/>
        <v>-</v>
      </c>
      <c r="BX102" s="255" t="str">
        <f t="shared" ca="1" si="459"/>
        <v>-</v>
      </c>
      <c r="BY102" s="255" t="str">
        <f t="shared" ca="1" si="459"/>
        <v>-</v>
      </c>
      <c r="BZ102" s="255">
        <f t="shared" ca="1" si="459"/>
        <v>0.125</v>
      </c>
      <c r="CA102" s="255">
        <f t="shared" ca="1" si="459"/>
        <v>0.3</v>
      </c>
      <c r="CB102" s="255">
        <f t="shared" ca="1" si="459"/>
        <v>-0.05</v>
      </c>
      <c r="CC102" s="255">
        <f t="shared" ca="1" si="459"/>
        <v>0.1</v>
      </c>
      <c r="CD102" s="255">
        <f t="shared" ca="1" si="459"/>
        <v>0.25</v>
      </c>
      <c r="CE102" s="255">
        <f t="shared" ca="1" si="459"/>
        <v>-0.05</v>
      </c>
      <c r="CF102" s="255">
        <f t="shared" ca="1" si="459"/>
        <v>0.05</v>
      </c>
      <c r="CG102" s="255">
        <f t="shared" ca="1" si="459"/>
        <v>0.1</v>
      </c>
      <c r="CH102" s="255">
        <f t="shared" ca="1" si="459"/>
        <v>-0.02</v>
      </c>
      <c r="CI102" s="255">
        <f t="shared" ca="1" si="459"/>
        <v>0.1</v>
      </c>
      <c r="CJ102" s="255">
        <f t="shared" ca="1" si="459"/>
        <v>0.25</v>
      </c>
      <c r="CK102" s="255">
        <f t="shared" ca="1" si="459"/>
        <v>-0.05</v>
      </c>
      <c r="CL102" s="255">
        <f t="shared" ca="1" si="459"/>
        <v>1</v>
      </c>
      <c r="CM102" s="255">
        <f t="shared" ca="1" si="447"/>
        <v>1</v>
      </c>
      <c r="CN102" s="255">
        <f t="shared" ca="1" si="447"/>
        <v>0</v>
      </c>
      <c r="CO102" s="255" t="str">
        <f t="shared" ca="1" si="447"/>
        <v>-</v>
      </c>
      <c r="CP102" s="255" t="str">
        <f t="shared" ca="1" si="447"/>
        <v>-</v>
      </c>
      <c r="CQ102" s="255" t="str">
        <f t="shared" ca="1" si="447"/>
        <v>-</v>
      </c>
      <c r="CR102" s="255" t="str">
        <f t="shared" ca="1" si="447"/>
        <v>-</v>
      </c>
      <c r="CS102" s="255" t="str">
        <f t="shared" ca="1" si="447"/>
        <v>-</v>
      </c>
      <c r="CT102" s="255" t="str">
        <f t="shared" ca="1" si="447"/>
        <v>-</v>
      </c>
      <c r="CU102" s="255" t="str">
        <f t="shared" ca="1" si="448"/>
        <v>-</v>
      </c>
      <c r="CV102" s="255">
        <f t="shared" ca="1" si="448"/>
        <v>0</v>
      </c>
      <c r="CW102" s="255" t="str">
        <f t="shared" ca="1" si="448"/>
        <v>-</v>
      </c>
      <c r="CX102" s="255" t="str">
        <f t="shared" ca="1" si="448"/>
        <v>-</v>
      </c>
      <c r="CY102" s="255" t="str">
        <f t="shared" ca="1" si="448"/>
        <v>-</v>
      </c>
      <c r="CZ102" s="255" t="str">
        <f t="shared" ca="1" si="448"/>
        <v>-</v>
      </c>
      <c r="DA102" s="255" t="str">
        <f t="shared" ca="1" si="448"/>
        <v>-</v>
      </c>
      <c r="DB102" s="255">
        <f t="shared" ca="1" si="448"/>
        <v>0</v>
      </c>
      <c r="DC102" s="255">
        <f t="shared" ca="1" si="448"/>
        <v>0</v>
      </c>
      <c r="DD102" s="255">
        <f t="shared" ca="1" si="448"/>
        <v>0</v>
      </c>
      <c r="DE102" s="255">
        <f t="shared" ca="1" si="448"/>
        <v>0</v>
      </c>
      <c r="DF102" s="255">
        <f t="shared" ca="1" si="448"/>
        <v>0</v>
      </c>
      <c r="DG102" s="255">
        <f t="shared" ca="1" si="448"/>
        <v>0</v>
      </c>
      <c r="DH102" s="255">
        <f t="shared" ca="1" si="448"/>
        <v>0</v>
      </c>
      <c r="DI102" s="255" t="str">
        <f t="shared" ca="1" si="448"/>
        <v>-</v>
      </c>
      <c r="DJ102" s="255" t="str">
        <f t="shared" ca="1" si="448"/>
        <v>-</v>
      </c>
      <c r="DK102" s="255" t="str">
        <f t="shared" ca="1" si="449"/>
        <v>-</v>
      </c>
      <c r="DL102" s="255" t="str">
        <f t="shared" ca="1" si="449"/>
        <v>-</v>
      </c>
      <c r="DM102" s="255" t="str">
        <f t="shared" ca="1" si="449"/>
        <v>-</v>
      </c>
      <c r="DN102" s="255" t="str">
        <f t="shared" ca="1" si="449"/>
        <v>-</v>
      </c>
      <c r="DO102" s="255" t="str">
        <f t="shared" ca="1" si="449"/>
        <v>-</v>
      </c>
      <c r="DP102" s="255" t="str">
        <f t="shared" ca="1" si="449"/>
        <v>-</v>
      </c>
      <c r="DQ102" s="255" t="str">
        <f t="shared" ca="1" si="449"/>
        <v>-</v>
      </c>
      <c r="DR102" s="255" t="str">
        <f t="shared" ca="1" si="449"/>
        <v>-</v>
      </c>
      <c r="DS102" s="255" t="str">
        <f t="shared" ca="1" si="449"/>
        <v>-</v>
      </c>
      <c r="DT102" s="10"/>
      <c r="DU102" s="253">
        <f t="shared" si="436"/>
        <v>0</v>
      </c>
      <c r="DV102" s="255" t="str">
        <f t="shared" ca="1" si="449"/>
        <v>-</v>
      </c>
      <c r="DW102" s="255" t="str">
        <f t="shared" ca="1" si="449"/>
        <v>-</v>
      </c>
      <c r="DX102" s="255" t="str">
        <f t="shared" ca="1" si="449"/>
        <v>-</v>
      </c>
      <c r="DY102" s="255" t="str">
        <f t="shared" ca="1" si="449"/>
        <v>-</v>
      </c>
      <c r="DZ102" s="253" t="b">
        <f t="shared" si="437"/>
        <v>0</v>
      </c>
      <c r="EA102" s="255" t="str">
        <f t="shared" ca="1" si="450"/>
        <v>-</v>
      </c>
      <c r="EB102" s="255">
        <f t="shared" ca="1" si="450"/>
        <v>0</v>
      </c>
      <c r="EC102" s="255" t="str">
        <f t="shared" ca="1" si="450"/>
        <v>-</v>
      </c>
      <c r="ED102" s="255">
        <f t="shared" ca="1" si="450"/>
        <v>1</v>
      </c>
      <c r="EE102" s="255">
        <f t="shared" ca="1" si="450"/>
        <v>0</v>
      </c>
      <c r="EF102" s="255">
        <f t="shared" ca="1" si="450"/>
        <v>1</v>
      </c>
      <c r="EG102" s="255">
        <f t="shared" ca="1" si="450"/>
        <v>0</v>
      </c>
      <c r="EH102" s="255">
        <f t="shared" ca="1" si="450"/>
        <v>1</v>
      </c>
      <c r="EI102" s="255">
        <f t="shared" ca="1" si="450"/>
        <v>1</v>
      </c>
      <c r="EJ102" s="255">
        <f t="shared" ca="1" si="450"/>
        <v>1</v>
      </c>
      <c r="EK102" s="255">
        <f t="shared" ca="1" si="450"/>
        <v>0</v>
      </c>
      <c r="EL102" s="255">
        <f t="shared" ca="1" si="450"/>
        <v>0</v>
      </c>
      <c r="EM102" s="255">
        <f t="shared" ca="1" si="450"/>
        <v>0</v>
      </c>
      <c r="EN102" s="255">
        <f t="shared" ca="1" si="450"/>
        <v>0</v>
      </c>
      <c r="EO102" s="255">
        <f t="shared" ca="1" si="450"/>
        <v>0</v>
      </c>
      <c r="EP102" s="255">
        <f t="shared" ca="1" si="450"/>
        <v>0</v>
      </c>
      <c r="EQ102" s="255">
        <f t="shared" ca="1" si="451"/>
        <v>0</v>
      </c>
      <c r="ER102" s="255">
        <f t="shared" ca="1" si="451"/>
        <v>0</v>
      </c>
      <c r="ES102" s="255">
        <f t="shared" ca="1" si="451"/>
        <v>0</v>
      </c>
      <c r="ET102" s="255">
        <f t="shared" ca="1" si="451"/>
        <v>0</v>
      </c>
      <c r="EU102" s="255">
        <f t="shared" ca="1" si="451"/>
        <v>0</v>
      </c>
      <c r="EV102" s="255">
        <f t="shared" ca="1" si="451"/>
        <v>0</v>
      </c>
      <c r="EW102" s="255">
        <f t="shared" ca="1" si="451"/>
        <v>1</v>
      </c>
      <c r="EX102" s="255">
        <f t="shared" ca="1" si="451"/>
        <v>0</v>
      </c>
      <c r="EY102" s="255">
        <f t="shared" ca="1" si="451"/>
        <v>0</v>
      </c>
      <c r="EZ102" s="255">
        <f t="shared" ca="1" si="451"/>
        <v>0</v>
      </c>
      <c r="FA102" s="255">
        <f t="shared" ca="1" si="451"/>
        <v>0</v>
      </c>
      <c r="FB102" s="255">
        <f t="shared" ca="1" si="451"/>
        <v>0</v>
      </c>
      <c r="FC102" s="255">
        <f t="shared" ca="1" si="451"/>
        <v>0</v>
      </c>
      <c r="FD102" s="255">
        <f t="shared" ca="1" si="451"/>
        <v>0</v>
      </c>
      <c r="FE102" s="298">
        <f t="shared" si="461"/>
        <v>0.8</v>
      </c>
      <c r="FF102" s="255" t="str">
        <f t="shared" ca="1" si="452"/>
        <v>-</v>
      </c>
      <c r="FG102" s="255" t="str">
        <f t="shared" ca="1" si="452"/>
        <v>-</v>
      </c>
      <c r="FH102" s="255">
        <f t="shared" ca="1" si="453"/>
        <v>0</v>
      </c>
      <c r="FI102" s="296">
        <f t="shared" si="453"/>
        <v>160</v>
      </c>
      <c r="FJ102" s="255" t="str">
        <f t="shared" ca="1" si="452"/>
        <v>-</v>
      </c>
      <c r="FK102" s="255" t="str">
        <f t="shared" ca="1" si="452"/>
        <v>-</v>
      </c>
      <c r="FL102" s="255" t="str">
        <f t="shared" ca="1" si="452"/>
        <v>-</v>
      </c>
      <c r="FM102" s="255" t="str">
        <f t="shared" ca="1" si="452"/>
        <v>-</v>
      </c>
      <c r="FN102" s="255" t="str">
        <f t="shared" ca="1" si="452"/>
        <v>-</v>
      </c>
      <c r="FO102" s="255" t="str">
        <f t="shared" ca="1" si="452"/>
        <v>-</v>
      </c>
      <c r="FP102" s="253" t="b">
        <f t="shared" si="290"/>
        <v>0</v>
      </c>
      <c r="FQ102" s="253" t="b">
        <f t="shared" si="290"/>
        <v>0</v>
      </c>
      <c r="FR102" s="253" t="b">
        <f t="shared" si="290"/>
        <v>1</v>
      </c>
      <c r="FS102" s="255">
        <f t="shared" ca="1" si="452"/>
        <v>0</v>
      </c>
      <c r="FT102" s="255">
        <f t="shared" ca="1" si="452"/>
        <v>1</v>
      </c>
      <c r="FU102" s="255">
        <f t="shared" ca="1" si="452"/>
        <v>1</v>
      </c>
      <c r="FV102" s="255" t="str">
        <f t="shared" ca="1" si="452"/>
        <v>-</v>
      </c>
      <c r="FW102" s="255" t="str">
        <f t="shared" ca="1" si="452"/>
        <v>-</v>
      </c>
      <c r="FX102" s="255" t="str">
        <f t="shared" ca="1" si="452"/>
        <v>-</v>
      </c>
      <c r="FY102" s="255" t="str">
        <f t="shared" ca="1" si="452"/>
        <v>-</v>
      </c>
      <c r="FZ102" s="255" t="str">
        <f t="shared" ca="1" si="452"/>
        <v>-</v>
      </c>
      <c r="GA102" s="255" t="str">
        <f t="shared" ca="1" si="454"/>
        <v>-</v>
      </c>
      <c r="GB102" s="255" t="str">
        <f t="shared" ca="1" si="454"/>
        <v>-</v>
      </c>
      <c r="GC102" s="255" t="str">
        <f t="shared" ca="1" si="454"/>
        <v>-</v>
      </c>
      <c r="GD102" s="255" t="str">
        <f t="shared" ca="1" si="454"/>
        <v>-</v>
      </c>
      <c r="GE102" s="255" t="str">
        <f t="shared" ca="1" si="454"/>
        <v>-</v>
      </c>
      <c r="GF102" s="255" t="b">
        <f t="shared" ca="1" si="454"/>
        <v>1</v>
      </c>
      <c r="GG102" s="255">
        <f t="shared" ca="1" si="454"/>
        <v>0</v>
      </c>
      <c r="GH102" s="255">
        <f t="shared" ca="1" si="454"/>
        <v>0</v>
      </c>
      <c r="GI102" s="255">
        <f t="shared" ca="1" si="454"/>
        <v>0</v>
      </c>
      <c r="GJ102" s="255">
        <f t="shared" ca="1" si="454"/>
        <v>0</v>
      </c>
      <c r="GK102" s="255">
        <f t="shared" ca="1" si="291"/>
        <v>0</v>
      </c>
      <c r="GL102" s="255" t="str">
        <f t="shared" ca="1" si="291"/>
        <v>-</v>
      </c>
      <c r="GM102" s="255" t="str">
        <f t="shared" ca="1" si="291"/>
        <v>-</v>
      </c>
      <c r="GN102" s="255" t="str">
        <f t="shared" ca="1" si="291"/>
        <v>-</v>
      </c>
      <c r="GO102" s="255" t="b">
        <f t="shared" ca="1" si="292"/>
        <v>1</v>
      </c>
      <c r="GP102" s="255">
        <f t="shared" ca="1" si="292"/>
        <v>0</v>
      </c>
      <c r="GQ102" s="253" t="str">
        <f t="shared" si="293"/>
        <v>-</v>
      </c>
      <c r="GR102" s="253" t="str">
        <f t="shared" si="293"/>
        <v>-</v>
      </c>
      <c r="GS102" s="253" t="str">
        <f t="shared" si="293"/>
        <v>-</v>
      </c>
      <c r="GT102" s="253" t="str">
        <f t="shared" si="293"/>
        <v>-</v>
      </c>
      <c r="GU102" s="255" t="str">
        <f t="shared" ca="1" si="294"/>
        <v>-</v>
      </c>
      <c r="GV102" s="255" t="str">
        <f t="shared" ca="1" si="294"/>
        <v>-</v>
      </c>
      <c r="GW102" s="255" t="str">
        <f t="shared" ca="1" si="294"/>
        <v>-</v>
      </c>
      <c r="GX102" s="255" t="str">
        <f t="shared" ca="1" si="294"/>
        <v>-</v>
      </c>
      <c r="GY102" s="255" t="str">
        <f t="shared" ca="1" si="294"/>
        <v>-</v>
      </c>
      <c r="GZ102" s="253" t="str">
        <f t="shared" si="295"/>
        <v>-</v>
      </c>
      <c r="HA102" s="253">
        <f t="shared" si="295"/>
        <v>500</v>
      </c>
      <c r="HB102" s="253">
        <f t="shared" si="295"/>
        <v>500</v>
      </c>
      <c r="HC102" s="253">
        <f t="shared" si="295"/>
        <v>865</v>
      </c>
      <c r="HD102" s="253" t="str">
        <f t="shared" si="295"/>
        <v>-</v>
      </c>
      <c r="HE102" s="253" t="str">
        <f t="shared" si="295"/>
        <v>-</v>
      </c>
      <c r="HF102" s="255" t="str">
        <f t="shared" ca="1" si="296"/>
        <v>-</v>
      </c>
      <c r="HG102" s="255" t="str">
        <f t="shared" ca="1" si="296"/>
        <v>-</v>
      </c>
      <c r="HH102" s="10"/>
      <c r="HI102" s="255">
        <f t="shared" ca="1" si="294"/>
        <v>1</v>
      </c>
      <c r="HJ102" s="255">
        <f t="shared" ca="1" si="294"/>
        <v>0</v>
      </c>
      <c r="HK102" s="255">
        <f t="shared" ca="1" si="294"/>
        <v>1</v>
      </c>
      <c r="HL102" s="255">
        <f t="shared" ca="1" si="294"/>
        <v>1</v>
      </c>
      <c r="HM102" s="255">
        <f t="shared" ca="1" si="294"/>
        <v>0</v>
      </c>
      <c r="HN102" s="255">
        <f t="shared" ca="1" si="294"/>
        <v>70</v>
      </c>
      <c r="HO102" s="255">
        <f t="shared" ca="1" si="294"/>
        <v>50</v>
      </c>
      <c r="HP102" s="255">
        <f t="shared" ca="1" si="294"/>
        <v>70</v>
      </c>
      <c r="HQ102" s="255">
        <f t="shared" ca="1" si="294"/>
        <v>50</v>
      </c>
      <c r="HR102" s="253">
        <f t="shared" si="439"/>
        <v>1</v>
      </c>
      <c r="HS102" s="253">
        <f t="shared" si="440"/>
        <v>1</v>
      </c>
      <c r="HT102" s="253">
        <f t="shared" si="441"/>
        <v>1</v>
      </c>
      <c r="HU102" s="255">
        <f t="shared" ca="1" si="294"/>
        <v>1</v>
      </c>
      <c r="HV102" s="10"/>
      <c r="HW102" s="255">
        <f t="shared" ca="1" si="294"/>
        <v>1</v>
      </c>
      <c r="HX102" s="255">
        <f t="shared" ca="1" si="294"/>
        <v>1</v>
      </c>
      <c r="HY102" s="255">
        <f t="shared" ca="1" si="294"/>
        <v>1</v>
      </c>
      <c r="HZ102" s="255">
        <f t="shared" ca="1" si="294"/>
        <v>1</v>
      </c>
      <c r="IA102" s="255">
        <f t="shared" ca="1" si="294"/>
        <v>1</v>
      </c>
      <c r="IB102" s="255">
        <f t="shared" ca="1" si="294"/>
        <v>1</v>
      </c>
      <c r="IC102" s="255">
        <f t="shared" ca="1" si="294"/>
        <v>1.25</v>
      </c>
      <c r="ID102" s="255">
        <f t="shared" ca="1" si="294"/>
        <v>1</v>
      </c>
      <c r="IE102" s="255">
        <f t="shared" ca="1" si="294"/>
        <v>1</v>
      </c>
      <c r="IF102" s="255">
        <f t="shared" ca="1" si="294"/>
        <v>1.25</v>
      </c>
      <c r="IG102" s="255">
        <f t="shared" ca="1" si="294"/>
        <v>1.03</v>
      </c>
      <c r="IH102" s="255">
        <f t="shared" ca="1" si="294"/>
        <v>1</v>
      </c>
      <c r="II102" s="255" t="str">
        <f t="shared" ca="1" si="300"/>
        <v>-</v>
      </c>
      <c r="IJ102" s="255" t="str">
        <f t="shared" ca="1" si="300"/>
        <v>-</v>
      </c>
      <c r="IK102" s="255" t="str">
        <f t="shared" ca="1" si="300"/>
        <v>-</v>
      </c>
      <c r="IL102" s="255" t="str">
        <f t="shared" ca="1" si="300"/>
        <v>-</v>
      </c>
      <c r="IM102" s="255" t="str">
        <f t="shared" ca="1" si="300"/>
        <v>-</v>
      </c>
      <c r="IN102" s="255" t="str">
        <f t="shared" ca="1" si="300"/>
        <v>-</v>
      </c>
      <c r="IO102" s="255" t="str">
        <f t="shared" ca="1" si="300"/>
        <v>-</v>
      </c>
      <c r="IP102" s="255" t="str">
        <f t="shared" ca="1" si="300"/>
        <v>-</v>
      </c>
      <c r="IQ102" s="255" t="str">
        <f t="shared" ca="1" si="300"/>
        <v>-</v>
      </c>
      <c r="IR102" s="255" t="str">
        <f t="shared" ca="1" si="294"/>
        <v>-</v>
      </c>
      <c r="IS102" s="255">
        <f t="shared" ca="1" si="294"/>
        <v>0</v>
      </c>
      <c r="IT102" s="27">
        <v>0</v>
      </c>
    </row>
    <row r="103" spans="1:254" s="235" customFormat="1" outlineLevel="1">
      <c r="A103" s="207">
        <f t="shared" si="12"/>
        <v>98</v>
      </c>
      <c r="B103" s="207">
        <f t="shared" si="433"/>
        <v>2</v>
      </c>
      <c r="C103" s="235">
        <v>102</v>
      </c>
      <c r="D103" s="235" t="b">
        <f t="shared" si="434"/>
        <v>1</v>
      </c>
      <c r="E103" s="235" t="b">
        <v>0</v>
      </c>
      <c r="F103" s="235" t="b">
        <v>1</v>
      </c>
      <c r="G103" s="294">
        <f t="shared" si="462"/>
        <v>3</v>
      </c>
      <c r="H103" s="294">
        <f t="shared" si="463"/>
        <v>1</v>
      </c>
      <c r="I103" s="32">
        <v>2</v>
      </c>
      <c r="J103" s="294">
        <f t="shared" si="464"/>
        <v>1</v>
      </c>
      <c r="K103" s="294">
        <f t="shared" si="465"/>
        <v>1</v>
      </c>
      <c r="L103" s="294">
        <f t="shared" si="466"/>
        <v>1</v>
      </c>
      <c r="M103" s="294">
        <f t="shared" si="467"/>
        <v>1</v>
      </c>
      <c r="O103" s="249" t="str">
        <f t="shared" ca="1" si="435"/>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2"/>
        <v>1</v>
      </c>
      <c r="Z103" s="255" t="str">
        <f t="shared" ca="1" si="282"/>
        <v>-</v>
      </c>
      <c r="AA103" s="255" t="str">
        <f t="shared" ca="1" si="282"/>
        <v>-</v>
      </c>
      <c r="AB103" s="255" t="str">
        <f t="shared" ca="1" si="282"/>
        <v>-</v>
      </c>
      <c r="AC103" s="255" t="b">
        <f t="shared" ca="1" si="282"/>
        <v>0</v>
      </c>
      <c r="AD103" s="255">
        <f t="shared" ca="1" si="282"/>
        <v>0</v>
      </c>
      <c r="AE103" s="253" t="b">
        <f t="shared" si="307"/>
        <v>1</v>
      </c>
      <c r="AF103" s="253" t="b">
        <f t="shared" si="308"/>
        <v>1</v>
      </c>
      <c r="AG103" s="255" t="str">
        <f t="shared" ca="1" si="282"/>
        <v>-</v>
      </c>
      <c r="AH103" s="10"/>
      <c r="AI103" s="255" t="b">
        <f t="shared" ca="1" si="283"/>
        <v>1</v>
      </c>
      <c r="AJ103" s="255" t="b">
        <f t="shared" ca="1" si="283"/>
        <v>1</v>
      </c>
      <c r="AK103" s="254">
        <f t="shared" si="284"/>
        <v>12</v>
      </c>
      <c r="AL103" s="255" t="str">
        <f t="shared" ca="1" si="283"/>
        <v>-</v>
      </c>
      <c r="AM103" s="255" t="str">
        <f t="shared" ca="1" si="283"/>
        <v>-</v>
      </c>
      <c r="AN103" s="255" t="str">
        <f t="shared" ca="1" si="283"/>
        <v>-</v>
      </c>
      <c r="AO103" s="255" t="str">
        <f t="shared" ca="1" si="283"/>
        <v>-</v>
      </c>
      <c r="AP103" s="255" t="str">
        <f t="shared" ca="1" si="283"/>
        <v>-</v>
      </c>
      <c r="AQ103" s="255">
        <f t="shared" ca="1" si="283"/>
        <v>1</v>
      </c>
      <c r="AR103" s="255">
        <f t="shared" ca="1" si="283"/>
        <v>1</v>
      </c>
      <c r="AS103" s="255" t="str">
        <f t="shared" ca="1" si="283"/>
        <v>-</v>
      </c>
      <c r="AT103" s="255" t="str">
        <f t="shared" ca="1" si="283"/>
        <v>-</v>
      </c>
      <c r="AU103" s="10"/>
      <c r="AV103" s="255" t="str">
        <f t="shared" ca="1" si="283"/>
        <v>-</v>
      </c>
      <c r="AW103" s="255" t="str">
        <f t="shared" ca="1" si="283"/>
        <v>-</v>
      </c>
      <c r="AX103" s="255" t="str">
        <f t="shared" ca="1" si="283"/>
        <v>-</v>
      </c>
      <c r="AY103" s="255" t="str">
        <f t="shared" ca="1" si="283"/>
        <v>-</v>
      </c>
      <c r="AZ103" s="255" t="str">
        <f t="shared" ca="1" si="283"/>
        <v>-</v>
      </c>
      <c r="BA103" s="255" t="str">
        <f t="shared" ca="1" si="283"/>
        <v>-</v>
      </c>
      <c r="BB103" s="255" t="str">
        <f t="shared" ca="1" si="283"/>
        <v>-</v>
      </c>
      <c r="BC103" s="255" t="str">
        <f t="shared" ca="1" si="283"/>
        <v>-</v>
      </c>
      <c r="BD103" s="255" t="str">
        <f t="shared" ca="1" si="283"/>
        <v>-</v>
      </c>
      <c r="BE103" s="255" t="str">
        <f t="shared" ca="1" si="283"/>
        <v>-</v>
      </c>
      <c r="BF103" s="255" t="str">
        <f t="shared" ca="1" si="283"/>
        <v>-</v>
      </c>
      <c r="BG103" s="255" t="str">
        <f t="shared" ca="1" si="458"/>
        <v>-</v>
      </c>
      <c r="BH103" s="255" t="str">
        <f t="shared" ca="1" si="458"/>
        <v>-</v>
      </c>
      <c r="BI103" s="255" t="str">
        <f t="shared" ca="1" si="458"/>
        <v>-</v>
      </c>
      <c r="BJ103" s="255" t="str">
        <f t="shared" ca="1" si="458"/>
        <v>-</v>
      </c>
      <c r="BK103" s="255" t="str">
        <f t="shared" ca="1" si="458"/>
        <v>-</v>
      </c>
      <c r="BL103" s="255" t="str">
        <f t="shared" ca="1" si="458"/>
        <v>-</v>
      </c>
      <c r="BM103" s="255" t="str">
        <f t="shared" ca="1" si="458"/>
        <v>-</v>
      </c>
      <c r="BN103" s="255" t="str">
        <f t="shared" ca="1" si="458"/>
        <v>-</v>
      </c>
      <c r="BO103" s="255" t="str">
        <f t="shared" ca="1" si="458"/>
        <v>-</v>
      </c>
      <c r="BP103" s="255" t="str">
        <f t="shared" ca="1" si="458"/>
        <v>-</v>
      </c>
      <c r="BQ103" s="10"/>
      <c r="BR103" s="255" t="str">
        <f t="shared" ca="1" si="458"/>
        <v>-</v>
      </c>
      <c r="BS103" s="255" t="str">
        <f t="shared" ca="1" si="458"/>
        <v>-</v>
      </c>
      <c r="BT103" s="255" t="str">
        <f t="shared" ca="1" si="458"/>
        <v>-</v>
      </c>
      <c r="BU103" s="255" t="str">
        <f t="shared" ca="1" si="458"/>
        <v>-</v>
      </c>
      <c r="BV103" s="255" t="str">
        <f t="shared" ca="1" si="458"/>
        <v>-</v>
      </c>
      <c r="BW103" s="255" t="str">
        <f t="shared" ca="1" si="459"/>
        <v>-</v>
      </c>
      <c r="BX103" s="255" t="str">
        <f t="shared" ca="1" si="459"/>
        <v>-</v>
      </c>
      <c r="BY103" s="255" t="str">
        <f t="shared" ca="1" si="459"/>
        <v>-</v>
      </c>
      <c r="BZ103" s="255">
        <f t="shared" ca="1" si="459"/>
        <v>0.125</v>
      </c>
      <c r="CA103" s="255">
        <f t="shared" ca="1" si="459"/>
        <v>0.3</v>
      </c>
      <c r="CB103" s="255">
        <f t="shared" ca="1" si="459"/>
        <v>-0.05</v>
      </c>
      <c r="CC103" s="255">
        <f t="shared" ca="1" si="459"/>
        <v>0.1</v>
      </c>
      <c r="CD103" s="255">
        <f t="shared" ca="1" si="459"/>
        <v>0.25</v>
      </c>
      <c r="CE103" s="255">
        <f t="shared" ca="1" si="459"/>
        <v>-0.05</v>
      </c>
      <c r="CF103" s="255">
        <f t="shared" ca="1" si="459"/>
        <v>0.05</v>
      </c>
      <c r="CG103" s="255">
        <f t="shared" ca="1" si="459"/>
        <v>0.1</v>
      </c>
      <c r="CH103" s="255">
        <f t="shared" ca="1" si="459"/>
        <v>-0.02</v>
      </c>
      <c r="CI103" s="255">
        <f t="shared" ca="1" si="459"/>
        <v>0.1</v>
      </c>
      <c r="CJ103" s="255">
        <f t="shared" ca="1" si="459"/>
        <v>0.25</v>
      </c>
      <c r="CK103" s="255">
        <f t="shared" ca="1" si="459"/>
        <v>-0.05</v>
      </c>
      <c r="CL103" s="255">
        <f t="shared" ca="1" si="459"/>
        <v>1</v>
      </c>
      <c r="CM103" s="255">
        <f t="shared" ca="1" si="447"/>
        <v>1</v>
      </c>
      <c r="CN103" s="255">
        <f t="shared" ca="1" si="447"/>
        <v>0</v>
      </c>
      <c r="CO103" s="255" t="str">
        <f t="shared" ca="1" si="447"/>
        <v>-</v>
      </c>
      <c r="CP103" s="255" t="str">
        <f t="shared" ca="1" si="447"/>
        <v>-</v>
      </c>
      <c r="CQ103" s="255" t="str">
        <f t="shared" ca="1" si="447"/>
        <v>-</v>
      </c>
      <c r="CR103" s="255" t="str">
        <f t="shared" ca="1" si="447"/>
        <v>-</v>
      </c>
      <c r="CS103" s="255" t="str">
        <f t="shared" ca="1" si="447"/>
        <v>-</v>
      </c>
      <c r="CT103" s="255" t="str">
        <f t="shared" ca="1" si="447"/>
        <v>-</v>
      </c>
      <c r="CU103" s="255" t="str">
        <f t="shared" ca="1" si="448"/>
        <v>-</v>
      </c>
      <c r="CV103" s="255">
        <f t="shared" ca="1" si="448"/>
        <v>0</v>
      </c>
      <c r="CW103" s="255" t="str">
        <f t="shared" ca="1" si="448"/>
        <v>-</v>
      </c>
      <c r="CX103" s="255" t="str">
        <f t="shared" ca="1" si="448"/>
        <v>-</v>
      </c>
      <c r="CY103" s="255" t="str">
        <f t="shared" ca="1" si="448"/>
        <v>-</v>
      </c>
      <c r="CZ103" s="255" t="str">
        <f t="shared" ca="1" si="448"/>
        <v>-</v>
      </c>
      <c r="DA103" s="255" t="str">
        <f t="shared" ca="1" si="448"/>
        <v>-</v>
      </c>
      <c r="DB103" s="255">
        <f t="shared" ca="1" si="448"/>
        <v>0</v>
      </c>
      <c r="DC103" s="255">
        <f t="shared" ca="1" si="448"/>
        <v>0</v>
      </c>
      <c r="DD103" s="255">
        <f t="shared" ca="1" si="448"/>
        <v>0</v>
      </c>
      <c r="DE103" s="255">
        <f t="shared" ca="1" si="448"/>
        <v>0</v>
      </c>
      <c r="DF103" s="255">
        <f t="shared" ca="1" si="448"/>
        <v>0</v>
      </c>
      <c r="DG103" s="255">
        <f t="shared" ca="1" si="448"/>
        <v>0</v>
      </c>
      <c r="DH103" s="255">
        <f t="shared" ca="1" si="448"/>
        <v>0</v>
      </c>
      <c r="DI103" s="255" t="str">
        <f t="shared" ca="1" si="448"/>
        <v>-</v>
      </c>
      <c r="DJ103" s="255" t="str">
        <f t="shared" ca="1" si="448"/>
        <v>-</v>
      </c>
      <c r="DK103" s="255" t="str">
        <f t="shared" ca="1" si="449"/>
        <v>-</v>
      </c>
      <c r="DL103" s="255" t="str">
        <f t="shared" ca="1" si="449"/>
        <v>-</v>
      </c>
      <c r="DM103" s="255" t="str">
        <f t="shared" ca="1" si="449"/>
        <v>-</v>
      </c>
      <c r="DN103" s="255" t="str">
        <f t="shared" ca="1" si="449"/>
        <v>-</v>
      </c>
      <c r="DO103" s="255" t="str">
        <f t="shared" ca="1" si="449"/>
        <v>-</v>
      </c>
      <c r="DP103" s="255" t="str">
        <f t="shared" ca="1" si="449"/>
        <v>-</v>
      </c>
      <c r="DQ103" s="255" t="str">
        <f t="shared" ca="1" si="449"/>
        <v>-</v>
      </c>
      <c r="DR103" s="255" t="str">
        <f t="shared" ca="1" si="449"/>
        <v>-</v>
      </c>
      <c r="DS103" s="255" t="str">
        <f t="shared" ca="1" si="449"/>
        <v>-</v>
      </c>
      <c r="DT103" s="10"/>
      <c r="DU103" s="253">
        <f t="shared" si="436"/>
        <v>0</v>
      </c>
      <c r="DV103" s="255" t="str">
        <f t="shared" ca="1" si="449"/>
        <v>-</v>
      </c>
      <c r="DW103" s="255" t="str">
        <f t="shared" ca="1" si="449"/>
        <v>-</v>
      </c>
      <c r="DX103" s="255" t="str">
        <f t="shared" ca="1" si="449"/>
        <v>-</v>
      </c>
      <c r="DY103" s="255" t="str">
        <f t="shared" ca="1" si="449"/>
        <v>-</v>
      </c>
      <c r="DZ103" s="253" t="b">
        <f t="shared" si="437"/>
        <v>0</v>
      </c>
      <c r="EA103" s="255" t="str">
        <f t="shared" ca="1" si="450"/>
        <v>-</v>
      </c>
      <c r="EB103" s="255">
        <f t="shared" ca="1" si="450"/>
        <v>0</v>
      </c>
      <c r="EC103" s="255" t="str">
        <f t="shared" ca="1" si="450"/>
        <v>-</v>
      </c>
      <c r="ED103" s="255">
        <f t="shared" ca="1" si="450"/>
        <v>1</v>
      </c>
      <c r="EE103" s="255">
        <f t="shared" ca="1" si="450"/>
        <v>0</v>
      </c>
      <c r="EF103" s="255">
        <f t="shared" ca="1" si="450"/>
        <v>1</v>
      </c>
      <c r="EG103" s="255">
        <f t="shared" ca="1" si="450"/>
        <v>0</v>
      </c>
      <c r="EH103" s="255">
        <f t="shared" ca="1" si="450"/>
        <v>1</v>
      </c>
      <c r="EI103" s="255">
        <f t="shared" ca="1" si="450"/>
        <v>1</v>
      </c>
      <c r="EJ103" s="255">
        <f t="shared" ca="1" si="450"/>
        <v>1</v>
      </c>
      <c r="EK103" s="255">
        <f t="shared" ca="1" si="450"/>
        <v>0</v>
      </c>
      <c r="EL103" s="255">
        <f t="shared" ca="1" si="450"/>
        <v>0</v>
      </c>
      <c r="EM103" s="255">
        <f t="shared" ca="1" si="450"/>
        <v>0</v>
      </c>
      <c r="EN103" s="255">
        <f t="shared" ca="1" si="450"/>
        <v>0</v>
      </c>
      <c r="EO103" s="255">
        <f t="shared" ca="1" si="450"/>
        <v>0</v>
      </c>
      <c r="EP103" s="255">
        <f t="shared" ca="1" si="450"/>
        <v>0</v>
      </c>
      <c r="EQ103" s="255">
        <f t="shared" ca="1" si="451"/>
        <v>0</v>
      </c>
      <c r="ER103" s="255">
        <f t="shared" ca="1" si="451"/>
        <v>0</v>
      </c>
      <c r="ES103" s="255">
        <f t="shared" ca="1" si="451"/>
        <v>0</v>
      </c>
      <c r="ET103" s="255">
        <f t="shared" ca="1" si="451"/>
        <v>0</v>
      </c>
      <c r="EU103" s="255">
        <f t="shared" ca="1" si="451"/>
        <v>0</v>
      </c>
      <c r="EV103" s="255">
        <f t="shared" ca="1" si="451"/>
        <v>0</v>
      </c>
      <c r="EW103" s="255">
        <f t="shared" ca="1" si="451"/>
        <v>1</v>
      </c>
      <c r="EX103" s="255">
        <f t="shared" ca="1" si="451"/>
        <v>0</v>
      </c>
      <c r="EY103" s="255">
        <f t="shared" ca="1" si="451"/>
        <v>0</v>
      </c>
      <c r="EZ103" s="255">
        <f t="shared" ca="1" si="451"/>
        <v>0</v>
      </c>
      <c r="FA103" s="255">
        <f t="shared" ca="1" si="451"/>
        <v>0</v>
      </c>
      <c r="FB103" s="255">
        <f t="shared" ca="1" si="451"/>
        <v>0</v>
      </c>
      <c r="FC103" s="255">
        <f t="shared" ca="1" si="451"/>
        <v>0</v>
      </c>
      <c r="FD103" s="255">
        <f t="shared" ca="1" si="451"/>
        <v>0</v>
      </c>
      <c r="FE103" s="298">
        <f t="shared" si="461"/>
        <v>0.96000000000000008</v>
      </c>
      <c r="FF103" s="255" t="str">
        <f t="shared" ca="1" si="452"/>
        <v>-</v>
      </c>
      <c r="FG103" s="255" t="str">
        <f t="shared" ca="1" si="452"/>
        <v>-</v>
      </c>
      <c r="FH103" s="255">
        <f t="shared" ca="1" si="453"/>
        <v>0</v>
      </c>
      <c r="FI103" s="296">
        <f t="shared" si="453"/>
        <v>192.00000000000003</v>
      </c>
      <c r="FJ103" s="255" t="str">
        <f t="shared" ca="1" si="452"/>
        <v>-</v>
      </c>
      <c r="FK103" s="255" t="str">
        <f t="shared" ca="1" si="452"/>
        <v>-</v>
      </c>
      <c r="FL103" s="255" t="str">
        <f t="shared" ca="1" si="452"/>
        <v>-</v>
      </c>
      <c r="FM103" s="255" t="str">
        <f t="shared" ca="1" si="452"/>
        <v>-</v>
      </c>
      <c r="FN103" s="255" t="str">
        <f t="shared" ca="1" si="452"/>
        <v>-</v>
      </c>
      <c r="FO103" s="255" t="str">
        <f t="shared" ca="1" si="452"/>
        <v>-</v>
      </c>
      <c r="FP103" s="253" t="b">
        <f t="shared" si="290"/>
        <v>0</v>
      </c>
      <c r="FQ103" s="253" t="b">
        <f t="shared" si="290"/>
        <v>0</v>
      </c>
      <c r="FR103" s="253" t="b">
        <f t="shared" si="290"/>
        <v>1</v>
      </c>
      <c r="FS103" s="255">
        <f t="shared" ca="1" si="452"/>
        <v>0</v>
      </c>
      <c r="FT103" s="255">
        <f t="shared" ca="1" si="452"/>
        <v>1</v>
      </c>
      <c r="FU103" s="255">
        <f t="shared" ca="1" si="452"/>
        <v>1</v>
      </c>
      <c r="FV103" s="255" t="str">
        <f t="shared" ca="1" si="452"/>
        <v>-</v>
      </c>
      <c r="FW103" s="255" t="str">
        <f t="shared" ca="1" si="452"/>
        <v>-</v>
      </c>
      <c r="FX103" s="255" t="str">
        <f t="shared" ca="1" si="452"/>
        <v>-</v>
      </c>
      <c r="FY103" s="255" t="str">
        <f t="shared" ca="1" si="452"/>
        <v>-</v>
      </c>
      <c r="FZ103" s="255" t="str">
        <f t="shared" ca="1" si="452"/>
        <v>-</v>
      </c>
      <c r="GA103" s="255" t="str">
        <f t="shared" ca="1" si="454"/>
        <v>-</v>
      </c>
      <c r="GB103" s="255" t="str">
        <f t="shared" ca="1" si="454"/>
        <v>-</v>
      </c>
      <c r="GC103" s="255" t="str">
        <f t="shared" ca="1" si="454"/>
        <v>-</v>
      </c>
      <c r="GD103" s="255" t="str">
        <f t="shared" ca="1" si="454"/>
        <v>-</v>
      </c>
      <c r="GE103" s="255" t="str">
        <f t="shared" ca="1" si="454"/>
        <v>-</v>
      </c>
      <c r="GF103" s="255" t="b">
        <f t="shared" ca="1" si="454"/>
        <v>1</v>
      </c>
      <c r="GG103" s="255">
        <f t="shared" ca="1" si="454"/>
        <v>0</v>
      </c>
      <c r="GH103" s="255">
        <f t="shared" ca="1" si="454"/>
        <v>0</v>
      </c>
      <c r="GI103" s="255">
        <f t="shared" ca="1" si="454"/>
        <v>0</v>
      </c>
      <c r="GJ103" s="255">
        <f t="shared" ca="1" si="454"/>
        <v>0</v>
      </c>
      <c r="GK103" s="255">
        <f t="shared" ca="1" si="291"/>
        <v>0</v>
      </c>
      <c r="GL103" s="255" t="str">
        <f t="shared" ca="1" si="291"/>
        <v>-</v>
      </c>
      <c r="GM103" s="255" t="str">
        <f t="shared" ca="1" si="291"/>
        <v>-</v>
      </c>
      <c r="GN103" s="255" t="str">
        <f t="shared" ca="1" si="291"/>
        <v>-</v>
      </c>
      <c r="GO103" s="255" t="b">
        <f t="shared" ca="1" si="292"/>
        <v>1</v>
      </c>
      <c r="GP103" s="255">
        <f t="shared" ca="1" si="292"/>
        <v>0</v>
      </c>
      <c r="GQ103" s="253" t="str">
        <f t="shared" si="293"/>
        <v>-</v>
      </c>
      <c r="GR103" s="253" t="str">
        <f t="shared" si="293"/>
        <v>-</v>
      </c>
      <c r="GS103" s="253" t="str">
        <f t="shared" si="293"/>
        <v>-</v>
      </c>
      <c r="GT103" s="253" t="str">
        <f t="shared" si="293"/>
        <v>-</v>
      </c>
      <c r="GU103" s="255" t="str">
        <f t="shared" ca="1" si="294"/>
        <v>-</v>
      </c>
      <c r="GV103" s="255" t="str">
        <f t="shared" ca="1" si="294"/>
        <v>-</v>
      </c>
      <c r="GW103" s="255" t="str">
        <f t="shared" ca="1" si="294"/>
        <v>-</v>
      </c>
      <c r="GX103" s="255" t="str">
        <f t="shared" ca="1" si="294"/>
        <v>-</v>
      </c>
      <c r="GY103" s="255" t="str">
        <f t="shared" ca="1" si="294"/>
        <v>-</v>
      </c>
      <c r="GZ103" s="253" t="str">
        <f t="shared" si="295"/>
        <v>-</v>
      </c>
      <c r="HA103" s="253">
        <f t="shared" si="295"/>
        <v>500</v>
      </c>
      <c r="HB103" s="253">
        <f t="shared" si="295"/>
        <v>500</v>
      </c>
      <c r="HC103" s="253">
        <f t="shared" si="295"/>
        <v>865</v>
      </c>
      <c r="HD103" s="253" t="str">
        <f t="shared" si="295"/>
        <v>-</v>
      </c>
      <c r="HE103" s="253" t="str">
        <f t="shared" si="295"/>
        <v>-</v>
      </c>
      <c r="HF103" s="255" t="str">
        <f t="shared" ca="1" si="296"/>
        <v>-</v>
      </c>
      <c r="HG103" s="255" t="str">
        <f t="shared" ca="1" si="296"/>
        <v>-</v>
      </c>
      <c r="HH103" s="10"/>
      <c r="HI103" s="255">
        <f t="shared" ca="1" si="294"/>
        <v>1</v>
      </c>
      <c r="HJ103" s="255">
        <f t="shared" ca="1" si="294"/>
        <v>0</v>
      </c>
      <c r="HK103" s="255">
        <f t="shared" ca="1" si="294"/>
        <v>1</v>
      </c>
      <c r="HL103" s="255">
        <f t="shared" ca="1" si="294"/>
        <v>1</v>
      </c>
      <c r="HM103" s="255">
        <f t="shared" ca="1" si="294"/>
        <v>0</v>
      </c>
      <c r="HN103" s="255">
        <f t="shared" ca="1" si="294"/>
        <v>70</v>
      </c>
      <c r="HO103" s="255">
        <f t="shared" ca="1" si="294"/>
        <v>50</v>
      </c>
      <c r="HP103" s="255">
        <f t="shared" ca="1" si="294"/>
        <v>70</v>
      </c>
      <c r="HQ103" s="255">
        <f t="shared" ca="1" si="294"/>
        <v>50</v>
      </c>
      <c r="HR103" s="253">
        <f t="shared" si="439"/>
        <v>1</v>
      </c>
      <c r="HS103" s="253">
        <f t="shared" si="440"/>
        <v>1</v>
      </c>
      <c r="HT103" s="253">
        <f t="shared" si="441"/>
        <v>1</v>
      </c>
      <c r="HU103" s="255">
        <f t="shared" ca="1" si="294"/>
        <v>1</v>
      </c>
      <c r="HV103" s="10"/>
      <c r="HW103" s="255">
        <f t="shared" ca="1" si="294"/>
        <v>1</v>
      </c>
      <c r="HX103" s="255">
        <f t="shared" ca="1" si="294"/>
        <v>1</v>
      </c>
      <c r="HY103" s="255">
        <f t="shared" ca="1" si="294"/>
        <v>1</v>
      </c>
      <c r="HZ103" s="255">
        <f t="shared" ca="1" si="294"/>
        <v>1</v>
      </c>
      <c r="IA103" s="255">
        <f t="shared" ca="1" si="294"/>
        <v>1</v>
      </c>
      <c r="IB103" s="255">
        <f t="shared" ca="1" si="294"/>
        <v>1</v>
      </c>
      <c r="IC103" s="255">
        <f t="shared" ca="1" si="294"/>
        <v>1.25</v>
      </c>
      <c r="ID103" s="255">
        <f t="shared" ca="1" si="294"/>
        <v>1</v>
      </c>
      <c r="IE103" s="255">
        <f t="shared" ca="1" si="294"/>
        <v>1</v>
      </c>
      <c r="IF103" s="255">
        <f t="shared" ca="1" si="294"/>
        <v>1.25</v>
      </c>
      <c r="IG103" s="255">
        <f t="shared" ca="1" si="294"/>
        <v>1.03</v>
      </c>
      <c r="IH103" s="255">
        <f t="shared" ca="1" si="294"/>
        <v>1</v>
      </c>
      <c r="II103" s="255" t="str">
        <f t="shared" ca="1" si="300"/>
        <v>-</v>
      </c>
      <c r="IJ103" s="255" t="str">
        <f t="shared" ca="1" si="300"/>
        <v>-</v>
      </c>
      <c r="IK103" s="255" t="str">
        <f t="shared" ca="1" si="300"/>
        <v>-</v>
      </c>
      <c r="IL103" s="255" t="str">
        <f t="shared" ca="1" si="300"/>
        <v>-</v>
      </c>
      <c r="IM103" s="255" t="str">
        <f t="shared" ca="1" si="300"/>
        <v>-</v>
      </c>
      <c r="IN103" s="255" t="str">
        <f t="shared" ca="1" si="300"/>
        <v>-</v>
      </c>
      <c r="IO103" s="255" t="str">
        <f t="shared" ca="1" si="300"/>
        <v>-</v>
      </c>
      <c r="IP103" s="255" t="str">
        <f t="shared" ca="1" si="300"/>
        <v>-</v>
      </c>
      <c r="IQ103" s="255" t="str">
        <f t="shared" ca="1" si="300"/>
        <v>-</v>
      </c>
      <c r="IR103" s="255" t="str">
        <f t="shared" ca="1" si="294"/>
        <v>-</v>
      </c>
      <c r="IS103" s="255">
        <f t="shared" ca="1" si="294"/>
        <v>0</v>
      </c>
      <c r="IT103" s="27">
        <v>0</v>
      </c>
    </row>
    <row r="104" spans="1:254" s="235" customFormat="1" outlineLevel="1">
      <c r="A104" s="207">
        <f t="shared" si="12"/>
        <v>99</v>
      </c>
      <c r="B104" s="207">
        <f t="shared" si="433"/>
        <v>2</v>
      </c>
      <c r="C104" s="235">
        <v>102</v>
      </c>
      <c r="D104" s="235" t="b">
        <f t="shared" si="434"/>
        <v>1</v>
      </c>
      <c r="E104" s="235" t="b">
        <v>0</v>
      </c>
      <c r="F104" s="235" t="b">
        <v>1</v>
      </c>
      <c r="G104" s="294">
        <f t="shared" si="462"/>
        <v>3</v>
      </c>
      <c r="H104" s="294">
        <f t="shared" si="463"/>
        <v>1</v>
      </c>
      <c r="I104" s="32">
        <v>2</v>
      </c>
      <c r="J104" s="294">
        <f t="shared" si="464"/>
        <v>1</v>
      </c>
      <c r="K104" s="294">
        <f t="shared" si="465"/>
        <v>1</v>
      </c>
      <c r="L104" s="294">
        <f t="shared" si="466"/>
        <v>1</v>
      </c>
      <c r="M104" s="294">
        <f t="shared" si="467"/>
        <v>1</v>
      </c>
      <c r="O104" s="249" t="str">
        <f t="shared" ca="1" si="435"/>
        <v>00007 SLP_Area SLPTRUE Area216  US_prod1.25 (F33N11)</v>
      </c>
      <c r="P104" s="10" t="str">
        <f ca="1">IF(COUNTIF(O$5:O104,O104)=1,"-","Dup")</f>
        <v>-</v>
      </c>
      <c r="Q104" s="10"/>
      <c r="R104" s="254" t="b">
        <v>1</v>
      </c>
      <c r="S104" s="254" t="b">
        <v>1</v>
      </c>
      <c r="T104" s="254" t="b">
        <v>1</v>
      </c>
      <c r="U104" s="254" t="b">
        <v>1</v>
      </c>
      <c r="V104" s="254" t="b">
        <v>1</v>
      </c>
      <c r="W104" s="254" t="b">
        <v>1</v>
      </c>
      <c r="X104" s="10"/>
      <c r="Y104" s="255" t="b">
        <f t="shared" ca="1" si="282"/>
        <v>1</v>
      </c>
      <c r="Z104" s="255" t="str">
        <f t="shared" ca="1" si="282"/>
        <v>-</v>
      </c>
      <c r="AA104" s="255" t="str">
        <f t="shared" ca="1" si="282"/>
        <v>-</v>
      </c>
      <c r="AB104" s="255" t="str">
        <f t="shared" ca="1" si="282"/>
        <v>-</v>
      </c>
      <c r="AC104" s="255" t="b">
        <f t="shared" ca="1" si="282"/>
        <v>0</v>
      </c>
      <c r="AD104" s="255">
        <f t="shared" ca="1" si="282"/>
        <v>0</v>
      </c>
      <c r="AE104" s="253" t="b">
        <f t="shared" ref="AE104" si="468">AF104</f>
        <v>1</v>
      </c>
      <c r="AF104" s="253" t="b">
        <f t="shared" ref="AF104" si="469">IF(I104=2,TRUE,FALSE)</f>
        <v>1</v>
      </c>
      <c r="AG104" s="255" t="str">
        <f t="shared" ca="1" si="282"/>
        <v>-</v>
      </c>
      <c r="AH104" s="10"/>
      <c r="AI104" s="255" t="b">
        <f t="shared" ca="1" si="283"/>
        <v>1</v>
      </c>
      <c r="AJ104" s="255" t="b">
        <f t="shared" ca="1" si="283"/>
        <v>1</v>
      </c>
      <c r="AK104" s="254">
        <f t="shared" ref="AK104" si="470">VALUE(H104&amp;I104)</f>
        <v>12</v>
      </c>
      <c r="AL104" s="255" t="str">
        <f t="shared" ca="1" si="283"/>
        <v>-</v>
      </c>
      <c r="AM104" s="255" t="str">
        <f t="shared" ca="1" si="283"/>
        <v>-</v>
      </c>
      <c r="AN104" s="255" t="str">
        <f t="shared" ca="1" si="283"/>
        <v>-</v>
      </c>
      <c r="AO104" s="255" t="str">
        <f t="shared" ca="1" si="283"/>
        <v>-</v>
      </c>
      <c r="AP104" s="255" t="str">
        <f t="shared" ca="1" si="283"/>
        <v>-</v>
      </c>
      <c r="AQ104" s="255">
        <f t="shared" ca="1" si="283"/>
        <v>1</v>
      </c>
      <c r="AR104" s="255">
        <f t="shared" ca="1" si="283"/>
        <v>1</v>
      </c>
      <c r="AS104" s="255" t="str">
        <f t="shared" ca="1" si="283"/>
        <v>-</v>
      </c>
      <c r="AT104" s="255" t="str">
        <f t="shared" ca="1" si="283"/>
        <v>-</v>
      </c>
      <c r="AU104" s="10"/>
      <c r="AV104" s="255" t="str">
        <f t="shared" ca="1" si="283"/>
        <v>-</v>
      </c>
      <c r="AW104" s="255" t="str">
        <f t="shared" ca="1" si="283"/>
        <v>-</v>
      </c>
      <c r="AX104" s="255" t="str">
        <f t="shared" ca="1" si="283"/>
        <v>-</v>
      </c>
      <c r="AY104" s="255" t="str">
        <f t="shared" ca="1" si="283"/>
        <v>-</v>
      </c>
      <c r="AZ104" s="255" t="str">
        <f t="shared" ca="1" si="283"/>
        <v>-</v>
      </c>
      <c r="BA104" s="255" t="str">
        <f t="shared" ca="1" si="283"/>
        <v>-</v>
      </c>
      <c r="BB104" s="255" t="str">
        <f t="shared" ca="1" si="283"/>
        <v>-</v>
      </c>
      <c r="BC104" s="255" t="str">
        <f t="shared" ref="BC104:BF104" ca="1" si="471">OFFSET(BC$5,$B104,0)</f>
        <v>-</v>
      </c>
      <c r="BD104" s="255" t="str">
        <f t="shared" ca="1" si="471"/>
        <v>-</v>
      </c>
      <c r="BE104" s="255" t="str">
        <f t="shared" ca="1" si="471"/>
        <v>-</v>
      </c>
      <c r="BF104" s="255" t="str">
        <f t="shared" ca="1" si="471"/>
        <v>-</v>
      </c>
      <c r="BG104" s="255" t="str">
        <f t="shared" ca="1" si="458"/>
        <v>-</v>
      </c>
      <c r="BH104" s="255" t="str">
        <f t="shared" ca="1" si="458"/>
        <v>-</v>
      </c>
      <c r="BI104" s="255" t="str">
        <f t="shared" ca="1" si="458"/>
        <v>-</v>
      </c>
      <c r="BJ104" s="255" t="str">
        <f t="shared" ca="1" si="458"/>
        <v>-</v>
      </c>
      <c r="BK104" s="255" t="str">
        <f t="shared" ca="1" si="458"/>
        <v>-</v>
      </c>
      <c r="BL104" s="255" t="str">
        <f t="shared" ca="1" si="458"/>
        <v>-</v>
      </c>
      <c r="BM104" s="255" t="str">
        <f t="shared" ca="1" si="458"/>
        <v>-</v>
      </c>
      <c r="BN104" s="255" t="str">
        <f t="shared" ca="1" si="458"/>
        <v>-</v>
      </c>
      <c r="BO104" s="255" t="str">
        <f t="shared" ca="1" si="458"/>
        <v>-</v>
      </c>
      <c r="BP104" s="255" t="str">
        <f t="shared" ca="1" si="458"/>
        <v>-</v>
      </c>
      <c r="BQ104" s="10"/>
      <c r="BR104" s="255" t="str">
        <f t="shared" ca="1" si="458"/>
        <v>-</v>
      </c>
      <c r="BS104" s="255" t="str">
        <f t="shared" ca="1" si="458"/>
        <v>-</v>
      </c>
      <c r="BT104" s="255" t="str">
        <f t="shared" ca="1" si="458"/>
        <v>-</v>
      </c>
      <c r="BU104" s="255" t="str">
        <f t="shared" ca="1" si="458"/>
        <v>-</v>
      </c>
      <c r="BV104" s="255" t="str">
        <f t="shared" ca="1" si="458"/>
        <v>-</v>
      </c>
      <c r="BW104" s="255" t="str">
        <f t="shared" ca="1" si="459"/>
        <v>-</v>
      </c>
      <c r="BX104" s="255" t="str">
        <f t="shared" ca="1" si="459"/>
        <v>-</v>
      </c>
      <c r="BY104" s="255" t="str">
        <f t="shared" ca="1" si="459"/>
        <v>-</v>
      </c>
      <c r="BZ104" s="255">
        <f t="shared" ca="1" si="459"/>
        <v>0.125</v>
      </c>
      <c r="CA104" s="255">
        <f t="shared" ca="1" si="459"/>
        <v>0.3</v>
      </c>
      <c r="CB104" s="255">
        <f t="shared" ca="1" si="459"/>
        <v>-0.05</v>
      </c>
      <c r="CC104" s="255">
        <f t="shared" ca="1" si="459"/>
        <v>0.1</v>
      </c>
      <c r="CD104" s="255">
        <f t="shared" ca="1" si="459"/>
        <v>0.25</v>
      </c>
      <c r="CE104" s="255">
        <f t="shared" ca="1" si="459"/>
        <v>-0.05</v>
      </c>
      <c r="CF104" s="255">
        <f t="shared" ca="1" si="459"/>
        <v>0.05</v>
      </c>
      <c r="CG104" s="255">
        <f t="shared" ca="1" si="459"/>
        <v>0.1</v>
      </c>
      <c r="CH104" s="255">
        <f t="shared" ca="1" si="459"/>
        <v>-0.02</v>
      </c>
      <c r="CI104" s="255">
        <f t="shared" ca="1" si="459"/>
        <v>0.1</v>
      </c>
      <c r="CJ104" s="255">
        <f t="shared" ca="1" si="459"/>
        <v>0.25</v>
      </c>
      <c r="CK104" s="255">
        <f t="shared" ca="1" si="459"/>
        <v>-0.05</v>
      </c>
      <c r="CL104" s="255">
        <f t="shared" ca="1" si="459"/>
        <v>1</v>
      </c>
      <c r="CM104" s="255">
        <f t="shared" ca="1" si="447"/>
        <v>1</v>
      </c>
      <c r="CN104" s="255">
        <f t="shared" ca="1" si="447"/>
        <v>0</v>
      </c>
      <c r="CO104" s="255" t="str">
        <f t="shared" ca="1" si="447"/>
        <v>-</v>
      </c>
      <c r="CP104" s="255" t="str">
        <f t="shared" ca="1" si="447"/>
        <v>-</v>
      </c>
      <c r="CQ104" s="255" t="str">
        <f t="shared" ca="1" si="447"/>
        <v>-</v>
      </c>
      <c r="CR104" s="255" t="str">
        <f t="shared" ca="1" si="447"/>
        <v>-</v>
      </c>
      <c r="CS104" s="255" t="str">
        <f t="shared" ca="1" si="447"/>
        <v>-</v>
      </c>
      <c r="CT104" s="255" t="str">
        <f t="shared" ca="1" si="447"/>
        <v>-</v>
      </c>
      <c r="CU104" s="255" t="str">
        <f t="shared" ca="1" si="448"/>
        <v>-</v>
      </c>
      <c r="CV104" s="255">
        <f t="shared" ca="1" si="448"/>
        <v>0</v>
      </c>
      <c r="CW104" s="255" t="str">
        <f t="shared" ca="1" si="448"/>
        <v>-</v>
      </c>
      <c r="CX104" s="255" t="str">
        <f t="shared" ca="1" si="448"/>
        <v>-</v>
      </c>
      <c r="CY104" s="255" t="str">
        <f t="shared" ca="1" si="448"/>
        <v>-</v>
      </c>
      <c r="CZ104" s="255" t="str">
        <f t="shared" ca="1" si="448"/>
        <v>-</v>
      </c>
      <c r="DA104" s="255" t="str">
        <f t="shared" ca="1" si="448"/>
        <v>-</v>
      </c>
      <c r="DB104" s="255">
        <f t="shared" ca="1" si="448"/>
        <v>0</v>
      </c>
      <c r="DC104" s="255">
        <f t="shared" ca="1" si="448"/>
        <v>0</v>
      </c>
      <c r="DD104" s="255">
        <f t="shared" ca="1" si="448"/>
        <v>0</v>
      </c>
      <c r="DE104" s="255">
        <f t="shared" ca="1" si="448"/>
        <v>0</v>
      </c>
      <c r="DF104" s="255">
        <f t="shared" ca="1" si="448"/>
        <v>0</v>
      </c>
      <c r="DG104" s="255">
        <f t="shared" ca="1" si="448"/>
        <v>0</v>
      </c>
      <c r="DH104" s="255">
        <f t="shared" ca="1" si="448"/>
        <v>0</v>
      </c>
      <c r="DI104" s="255" t="str">
        <f t="shared" ca="1" si="448"/>
        <v>-</v>
      </c>
      <c r="DJ104" s="255" t="str">
        <f t="shared" ca="1" si="448"/>
        <v>-</v>
      </c>
      <c r="DK104" s="255" t="str">
        <f t="shared" ca="1" si="449"/>
        <v>-</v>
      </c>
      <c r="DL104" s="255" t="str">
        <f t="shared" ca="1" si="449"/>
        <v>-</v>
      </c>
      <c r="DM104" s="255" t="str">
        <f t="shared" ca="1" si="449"/>
        <v>-</v>
      </c>
      <c r="DN104" s="255" t="str">
        <f t="shared" ca="1" si="449"/>
        <v>-</v>
      </c>
      <c r="DO104" s="255" t="str">
        <f t="shared" ca="1" si="449"/>
        <v>-</v>
      </c>
      <c r="DP104" s="255" t="str">
        <f t="shared" ca="1" si="449"/>
        <v>-</v>
      </c>
      <c r="DQ104" s="255" t="str">
        <f t="shared" ca="1" si="449"/>
        <v>-</v>
      </c>
      <c r="DR104" s="255" t="str">
        <f t="shared" ca="1" si="449"/>
        <v>-</v>
      </c>
      <c r="DS104" s="255" t="str">
        <f t="shared" ca="1" si="449"/>
        <v>-</v>
      </c>
      <c r="DT104" s="10"/>
      <c r="DU104" s="253">
        <f t="shared" si="436"/>
        <v>0</v>
      </c>
      <c r="DV104" s="255" t="str">
        <f t="shared" ca="1" si="449"/>
        <v>-</v>
      </c>
      <c r="DW104" s="255" t="str">
        <f t="shared" ca="1" si="449"/>
        <v>-</v>
      </c>
      <c r="DX104" s="255" t="str">
        <f t="shared" ca="1" si="449"/>
        <v>-</v>
      </c>
      <c r="DY104" s="255" t="str">
        <f t="shared" ca="1" si="449"/>
        <v>-</v>
      </c>
      <c r="DZ104" s="253" t="b">
        <f t="shared" si="437"/>
        <v>0</v>
      </c>
      <c r="EA104" s="255" t="str">
        <f t="shared" ca="1" si="450"/>
        <v>-</v>
      </c>
      <c r="EB104" s="255">
        <f t="shared" ca="1" si="450"/>
        <v>0</v>
      </c>
      <c r="EC104" s="255" t="str">
        <f t="shared" ca="1" si="450"/>
        <v>-</v>
      </c>
      <c r="ED104" s="255">
        <f t="shared" ca="1" si="450"/>
        <v>1</v>
      </c>
      <c r="EE104" s="255">
        <f t="shared" ca="1" si="450"/>
        <v>0</v>
      </c>
      <c r="EF104" s="255">
        <f t="shared" ca="1" si="450"/>
        <v>1</v>
      </c>
      <c r="EG104" s="255">
        <f t="shared" ca="1" si="450"/>
        <v>0</v>
      </c>
      <c r="EH104" s="255">
        <f t="shared" ca="1" si="450"/>
        <v>1</v>
      </c>
      <c r="EI104" s="255">
        <f t="shared" ca="1" si="450"/>
        <v>1</v>
      </c>
      <c r="EJ104" s="255">
        <f t="shared" ca="1" si="450"/>
        <v>1</v>
      </c>
      <c r="EK104" s="255">
        <f t="shared" ca="1" si="450"/>
        <v>0</v>
      </c>
      <c r="EL104" s="255">
        <f t="shared" ca="1" si="450"/>
        <v>0</v>
      </c>
      <c r="EM104" s="255">
        <f t="shared" ca="1" si="450"/>
        <v>0</v>
      </c>
      <c r="EN104" s="255">
        <f t="shared" ca="1" si="450"/>
        <v>0</v>
      </c>
      <c r="EO104" s="255">
        <f t="shared" ca="1" si="450"/>
        <v>0</v>
      </c>
      <c r="EP104" s="255">
        <f t="shared" ca="1" si="450"/>
        <v>0</v>
      </c>
      <c r="EQ104" s="255">
        <f t="shared" ca="1" si="451"/>
        <v>0</v>
      </c>
      <c r="ER104" s="255">
        <f t="shared" ca="1" si="451"/>
        <v>0</v>
      </c>
      <c r="ES104" s="255">
        <f t="shared" ca="1" si="451"/>
        <v>0</v>
      </c>
      <c r="ET104" s="255">
        <f t="shared" ca="1" si="451"/>
        <v>0</v>
      </c>
      <c r="EU104" s="255">
        <f t="shared" ca="1" si="451"/>
        <v>0</v>
      </c>
      <c r="EV104" s="255">
        <f t="shared" ca="1" si="451"/>
        <v>0</v>
      </c>
      <c r="EW104" s="255">
        <f t="shared" ca="1" si="451"/>
        <v>1</v>
      </c>
      <c r="EX104" s="255">
        <f t="shared" ca="1" si="451"/>
        <v>0</v>
      </c>
      <c r="EY104" s="255">
        <f t="shared" ca="1" si="451"/>
        <v>0</v>
      </c>
      <c r="EZ104" s="255">
        <f t="shared" ca="1" si="451"/>
        <v>0</v>
      </c>
      <c r="FA104" s="255">
        <f t="shared" ca="1" si="451"/>
        <v>0</v>
      </c>
      <c r="FB104" s="255">
        <f t="shared" ca="1" si="451"/>
        <v>0</v>
      </c>
      <c r="FC104" s="255">
        <f t="shared" ca="1" si="451"/>
        <v>0</v>
      </c>
      <c r="FD104" s="255">
        <f t="shared" ca="1" si="451"/>
        <v>0</v>
      </c>
      <c r="FE104" s="298">
        <v>1</v>
      </c>
      <c r="FF104" s="255" t="str">
        <f t="shared" ca="1" si="452"/>
        <v>-</v>
      </c>
      <c r="FG104" s="255" t="str">
        <f t="shared" ca="1" si="452"/>
        <v>-</v>
      </c>
      <c r="FH104" s="255">
        <f t="shared" ref="FH104" ca="1" si="472">$FI$97*FD104</f>
        <v>0</v>
      </c>
      <c r="FI104" s="296">
        <v>216</v>
      </c>
      <c r="FJ104" s="255" t="str">
        <f t="shared" ca="1" si="452"/>
        <v>-</v>
      </c>
      <c r="FK104" s="255" t="str">
        <f t="shared" ca="1" si="452"/>
        <v>-</v>
      </c>
      <c r="FL104" s="255" t="str">
        <f t="shared" ca="1" si="452"/>
        <v>-</v>
      </c>
      <c r="FM104" s="255" t="str">
        <f t="shared" ca="1" si="452"/>
        <v>-</v>
      </c>
      <c r="FN104" s="255" t="str">
        <f t="shared" ca="1" si="452"/>
        <v>-</v>
      </c>
      <c r="FO104" s="255" t="str">
        <f t="shared" ca="1" si="452"/>
        <v>-</v>
      </c>
      <c r="FP104" s="253" t="b">
        <f t="shared" si="290"/>
        <v>0</v>
      </c>
      <c r="FQ104" s="253" t="b">
        <f t="shared" si="290"/>
        <v>0</v>
      </c>
      <c r="FR104" s="253" t="b">
        <f t="shared" si="290"/>
        <v>1</v>
      </c>
      <c r="FS104" s="255">
        <f t="shared" ca="1" si="452"/>
        <v>0</v>
      </c>
      <c r="FT104" s="255">
        <f t="shared" ca="1" si="452"/>
        <v>1</v>
      </c>
      <c r="FU104" s="255">
        <f t="shared" ca="1" si="452"/>
        <v>1</v>
      </c>
      <c r="FV104" s="255" t="str">
        <f t="shared" ca="1" si="452"/>
        <v>-</v>
      </c>
      <c r="FW104" s="255" t="str">
        <f t="shared" ca="1" si="452"/>
        <v>-</v>
      </c>
      <c r="FX104" s="255" t="str">
        <f t="shared" ca="1" si="452"/>
        <v>-</v>
      </c>
      <c r="FY104" s="255" t="str">
        <f t="shared" ca="1" si="452"/>
        <v>-</v>
      </c>
      <c r="FZ104" s="255" t="str">
        <f t="shared" ca="1" si="452"/>
        <v>-</v>
      </c>
      <c r="GA104" s="255" t="str">
        <f t="shared" ca="1" si="454"/>
        <v>-</v>
      </c>
      <c r="GB104" s="255" t="str">
        <f t="shared" ca="1" si="454"/>
        <v>-</v>
      </c>
      <c r="GC104" s="255" t="str">
        <f t="shared" ca="1" si="454"/>
        <v>-</v>
      </c>
      <c r="GD104" s="255" t="str">
        <f t="shared" ca="1" si="454"/>
        <v>-</v>
      </c>
      <c r="GE104" s="255" t="str">
        <f t="shared" ca="1" si="454"/>
        <v>-</v>
      </c>
      <c r="GF104" s="255" t="b">
        <f t="shared" ca="1" si="454"/>
        <v>1</v>
      </c>
      <c r="GG104" s="255">
        <f t="shared" ca="1" si="454"/>
        <v>0</v>
      </c>
      <c r="GH104" s="255">
        <f t="shared" ca="1" si="454"/>
        <v>0</v>
      </c>
      <c r="GI104" s="255">
        <f t="shared" ca="1" si="454"/>
        <v>0</v>
      </c>
      <c r="GJ104" s="255">
        <f t="shared" ca="1" si="454"/>
        <v>0</v>
      </c>
      <c r="GK104" s="255">
        <f t="shared" ca="1" si="291"/>
        <v>0</v>
      </c>
      <c r="GL104" s="255" t="str">
        <f t="shared" ca="1" si="291"/>
        <v>-</v>
      </c>
      <c r="GM104" s="255" t="str">
        <f t="shared" ca="1" si="291"/>
        <v>-</v>
      </c>
      <c r="GN104" s="255" t="str">
        <f t="shared" ca="1" si="291"/>
        <v>-</v>
      </c>
      <c r="GO104" s="255" t="b">
        <f t="shared" ca="1" si="292"/>
        <v>1</v>
      </c>
      <c r="GP104" s="255">
        <f t="shared" ca="1" si="292"/>
        <v>0</v>
      </c>
      <c r="GQ104" s="253" t="str">
        <f t="shared" si="293"/>
        <v>-</v>
      </c>
      <c r="GR104" s="253" t="str">
        <f t="shared" si="293"/>
        <v>-</v>
      </c>
      <c r="GS104" s="253" t="str">
        <f t="shared" si="293"/>
        <v>-</v>
      </c>
      <c r="GT104" s="253" t="str">
        <f t="shared" si="293"/>
        <v>-</v>
      </c>
      <c r="GU104" s="255" t="str">
        <f t="shared" ca="1" si="294"/>
        <v>-</v>
      </c>
      <c r="GV104" s="255" t="str">
        <f t="shared" ca="1" si="294"/>
        <v>-</v>
      </c>
      <c r="GW104" s="255" t="str">
        <f t="shared" ca="1" si="294"/>
        <v>-</v>
      </c>
      <c r="GX104" s="255" t="str">
        <f t="shared" ca="1" si="294"/>
        <v>-</v>
      </c>
      <c r="GY104" s="255" t="str">
        <f t="shared" ca="1" si="294"/>
        <v>-</v>
      </c>
      <c r="GZ104" s="253" t="str">
        <f t="shared" si="295"/>
        <v>-</v>
      </c>
      <c r="HA104" s="253">
        <f t="shared" si="295"/>
        <v>500</v>
      </c>
      <c r="HB104" s="253">
        <f t="shared" si="295"/>
        <v>500</v>
      </c>
      <c r="HC104" s="253">
        <f t="shared" si="295"/>
        <v>865</v>
      </c>
      <c r="HD104" s="253" t="str">
        <f t="shared" si="295"/>
        <v>-</v>
      </c>
      <c r="HE104" s="253" t="str">
        <f t="shared" si="295"/>
        <v>-</v>
      </c>
      <c r="HF104" s="255" t="str">
        <f t="shared" ca="1" si="296"/>
        <v>-</v>
      </c>
      <c r="HG104" s="255" t="str">
        <f t="shared" ca="1" si="296"/>
        <v>-</v>
      </c>
      <c r="HH104" s="10"/>
      <c r="HI104" s="255">
        <f t="shared" ca="1" si="294"/>
        <v>1</v>
      </c>
      <c r="HJ104" s="255">
        <f t="shared" ca="1" si="294"/>
        <v>0</v>
      </c>
      <c r="HK104" s="255">
        <f t="shared" ca="1" si="294"/>
        <v>1</v>
      </c>
      <c r="HL104" s="255">
        <f t="shared" ca="1" si="294"/>
        <v>1</v>
      </c>
      <c r="HM104" s="255">
        <f t="shared" ca="1" si="294"/>
        <v>0</v>
      </c>
      <c r="HN104" s="255">
        <f t="shared" ca="1" si="294"/>
        <v>70</v>
      </c>
      <c r="HO104" s="255">
        <f t="shared" ca="1" si="294"/>
        <v>50</v>
      </c>
      <c r="HP104" s="255">
        <f t="shared" ca="1" si="294"/>
        <v>70</v>
      </c>
      <c r="HQ104" s="255">
        <f t="shared" ca="1" si="294"/>
        <v>50</v>
      </c>
      <c r="HR104" s="253">
        <f t="shared" si="439"/>
        <v>1</v>
      </c>
      <c r="HS104" s="253">
        <f t="shared" si="440"/>
        <v>1</v>
      </c>
      <c r="HT104" s="253">
        <f t="shared" si="441"/>
        <v>1</v>
      </c>
      <c r="HU104" s="255">
        <f t="shared" ca="1" si="294"/>
        <v>1</v>
      </c>
      <c r="HV104" s="10"/>
      <c r="HW104" s="255">
        <f t="shared" ca="1" si="294"/>
        <v>1</v>
      </c>
      <c r="HX104" s="255">
        <f t="shared" ca="1" si="294"/>
        <v>1</v>
      </c>
      <c r="HY104" s="255">
        <f t="shared" ca="1" si="294"/>
        <v>1</v>
      </c>
      <c r="HZ104" s="255">
        <f t="shared" ref="HZ104:IS104" ca="1" si="473">OFFSET(HZ$5,$B104,0)</f>
        <v>1</v>
      </c>
      <c r="IA104" s="255">
        <f t="shared" ca="1" si="473"/>
        <v>1</v>
      </c>
      <c r="IB104" s="255">
        <f t="shared" ca="1" si="473"/>
        <v>1</v>
      </c>
      <c r="IC104" s="255">
        <f t="shared" ca="1" si="473"/>
        <v>1.25</v>
      </c>
      <c r="ID104" s="255">
        <f t="shared" ca="1" si="473"/>
        <v>1</v>
      </c>
      <c r="IE104" s="255">
        <f t="shared" ca="1" si="473"/>
        <v>1</v>
      </c>
      <c r="IF104" s="255">
        <f t="shared" ca="1" si="473"/>
        <v>1.25</v>
      </c>
      <c r="IG104" s="255">
        <f t="shared" ca="1" si="473"/>
        <v>1.03</v>
      </c>
      <c r="IH104" s="255">
        <f t="shared" ca="1" si="473"/>
        <v>1</v>
      </c>
      <c r="II104" s="255" t="str">
        <f t="shared" ca="1" si="473"/>
        <v>-</v>
      </c>
      <c r="IJ104" s="255" t="str">
        <f t="shared" ca="1" si="473"/>
        <v>-</v>
      </c>
      <c r="IK104" s="255" t="str">
        <f t="shared" ca="1" si="473"/>
        <v>-</v>
      </c>
      <c r="IL104" s="255" t="str">
        <f t="shared" ca="1" si="473"/>
        <v>-</v>
      </c>
      <c r="IM104" s="255" t="str">
        <f t="shared" ca="1" si="473"/>
        <v>-</v>
      </c>
      <c r="IN104" s="255" t="str">
        <f t="shared" ca="1" si="473"/>
        <v>-</v>
      </c>
      <c r="IO104" s="255" t="str">
        <f t="shared" ca="1" si="473"/>
        <v>-</v>
      </c>
      <c r="IP104" s="255" t="str">
        <f t="shared" ca="1" si="473"/>
        <v>-</v>
      </c>
      <c r="IQ104" s="255" t="str">
        <f t="shared" ca="1" si="473"/>
        <v>-</v>
      </c>
      <c r="IR104" s="255" t="str">
        <f t="shared" ca="1" si="473"/>
        <v>-</v>
      </c>
      <c r="IS104" s="255">
        <f t="shared" ca="1" si="473"/>
        <v>0</v>
      </c>
      <c r="IT104" s="27">
        <v>0</v>
      </c>
    </row>
    <row r="105" spans="1:254" s="235" customFormat="1" outlineLevel="1">
      <c r="A105" s="207">
        <f t="shared" si="12"/>
        <v>100</v>
      </c>
      <c r="B105" s="207"/>
      <c r="D105" s="235" t="b">
        <v>0</v>
      </c>
      <c r="G105" s="207"/>
      <c r="H105" s="207"/>
      <c r="I105" s="207"/>
      <c r="J105" s="207"/>
      <c r="K105" s="207"/>
      <c r="L105" s="207"/>
      <c r="M105" s="207"/>
      <c r="O105" s="227" t="str">
        <f ca="1">"blank "&amp;TEXT(RAND(),"0.000")</f>
        <v>blank 0.456</v>
      </c>
      <c r="P105" s="10" t="str">
        <f ca="1">IF(COUNTIF(O$5:O105,O105)=1,"-","Dup")</f>
        <v>-</v>
      </c>
      <c r="Q105" s="10"/>
      <c r="R105" s="241">
        <f>IF(R104=R103,1,0)</f>
        <v>1</v>
      </c>
      <c r="S105" s="241">
        <f t="shared" ref="S105:CD105" si="474">IF(S104=S103,1,0)</f>
        <v>1</v>
      </c>
      <c r="T105" s="241">
        <f t="shared" si="474"/>
        <v>1</v>
      </c>
      <c r="U105" s="241">
        <f t="shared" si="474"/>
        <v>1</v>
      </c>
      <c r="V105" s="241">
        <f t="shared" si="474"/>
        <v>1</v>
      </c>
      <c r="W105" s="241">
        <f t="shared" si="474"/>
        <v>1</v>
      </c>
      <c r="X105" s="241">
        <f t="shared" si="474"/>
        <v>1</v>
      </c>
      <c r="Y105" s="241">
        <f t="shared" ca="1" si="474"/>
        <v>1</v>
      </c>
      <c r="Z105" s="241">
        <f t="shared" ca="1" si="474"/>
        <v>1</v>
      </c>
      <c r="AA105" s="241">
        <f t="shared" ca="1" si="474"/>
        <v>1</v>
      </c>
      <c r="AB105" s="241">
        <f t="shared" ca="1" si="474"/>
        <v>1</v>
      </c>
      <c r="AC105" s="241">
        <f t="shared" ca="1" si="474"/>
        <v>1</v>
      </c>
      <c r="AD105" s="241">
        <f t="shared" ca="1" si="474"/>
        <v>1</v>
      </c>
      <c r="AE105" s="241">
        <f t="shared" si="474"/>
        <v>1</v>
      </c>
      <c r="AF105" s="241">
        <f t="shared" si="474"/>
        <v>1</v>
      </c>
      <c r="AG105" s="241">
        <f t="shared" ca="1" si="474"/>
        <v>1</v>
      </c>
      <c r="AH105" s="241">
        <f t="shared" si="474"/>
        <v>1</v>
      </c>
      <c r="AI105" s="241">
        <f t="shared" ca="1" si="474"/>
        <v>1</v>
      </c>
      <c r="AJ105" s="241">
        <f t="shared" ca="1" si="474"/>
        <v>1</v>
      </c>
      <c r="AK105" s="241">
        <f t="shared" si="474"/>
        <v>1</v>
      </c>
      <c r="AL105" s="241">
        <f t="shared" ca="1" si="474"/>
        <v>1</v>
      </c>
      <c r="AM105" s="241">
        <f t="shared" ca="1" si="474"/>
        <v>1</v>
      </c>
      <c r="AN105" s="241">
        <f t="shared" ca="1" si="474"/>
        <v>1</v>
      </c>
      <c r="AO105" s="241">
        <f t="shared" ca="1" si="474"/>
        <v>1</v>
      </c>
      <c r="AP105" s="241">
        <f t="shared" ca="1" si="474"/>
        <v>1</v>
      </c>
      <c r="AQ105" s="241">
        <f t="shared" ca="1" si="474"/>
        <v>1</v>
      </c>
      <c r="AR105" s="241">
        <f t="shared" ca="1" si="474"/>
        <v>1</v>
      </c>
      <c r="AS105" s="241">
        <f t="shared" ca="1" si="474"/>
        <v>1</v>
      </c>
      <c r="AT105" s="241">
        <f t="shared" ca="1" si="474"/>
        <v>1</v>
      </c>
      <c r="AU105" s="241">
        <f t="shared" si="474"/>
        <v>1</v>
      </c>
      <c r="AV105" s="241">
        <f t="shared" ca="1" si="474"/>
        <v>1</v>
      </c>
      <c r="AW105" s="241">
        <f t="shared" ca="1" si="474"/>
        <v>1</v>
      </c>
      <c r="AX105" s="241">
        <f t="shared" ca="1" si="474"/>
        <v>1</v>
      </c>
      <c r="AY105" s="241">
        <f t="shared" ca="1" si="474"/>
        <v>1</v>
      </c>
      <c r="AZ105" s="241">
        <f t="shared" ca="1" si="474"/>
        <v>1</v>
      </c>
      <c r="BA105" s="241">
        <f t="shared" ca="1" si="474"/>
        <v>1</v>
      </c>
      <c r="BB105" s="241">
        <f t="shared" ca="1" si="474"/>
        <v>1</v>
      </c>
      <c r="BC105" s="241">
        <f t="shared" ca="1" si="474"/>
        <v>1</v>
      </c>
      <c r="BD105" s="241">
        <f t="shared" ca="1" si="474"/>
        <v>1</v>
      </c>
      <c r="BE105" s="241">
        <f t="shared" ca="1" si="474"/>
        <v>1</v>
      </c>
      <c r="BF105" s="241">
        <f t="shared" ca="1" si="474"/>
        <v>1</v>
      </c>
      <c r="BG105" s="241">
        <f t="shared" ca="1" si="474"/>
        <v>1</v>
      </c>
      <c r="BH105" s="241">
        <f t="shared" ca="1" si="474"/>
        <v>1</v>
      </c>
      <c r="BI105" s="241">
        <f t="shared" ca="1" si="474"/>
        <v>1</v>
      </c>
      <c r="BJ105" s="241">
        <f t="shared" ca="1" si="474"/>
        <v>1</v>
      </c>
      <c r="BK105" s="241">
        <f t="shared" ca="1" si="474"/>
        <v>1</v>
      </c>
      <c r="BL105" s="241">
        <f t="shared" ca="1" si="474"/>
        <v>1</v>
      </c>
      <c r="BM105" s="241">
        <f t="shared" ca="1" si="474"/>
        <v>1</v>
      </c>
      <c r="BN105" s="241">
        <f t="shared" ca="1" si="474"/>
        <v>1</v>
      </c>
      <c r="BO105" s="241">
        <f t="shared" ca="1" si="474"/>
        <v>1</v>
      </c>
      <c r="BP105" s="241">
        <f t="shared" ca="1" si="474"/>
        <v>1</v>
      </c>
      <c r="BQ105" s="241">
        <f t="shared" si="474"/>
        <v>1</v>
      </c>
      <c r="BR105" s="241">
        <f t="shared" ca="1" si="474"/>
        <v>1</v>
      </c>
      <c r="BS105" s="241">
        <f t="shared" ca="1" si="474"/>
        <v>1</v>
      </c>
      <c r="BT105" s="241">
        <f t="shared" ca="1" si="474"/>
        <v>1</v>
      </c>
      <c r="BU105" s="241">
        <f t="shared" ca="1" si="474"/>
        <v>1</v>
      </c>
      <c r="BV105" s="241">
        <f t="shared" ca="1" si="474"/>
        <v>1</v>
      </c>
      <c r="BW105" s="241">
        <f t="shared" ca="1" si="474"/>
        <v>1</v>
      </c>
      <c r="BX105" s="241">
        <f t="shared" ca="1" si="474"/>
        <v>1</v>
      </c>
      <c r="BY105" s="241">
        <f t="shared" ca="1" si="474"/>
        <v>1</v>
      </c>
      <c r="BZ105" s="241">
        <f t="shared" ca="1" si="474"/>
        <v>1</v>
      </c>
      <c r="CA105" s="241">
        <f t="shared" ca="1" si="474"/>
        <v>1</v>
      </c>
      <c r="CB105" s="241">
        <f t="shared" ca="1" si="474"/>
        <v>1</v>
      </c>
      <c r="CC105" s="241">
        <f t="shared" ca="1" si="474"/>
        <v>1</v>
      </c>
      <c r="CD105" s="241">
        <f t="shared" ca="1" si="474"/>
        <v>1</v>
      </c>
      <c r="CE105" s="241">
        <f t="shared" ref="CE105:EP105" ca="1" si="475">IF(CE104=CE103,1,0)</f>
        <v>1</v>
      </c>
      <c r="CF105" s="241">
        <f t="shared" ca="1" si="475"/>
        <v>1</v>
      </c>
      <c r="CG105" s="241">
        <f t="shared" ca="1" si="475"/>
        <v>1</v>
      </c>
      <c r="CH105" s="241">
        <f t="shared" ca="1" si="475"/>
        <v>1</v>
      </c>
      <c r="CI105" s="241">
        <f t="shared" ca="1" si="475"/>
        <v>1</v>
      </c>
      <c r="CJ105" s="241">
        <f t="shared" ca="1" si="475"/>
        <v>1</v>
      </c>
      <c r="CK105" s="241">
        <f t="shared" ca="1" si="475"/>
        <v>1</v>
      </c>
      <c r="CL105" s="241">
        <f t="shared" ca="1" si="475"/>
        <v>1</v>
      </c>
      <c r="CM105" s="241">
        <f t="shared" ca="1" si="475"/>
        <v>1</v>
      </c>
      <c r="CN105" s="241">
        <f t="shared" ca="1" si="475"/>
        <v>1</v>
      </c>
      <c r="CO105" s="241">
        <f t="shared" ca="1" si="475"/>
        <v>1</v>
      </c>
      <c r="CP105" s="241">
        <f t="shared" ca="1" si="475"/>
        <v>1</v>
      </c>
      <c r="CQ105" s="241">
        <f t="shared" ca="1" si="475"/>
        <v>1</v>
      </c>
      <c r="CR105" s="241">
        <f t="shared" ca="1" si="475"/>
        <v>1</v>
      </c>
      <c r="CS105" s="241">
        <f t="shared" ca="1" si="475"/>
        <v>1</v>
      </c>
      <c r="CT105" s="241">
        <f t="shared" ca="1" si="475"/>
        <v>1</v>
      </c>
      <c r="CU105" s="241">
        <f t="shared" ca="1" si="475"/>
        <v>1</v>
      </c>
      <c r="CV105" s="241">
        <f t="shared" ca="1" si="475"/>
        <v>1</v>
      </c>
      <c r="CW105" s="241">
        <f t="shared" ca="1" si="475"/>
        <v>1</v>
      </c>
      <c r="CX105" s="241">
        <f t="shared" ca="1" si="475"/>
        <v>1</v>
      </c>
      <c r="CY105" s="241">
        <f t="shared" ca="1" si="475"/>
        <v>1</v>
      </c>
      <c r="CZ105" s="241">
        <f t="shared" ca="1" si="475"/>
        <v>1</v>
      </c>
      <c r="DA105" s="241">
        <f t="shared" ca="1" si="475"/>
        <v>1</v>
      </c>
      <c r="DB105" s="241">
        <f t="shared" ca="1" si="475"/>
        <v>1</v>
      </c>
      <c r="DC105" s="241">
        <f t="shared" ca="1" si="475"/>
        <v>1</v>
      </c>
      <c r="DD105" s="241">
        <f t="shared" ca="1" si="475"/>
        <v>1</v>
      </c>
      <c r="DE105" s="241">
        <f t="shared" ca="1" si="475"/>
        <v>1</v>
      </c>
      <c r="DF105" s="241">
        <f t="shared" ca="1" si="475"/>
        <v>1</v>
      </c>
      <c r="DG105" s="241">
        <f t="shared" ca="1" si="475"/>
        <v>1</v>
      </c>
      <c r="DH105" s="241">
        <f t="shared" ca="1" si="475"/>
        <v>1</v>
      </c>
      <c r="DI105" s="241">
        <f t="shared" ca="1" si="475"/>
        <v>1</v>
      </c>
      <c r="DJ105" s="241">
        <f t="shared" ca="1" si="475"/>
        <v>1</v>
      </c>
      <c r="DK105" s="241">
        <f t="shared" ca="1" si="475"/>
        <v>1</v>
      </c>
      <c r="DL105" s="241">
        <f t="shared" ca="1" si="475"/>
        <v>1</v>
      </c>
      <c r="DM105" s="241">
        <f t="shared" ca="1" si="475"/>
        <v>1</v>
      </c>
      <c r="DN105" s="241">
        <f t="shared" ca="1" si="475"/>
        <v>1</v>
      </c>
      <c r="DO105" s="241">
        <f t="shared" ca="1" si="475"/>
        <v>1</v>
      </c>
      <c r="DP105" s="241">
        <f t="shared" ca="1" si="475"/>
        <v>1</v>
      </c>
      <c r="DQ105" s="241">
        <f t="shared" ca="1" si="475"/>
        <v>1</v>
      </c>
      <c r="DR105" s="241">
        <f t="shared" ca="1" si="475"/>
        <v>1</v>
      </c>
      <c r="DS105" s="241">
        <f t="shared" ca="1" si="475"/>
        <v>1</v>
      </c>
      <c r="DT105" s="241">
        <f t="shared" si="475"/>
        <v>1</v>
      </c>
      <c r="DU105" s="241">
        <f t="shared" si="475"/>
        <v>1</v>
      </c>
      <c r="DV105" s="241">
        <f t="shared" ca="1" si="475"/>
        <v>1</v>
      </c>
      <c r="DW105" s="241">
        <f t="shared" ca="1" si="475"/>
        <v>1</v>
      </c>
      <c r="DX105" s="241">
        <f t="shared" ca="1" si="475"/>
        <v>1</v>
      </c>
      <c r="DY105" s="241">
        <f t="shared" ca="1" si="475"/>
        <v>1</v>
      </c>
      <c r="DZ105" s="241">
        <f t="shared" si="475"/>
        <v>1</v>
      </c>
      <c r="EA105" s="241">
        <f t="shared" ca="1" si="475"/>
        <v>1</v>
      </c>
      <c r="EB105" s="241">
        <f t="shared" ca="1" si="475"/>
        <v>1</v>
      </c>
      <c r="EC105" s="241">
        <f t="shared" ca="1" si="475"/>
        <v>1</v>
      </c>
      <c r="ED105" s="241">
        <f t="shared" ca="1" si="475"/>
        <v>1</v>
      </c>
      <c r="EE105" s="241">
        <f t="shared" ca="1" si="475"/>
        <v>1</v>
      </c>
      <c r="EF105" s="241">
        <f t="shared" ca="1" si="475"/>
        <v>1</v>
      </c>
      <c r="EG105" s="241">
        <f t="shared" ca="1" si="475"/>
        <v>1</v>
      </c>
      <c r="EH105" s="241">
        <f t="shared" ca="1" si="475"/>
        <v>1</v>
      </c>
      <c r="EI105" s="241">
        <f t="shared" ca="1" si="475"/>
        <v>1</v>
      </c>
      <c r="EJ105" s="241">
        <f t="shared" ca="1" si="475"/>
        <v>1</v>
      </c>
      <c r="EK105" s="241">
        <f t="shared" ca="1" si="475"/>
        <v>1</v>
      </c>
      <c r="EL105" s="241">
        <f t="shared" ca="1" si="475"/>
        <v>1</v>
      </c>
      <c r="EM105" s="241">
        <f t="shared" ca="1" si="475"/>
        <v>1</v>
      </c>
      <c r="EN105" s="241">
        <f t="shared" ca="1" si="475"/>
        <v>1</v>
      </c>
      <c r="EO105" s="241">
        <f t="shared" ca="1" si="475"/>
        <v>1</v>
      </c>
      <c r="EP105" s="241">
        <f t="shared" ca="1" si="475"/>
        <v>1</v>
      </c>
      <c r="EQ105" s="241">
        <f t="shared" ref="EQ105:HB105" ca="1" si="476">IF(EQ104=EQ103,1,0)</f>
        <v>1</v>
      </c>
      <c r="ER105" s="241">
        <f t="shared" ca="1" si="476"/>
        <v>1</v>
      </c>
      <c r="ES105" s="241">
        <f t="shared" ca="1" si="476"/>
        <v>1</v>
      </c>
      <c r="ET105" s="241">
        <f t="shared" ca="1" si="476"/>
        <v>1</v>
      </c>
      <c r="EU105" s="241">
        <f t="shared" ca="1" si="476"/>
        <v>1</v>
      </c>
      <c r="EV105" s="241">
        <f t="shared" ca="1" si="476"/>
        <v>1</v>
      </c>
      <c r="EW105" s="241">
        <f t="shared" ca="1" si="476"/>
        <v>1</v>
      </c>
      <c r="EX105" s="241">
        <f t="shared" ca="1" si="476"/>
        <v>1</v>
      </c>
      <c r="EY105" s="241">
        <f t="shared" ca="1" si="476"/>
        <v>1</v>
      </c>
      <c r="EZ105" s="241">
        <f t="shared" ca="1" si="476"/>
        <v>1</v>
      </c>
      <c r="FA105" s="241">
        <f t="shared" ca="1" si="476"/>
        <v>1</v>
      </c>
      <c r="FB105" s="241">
        <f t="shared" ca="1" si="476"/>
        <v>1</v>
      </c>
      <c r="FC105" s="241">
        <f t="shared" ca="1" si="476"/>
        <v>1</v>
      </c>
      <c r="FD105" s="241">
        <f t="shared" ca="1" si="476"/>
        <v>1</v>
      </c>
      <c r="FE105" s="241">
        <f t="shared" si="476"/>
        <v>0</v>
      </c>
      <c r="FF105" s="241">
        <f t="shared" ca="1" si="476"/>
        <v>1</v>
      </c>
      <c r="FG105" s="241">
        <f t="shared" ca="1" si="476"/>
        <v>1</v>
      </c>
      <c r="FH105" s="241">
        <f t="shared" ca="1" si="476"/>
        <v>1</v>
      </c>
      <c r="FI105" s="241">
        <f t="shared" si="476"/>
        <v>0</v>
      </c>
      <c r="FJ105" s="241">
        <f t="shared" ca="1" si="476"/>
        <v>1</v>
      </c>
      <c r="FK105" s="241">
        <f t="shared" ca="1" si="476"/>
        <v>1</v>
      </c>
      <c r="FL105" s="241">
        <f t="shared" ca="1" si="476"/>
        <v>1</v>
      </c>
      <c r="FM105" s="241">
        <f t="shared" ca="1" si="476"/>
        <v>1</v>
      </c>
      <c r="FN105" s="241">
        <f t="shared" ca="1" si="476"/>
        <v>1</v>
      </c>
      <c r="FO105" s="241">
        <f t="shared" ca="1" si="476"/>
        <v>1</v>
      </c>
      <c r="FP105" s="241">
        <f t="shared" si="476"/>
        <v>1</v>
      </c>
      <c r="FQ105" s="241">
        <f t="shared" si="476"/>
        <v>1</v>
      </c>
      <c r="FR105" s="241">
        <f t="shared" si="476"/>
        <v>1</v>
      </c>
      <c r="FS105" s="241">
        <f t="shared" ca="1" si="476"/>
        <v>1</v>
      </c>
      <c r="FT105" s="241">
        <f t="shared" ca="1" si="476"/>
        <v>1</v>
      </c>
      <c r="FU105" s="241">
        <f t="shared" ca="1" si="476"/>
        <v>1</v>
      </c>
      <c r="FV105" s="241">
        <f t="shared" ca="1" si="476"/>
        <v>1</v>
      </c>
      <c r="FW105" s="241">
        <f t="shared" ca="1" si="476"/>
        <v>1</v>
      </c>
      <c r="FX105" s="241">
        <f t="shared" ca="1" si="476"/>
        <v>1</v>
      </c>
      <c r="FY105" s="241">
        <f t="shared" ca="1" si="476"/>
        <v>1</v>
      </c>
      <c r="FZ105" s="241">
        <f t="shared" ca="1" si="476"/>
        <v>1</v>
      </c>
      <c r="GA105" s="241">
        <f t="shared" ca="1" si="476"/>
        <v>1</v>
      </c>
      <c r="GB105" s="241">
        <f t="shared" ca="1" si="476"/>
        <v>1</v>
      </c>
      <c r="GC105" s="241">
        <f t="shared" ca="1" si="476"/>
        <v>1</v>
      </c>
      <c r="GD105" s="241">
        <f t="shared" ca="1" si="476"/>
        <v>1</v>
      </c>
      <c r="GE105" s="241">
        <f t="shared" ca="1" si="476"/>
        <v>1</v>
      </c>
      <c r="GF105" s="241">
        <f t="shared" ca="1" si="476"/>
        <v>1</v>
      </c>
      <c r="GG105" s="241">
        <f t="shared" ca="1" si="476"/>
        <v>1</v>
      </c>
      <c r="GH105" s="241">
        <f t="shared" ca="1" si="476"/>
        <v>1</v>
      </c>
      <c r="GI105" s="241">
        <f t="shared" ca="1" si="476"/>
        <v>1</v>
      </c>
      <c r="GJ105" s="241">
        <f t="shared" ca="1" si="476"/>
        <v>1</v>
      </c>
      <c r="GK105" s="241">
        <f t="shared" ca="1" si="476"/>
        <v>1</v>
      </c>
      <c r="GL105" s="241">
        <f t="shared" ca="1" si="476"/>
        <v>1</v>
      </c>
      <c r="GM105" s="241">
        <f t="shared" ca="1" si="476"/>
        <v>1</v>
      </c>
      <c r="GN105" s="241">
        <f t="shared" ca="1" si="476"/>
        <v>1</v>
      </c>
      <c r="GO105" s="241">
        <f t="shared" ca="1" si="476"/>
        <v>1</v>
      </c>
      <c r="GP105" s="241">
        <f t="shared" ca="1" si="476"/>
        <v>1</v>
      </c>
      <c r="GQ105" s="241">
        <f t="shared" si="476"/>
        <v>1</v>
      </c>
      <c r="GR105" s="241">
        <f t="shared" si="476"/>
        <v>1</v>
      </c>
      <c r="GS105" s="241">
        <f t="shared" si="476"/>
        <v>1</v>
      </c>
      <c r="GT105" s="241">
        <f t="shared" si="476"/>
        <v>1</v>
      </c>
      <c r="GU105" s="241">
        <f t="shared" ca="1" si="476"/>
        <v>1</v>
      </c>
      <c r="GV105" s="241">
        <f t="shared" ca="1" si="476"/>
        <v>1</v>
      </c>
      <c r="GW105" s="241">
        <f t="shared" ca="1" si="476"/>
        <v>1</v>
      </c>
      <c r="GX105" s="241">
        <f t="shared" ca="1" si="476"/>
        <v>1</v>
      </c>
      <c r="GY105" s="241">
        <f t="shared" ca="1" si="476"/>
        <v>1</v>
      </c>
      <c r="GZ105" s="241">
        <f t="shared" si="476"/>
        <v>1</v>
      </c>
      <c r="HA105" s="241">
        <f t="shared" si="476"/>
        <v>1</v>
      </c>
      <c r="HB105" s="241">
        <f t="shared" si="476"/>
        <v>1</v>
      </c>
      <c r="HC105" s="241">
        <f t="shared" ref="HC105:IS105" si="477">IF(HC104=HC103,1,0)</f>
        <v>1</v>
      </c>
      <c r="HD105" s="241">
        <f t="shared" si="477"/>
        <v>1</v>
      </c>
      <c r="HE105" s="241">
        <f t="shared" si="477"/>
        <v>1</v>
      </c>
      <c r="HF105" s="241">
        <f t="shared" ca="1" si="477"/>
        <v>1</v>
      </c>
      <c r="HG105" s="241">
        <f t="shared" ca="1" si="477"/>
        <v>1</v>
      </c>
      <c r="HH105" s="241">
        <f t="shared" si="477"/>
        <v>1</v>
      </c>
      <c r="HI105" s="241">
        <f t="shared" ca="1" si="477"/>
        <v>1</v>
      </c>
      <c r="HJ105" s="241">
        <f t="shared" ca="1" si="477"/>
        <v>1</v>
      </c>
      <c r="HK105" s="241">
        <f t="shared" ca="1" si="477"/>
        <v>1</v>
      </c>
      <c r="HL105" s="241">
        <f t="shared" ca="1" si="477"/>
        <v>1</v>
      </c>
      <c r="HM105" s="241">
        <f t="shared" ca="1" si="477"/>
        <v>1</v>
      </c>
      <c r="HN105" s="241">
        <f t="shared" ca="1" si="477"/>
        <v>1</v>
      </c>
      <c r="HO105" s="241">
        <f t="shared" ca="1" si="477"/>
        <v>1</v>
      </c>
      <c r="HP105" s="241">
        <f t="shared" ca="1" si="477"/>
        <v>1</v>
      </c>
      <c r="HQ105" s="241">
        <f t="shared" ca="1" si="477"/>
        <v>1</v>
      </c>
      <c r="HR105" s="241">
        <f t="shared" si="477"/>
        <v>1</v>
      </c>
      <c r="HS105" s="241">
        <f t="shared" si="477"/>
        <v>1</v>
      </c>
      <c r="HT105" s="241">
        <f t="shared" si="477"/>
        <v>1</v>
      </c>
      <c r="HU105" s="241">
        <f t="shared" ca="1" si="477"/>
        <v>1</v>
      </c>
      <c r="HV105" s="241">
        <f t="shared" si="477"/>
        <v>1</v>
      </c>
      <c r="HW105" s="241">
        <f t="shared" ca="1" si="477"/>
        <v>1</v>
      </c>
      <c r="HX105" s="241">
        <f t="shared" ca="1" si="477"/>
        <v>1</v>
      </c>
      <c r="HY105" s="241">
        <f t="shared" ca="1" si="477"/>
        <v>1</v>
      </c>
      <c r="HZ105" s="241">
        <f t="shared" ca="1" si="477"/>
        <v>1</v>
      </c>
      <c r="IA105" s="241">
        <f t="shared" ca="1" si="477"/>
        <v>1</v>
      </c>
      <c r="IB105" s="241">
        <f t="shared" ca="1" si="477"/>
        <v>1</v>
      </c>
      <c r="IC105" s="241">
        <f t="shared" ca="1" si="477"/>
        <v>1</v>
      </c>
      <c r="ID105" s="241">
        <f t="shared" ca="1" si="477"/>
        <v>1</v>
      </c>
      <c r="IE105" s="241">
        <f t="shared" ca="1" si="477"/>
        <v>1</v>
      </c>
      <c r="IF105" s="241">
        <f t="shared" ca="1" si="477"/>
        <v>1</v>
      </c>
      <c r="IG105" s="241">
        <f t="shared" ca="1" si="477"/>
        <v>1</v>
      </c>
      <c r="IH105" s="241">
        <f t="shared" ca="1" si="477"/>
        <v>1</v>
      </c>
      <c r="II105" s="241">
        <f t="shared" ca="1" si="477"/>
        <v>1</v>
      </c>
      <c r="IJ105" s="241">
        <f t="shared" ref="IJ105" ca="1" si="478">IF(IJ104=IJ103,1,0)</f>
        <v>1</v>
      </c>
      <c r="IK105" s="241">
        <f t="shared" ref="IK105" ca="1" si="479">IF(IK104=IK103,1,0)</f>
        <v>1</v>
      </c>
      <c r="IL105" s="241">
        <f t="shared" ref="IL105" ca="1" si="480">IF(IL104=IL103,1,0)</f>
        <v>1</v>
      </c>
      <c r="IM105" s="241">
        <f t="shared" ref="IM105" ca="1" si="481">IF(IM104=IM103,1,0)</f>
        <v>1</v>
      </c>
      <c r="IN105" s="241">
        <f t="shared" ref="IN105" ca="1" si="482">IF(IN104=IN103,1,0)</f>
        <v>1</v>
      </c>
      <c r="IO105" s="241">
        <f t="shared" ref="IO105" ca="1" si="483">IF(IO104=IO103,1,0)</f>
        <v>1</v>
      </c>
      <c r="IP105" s="241">
        <f t="shared" ref="IP105" ca="1" si="484">IF(IP104=IP103,1,0)</f>
        <v>1</v>
      </c>
      <c r="IQ105" s="241">
        <f t="shared" ref="IQ105" ca="1" si="485">IF(IQ104=IQ103,1,0)</f>
        <v>1</v>
      </c>
      <c r="IR105" s="241">
        <f t="shared" ca="1" si="477"/>
        <v>1</v>
      </c>
      <c r="IS105" s="241">
        <f t="shared" ca="1" si="477"/>
        <v>1</v>
      </c>
      <c r="IT105" s="27">
        <v>0</v>
      </c>
    </row>
    <row r="106" spans="1:254" s="235" customFormat="1" outlineLevel="1">
      <c r="A106" s="207">
        <f t="shared" si="12"/>
        <v>101</v>
      </c>
      <c r="B106" s="207"/>
      <c r="D106" s="235" t="b">
        <v>0</v>
      </c>
      <c r="G106" s="207"/>
      <c r="H106" s="207"/>
      <c r="I106" s="207"/>
      <c r="J106" s="207"/>
      <c r="K106" s="207"/>
      <c r="L106" s="207"/>
      <c r="M106" s="207"/>
      <c r="O106" s="225" t="s">
        <v>1681</v>
      </c>
      <c r="P106" s="10" t="str">
        <f ca="1">IF(COUNTIF(O$5:O106,O106)=1,"-","Dup")</f>
        <v>-</v>
      </c>
      <c r="Q106" s="10"/>
      <c r="R106" s="241"/>
      <c r="S106" s="241"/>
      <c r="T106" s="241"/>
      <c r="U106" s="241"/>
      <c r="V106" s="241"/>
      <c r="W106" s="241"/>
      <c r="X106" s="10"/>
      <c r="Y106" s="241"/>
      <c r="Z106" s="241"/>
      <c r="AA106" s="241"/>
      <c r="AB106" s="241"/>
      <c r="AC106" s="241"/>
      <c r="AD106" s="241"/>
      <c r="AE106" s="293"/>
      <c r="AF106" s="293"/>
      <c r="AG106" s="293"/>
      <c r="AH106" s="10"/>
      <c r="AI106" s="241"/>
      <c r="AJ106" s="241"/>
      <c r="AK106" s="241"/>
      <c r="AL106" s="241"/>
      <c r="AM106" s="241"/>
      <c r="AN106" s="241"/>
      <c r="AO106" s="241"/>
      <c r="AP106" s="241"/>
      <c r="AQ106" s="241"/>
      <c r="AR106" s="241"/>
      <c r="AS106" s="241"/>
      <c r="AT106" s="241"/>
      <c r="AU106" s="10"/>
      <c r="AV106" s="241"/>
      <c r="AW106" s="241"/>
      <c r="AX106" s="241"/>
      <c r="AY106" s="241"/>
      <c r="AZ106" s="241"/>
      <c r="BA106" s="241"/>
      <c r="BB106" s="241"/>
      <c r="BC106" s="241"/>
      <c r="BD106" s="241"/>
      <c r="BE106" s="241"/>
      <c r="BF106" s="241"/>
      <c r="BG106" s="241"/>
      <c r="BH106" s="241"/>
      <c r="BI106" s="241"/>
      <c r="BJ106" s="241"/>
      <c r="BK106" s="241"/>
      <c r="BL106" s="241"/>
      <c r="BM106" s="241"/>
      <c r="BN106" s="241"/>
      <c r="BO106" s="241"/>
      <c r="BP106" s="241"/>
      <c r="BQ106" s="10"/>
      <c r="BR106" s="241"/>
      <c r="BS106" s="241"/>
      <c r="BT106" s="241"/>
      <c r="BU106" s="241"/>
      <c r="BV106" s="241"/>
      <c r="BW106" s="241"/>
      <c r="BX106" s="241"/>
      <c r="BY106" s="241"/>
      <c r="BZ106" s="241"/>
      <c r="CA106" s="241"/>
      <c r="CB106" s="241"/>
      <c r="CC106" s="241"/>
      <c r="CD106" s="241"/>
      <c r="CE106" s="241"/>
      <c r="CF106" s="241"/>
      <c r="CG106" s="241"/>
      <c r="CH106" s="241"/>
      <c r="CI106" s="241"/>
      <c r="CJ106" s="241"/>
      <c r="CK106" s="241"/>
      <c r="CL106" s="241"/>
      <c r="CM106" s="241"/>
      <c r="CN106" s="241"/>
      <c r="CO106" s="241"/>
      <c r="CP106" s="241"/>
      <c r="CQ106" s="241"/>
      <c r="CR106" s="241"/>
      <c r="CS106" s="241"/>
      <c r="CT106" s="241"/>
      <c r="CU106" s="241"/>
      <c r="CV106" s="241"/>
      <c r="CW106" s="241"/>
      <c r="CX106" s="241"/>
      <c r="CY106" s="241"/>
      <c r="CZ106" s="241"/>
      <c r="DA106" s="241"/>
      <c r="DB106" s="241"/>
      <c r="DC106" s="241"/>
      <c r="DD106" s="241"/>
      <c r="DE106" s="241"/>
      <c r="DF106" s="241"/>
      <c r="DG106" s="241"/>
      <c r="DH106" s="241"/>
      <c r="DI106" s="241"/>
      <c r="DJ106" s="241"/>
      <c r="DK106" s="241"/>
      <c r="DL106" s="241"/>
      <c r="DM106" s="241"/>
      <c r="DN106" s="241"/>
      <c r="DO106" s="241"/>
      <c r="DP106" s="241"/>
      <c r="DQ106" s="241"/>
      <c r="DR106" s="241"/>
      <c r="DS106" s="241"/>
      <c r="DT106" s="10"/>
      <c r="DU106" s="241"/>
      <c r="DV106" s="241"/>
      <c r="DW106" s="241"/>
      <c r="DX106" s="241"/>
      <c r="DY106" s="241"/>
      <c r="DZ106" s="241"/>
      <c r="EA106" s="241"/>
      <c r="EB106" s="241"/>
      <c r="EC106" s="241"/>
      <c r="ED106" s="241"/>
      <c r="EE106" s="241"/>
      <c r="EF106" s="241"/>
      <c r="EG106" s="241"/>
      <c r="EH106" s="241"/>
      <c r="EI106" s="241"/>
      <c r="EJ106" s="241"/>
      <c r="EK106" s="241"/>
      <c r="EL106" s="241"/>
      <c r="EM106" s="241"/>
      <c r="EN106" s="241"/>
      <c r="EO106" s="241"/>
      <c r="EP106" s="241"/>
      <c r="EQ106" s="241"/>
      <c r="ER106" s="241"/>
      <c r="ES106" s="241"/>
      <c r="ET106" s="241"/>
      <c r="EU106" s="241"/>
      <c r="EV106" s="241"/>
      <c r="EW106" s="241"/>
      <c r="EX106" s="241"/>
      <c r="EY106" s="241"/>
      <c r="EZ106" s="241"/>
      <c r="FA106" s="241"/>
      <c r="FB106" s="241"/>
      <c r="FC106" s="241"/>
      <c r="FD106" s="241"/>
      <c r="FE106" s="10"/>
      <c r="FF106" s="241"/>
      <c r="FG106" s="241"/>
      <c r="FH106" s="241">
        <v>200</v>
      </c>
      <c r="FI106" s="241">
        <v>200</v>
      </c>
      <c r="FJ106" s="241"/>
      <c r="FK106" s="241"/>
      <c r="FL106" s="241"/>
      <c r="FM106" s="241"/>
      <c r="FN106" s="241"/>
      <c r="FO106" s="241"/>
      <c r="FP106" s="241"/>
      <c r="FQ106" s="241"/>
      <c r="FR106" s="241"/>
      <c r="FS106" s="241"/>
      <c r="FT106" s="241"/>
      <c r="FU106" s="241"/>
      <c r="FV106" s="241"/>
      <c r="FW106" s="241"/>
      <c r="FX106" s="241"/>
      <c r="FY106" s="241"/>
      <c r="FZ106" s="241"/>
      <c r="GA106" s="241"/>
      <c r="GB106" s="241"/>
      <c r="GC106" s="241"/>
      <c r="GD106" s="241"/>
      <c r="GE106" s="241"/>
      <c r="GF106" s="241"/>
      <c r="GG106" s="241"/>
      <c r="GH106" s="241"/>
      <c r="GI106" s="241"/>
      <c r="GJ106" s="241"/>
      <c r="GK106" s="241"/>
      <c r="GL106" s="241"/>
      <c r="GM106" s="241"/>
      <c r="GN106" s="241"/>
      <c r="GO106" s="241"/>
      <c r="GP106" s="241"/>
      <c r="GQ106" s="241"/>
      <c r="GR106" s="241"/>
      <c r="GS106" s="241"/>
      <c r="GT106" s="241"/>
      <c r="GU106" s="241"/>
      <c r="GV106" s="241"/>
      <c r="GW106" s="241"/>
      <c r="GX106" s="241"/>
      <c r="GY106" s="241"/>
      <c r="GZ106" s="241"/>
      <c r="HA106" s="241"/>
      <c r="HB106" s="241"/>
      <c r="HC106" s="241"/>
      <c r="HD106" s="241"/>
      <c r="HE106" s="241"/>
      <c r="HF106" s="241"/>
      <c r="HG106" s="241"/>
      <c r="HH106" s="10"/>
      <c r="HI106" s="241"/>
      <c r="HJ106" s="241"/>
      <c r="HK106" s="241"/>
      <c r="HL106" s="241"/>
      <c r="HM106" s="241"/>
      <c r="HN106" s="241"/>
      <c r="HO106" s="241"/>
      <c r="HP106" s="241"/>
      <c r="HQ106" s="241"/>
      <c r="HR106" s="241"/>
      <c r="HS106" s="241"/>
      <c r="HT106" s="241"/>
      <c r="HU106" s="241"/>
      <c r="HV106" s="10"/>
      <c r="HW106" s="241"/>
      <c r="HX106" s="241"/>
      <c r="HY106" s="241"/>
      <c r="HZ106" s="241"/>
      <c r="IA106" s="241"/>
      <c r="IB106" s="241"/>
      <c r="IC106" s="241"/>
      <c r="ID106" s="241"/>
      <c r="IE106" s="241"/>
      <c r="IF106" s="241"/>
      <c r="IG106" s="241"/>
      <c r="IH106" s="241"/>
      <c r="II106" s="241"/>
      <c r="IJ106" s="241"/>
      <c r="IK106" s="241"/>
      <c r="IL106" s="241"/>
      <c r="IM106" s="241"/>
      <c r="IN106" s="241"/>
      <c r="IO106" s="241"/>
      <c r="IP106" s="241"/>
      <c r="IQ106" s="241"/>
      <c r="IR106" s="241"/>
      <c r="IS106" s="241"/>
      <c r="IT106" s="27">
        <v>0</v>
      </c>
    </row>
    <row r="107" spans="1:254" s="235" customFormat="1" outlineLevel="1">
      <c r="A107" s="207">
        <f t="shared" si="12"/>
        <v>102</v>
      </c>
      <c r="B107" s="207">
        <f t="shared" ref="B107:B118" si="486">$A$7</f>
        <v>2</v>
      </c>
      <c r="C107" s="235">
        <v>103</v>
      </c>
      <c r="D107" s="235" t="b">
        <v>1</v>
      </c>
      <c r="E107" s="235" t="b">
        <v>0</v>
      </c>
      <c r="F107" s="235" t="b">
        <v>1</v>
      </c>
      <c r="G107" s="32">
        <v>3</v>
      </c>
      <c r="H107" s="32">
        <v>3</v>
      </c>
      <c r="I107" s="32">
        <v>1</v>
      </c>
      <c r="J107" s="32">
        <v>1</v>
      </c>
      <c r="K107" s="32">
        <v>1</v>
      </c>
      <c r="L107" s="32">
        <v>1</v>
      </c>
      <c r="M107" s="32">
        <v>1</v>
      </c>
      <c r="O107" s="249" t="str">
        <f t="shared" ref="O107:O111" ca="1" si="487">TEXT(LEFT(OFFSET(O107,-1,0),5)+1,"00000")&amp;MID(OFFSET(O107,-1,0),6,FIND(" ",OFFSET(O107,-1,0),7)-5)
&amp;"SLP"&amp;IF(AF107="-",FALSE,AF107)&amp;IF(FI107="-",""," Area"&amp;FI107)
&amp;IF($DZ107=TRUE,"&amp;BBT"," ")
&amp;IF(AND(IH107&lt;&gt;1,AF107)," SB_growth"&amp;IH107,"")
&amp;IF(AND(IF107&lt;&gt;1,AF107)," US_prod"&amp;IF107,"")
&amp;IF(HR107&lt;&gt;1," WP"&amp;HR107*100,"")&amp;IF(HS107&lt;&gt;1," MP"&amp;HS107*100,"")&amp;IF(HT107&lt;&gt;1," GP"&amp;HT107*100,"")
&amp;" (F"&amp;3+IFERROR(1*$BR107,0)+IFERROR(1*$BS107,0)&amp;3-IFERROR(1*NOT($BU107),0)&amp;"N"&amp;$CL107&amp;$CM107&amp;")"</f>
        <v>00001 Case_study SLPFALSE&amp;BBT (F33N11)</v>
      </c>
      <c r="P107" s="10" t="str">
        <f ca="1">IF(COUNTIF(O$5:O107,O107)=1,"-","Dup")</f>
        <v>-</v>
      </c>
      <c r="Q107" s="10"/>
      <c r="R107" s="254" t="b">
        <v>1</v>
      </c>
      <c r="S107" s="254" t="b">
        <v>1</v>
      </c>
      <c r="T107" s="254" t="b">
        <v>1</v>
      </c>
      <c r="U107" s="254" t="b">
        <v>1</v>
      </c>
      <c r="V107" s="254" t="b">
        <v>1</v>
      </c>
      <c r="W107" s="254" t="b">
        <v>1</v>
      </c>
      <c r="X107" s="10"/>
      <c r="Y107" s="255" t="b">
        <f t="shared" ref="Y107:AG118" ca="1" si="488">OFFSET(Y$5,$B107,0)</f>
        <v>1</v>
      </c>
      <c r="Z107" s="255" t="str">
        <f t="shared" ca="1" si="488"/>
        <v>-</v>
      </c>
      <c r="AA107" s="255" t="str">
        <f t="shared" ca="1" si="488"/>
        <v>-</v>
      </c>
      <c r="AB107" s="255" t="str">
        <f t="shared" ca="1" si="488"/>
        <v>-</v>
      </c>
      <c r="AC107" s="255" t="b">
        <f t="shared" ca="1" si="488"/>
        <v>0</v>
      </c>
      <c r="AD107" s="255">
        <f t="shared" ca="1" si="488"/>
        <v>0</v>
      </c>
      <c r="AE107" s="253" t="b">
        <f t="shared" ref="AE107:AE111" si="489">AF107</f>
        <v>0</v>
      </c>
      <c r="AF107" s="253" t="b">
        <f t="shared" ref="AF107:AF111" si="490">IF(I107=2,TRUE,FALSE)</f>
        <v>0</v>
      </c>
      <c r="AG107" s="255" t="str">
        <f t="shared" ca="1" si="488"/>
        <v>-</v>
      </c>
      <c r="AH107" s="10"/>
      <c r="AI107" s="255" t="b">
        <f t="shared" ref="AI107:BF118" ca="1" si="491">OFFSET(AI$5,$B107,0)</f>
        <v>1</v>
      </c>
      <c r="AJ107" s="255" t="b">
        <f t="shared" ca="1" si="491"/>
        <v>1</v>
      </c>
      <c r="AK107" s="254">
        <f t="shared" ref="AK107:AK108" si="492">VALUE(H107&amp;I107)</f>
        <v>31</v>
      </c>
      <c r="AL107" s="255" t="str">
        <f t="shared" ca="1" si="491"/>
        <v>-</v>
      </c>
      <c r="AM107" s="255" t="str">
        <f t="shared" ca="1" si="491"/>
        <v>-</v>
      </c>
      <c r="AN107" s="255" t="str">
        <f t="shared" ca="1" si="491"/>
        <v>-</v>
      </c>
      <c r="AO107" s="255" t="str">
        <f t="shared" ca="1" si="491"/>
        <v>-</v>
      </c>
      <c r="AP107" s="255" t="str">
        <f t="shared" ca="1" si="491"/>
        <v>-</v>
      </c>
      <c r="AQ107" s="255">
        <f t="shared" ca="1" si="491"/>
        <v>1</v>
      </c>
      <c r="AR107" s="255">
        <f t="shared" ca="1" si="491"/>
        <v>1</v>
      </c>
      <c r="AS107" s="255" t="str">
        <f t="shared" ca="1" si="491"/>
        <v>-</v>
      </c>
      <c r="AT107" s="255" t="str">
        <f t="shared" ca="1" si="491"/>
        <v>-</v>
      </c>
      <c r="AU107" s="10"/>
      <c r="AV107" s="255" t="str">
        <f t="shared" ca="1" si="491"/>
        <v>-</v>
      </c>
      <c r="AW107" s="255" t="str">
        <f t="shared" ca="1" si="491"/>
        <v>-</v>
      </c>
      <c r="AX107" s="255" t="str">
        <f t="shared" ca="1" si="491"/>
        <v>-</v>
      </c>
      <c r="AY107" s="255" t="str">
        <f t="shared" ca="1" si="491"/>
        <v>-</v>
      </c>
      <c r="AZ107" s="255" t="str">
        <f t="shared" ca="1" si="491"/>
        <v>-</v>
      </c>
      <c r="BA107" s="255" t="str">
        <f t="shared" ca="1" si="491"/>
        <v>-</v>
      </c>
      <c r="BB107" s="255" t="str">
        <f t="shared" ca="1" si="491"/>
        <v>-</v>
      </c>
      <c r="BC107" s="255" t="str">
        <f t="shared" ca="1" si="491"/>
        <v>-</v>
      </c>
      <c r="BD107" s="255" t="str">
        <f t="shared" ca="1" si="491"/>
        <v>-</v>
      </c>
      <c r="BE107" s="255" t="str">
        <f t="shared" ca="1" si="491"/>
        <v>-</v>
      </c>
      <c r="BF107" s="255" t="str">
        <f t="shared" ca="1" si="491"/>
        <v>-</v>
      </c>
      <c r="BG107" s="255" t="str">
        <f t="shared" ref="BG107:DM111" ca="1" si="493">OFFSET(BG$5,$B107,0)</f>
        <v>-</v>
      </c>
      <c r="BH107" s="255" t="str">
        <f t="shared" ca="1" si="493"/>
        <v>-</v>
      </c>
      <c r="BI107" s="255" t="str">
        <f t="shared" ca="1" si="493"/>
        <v>-</v>
      </c>
      <c r="BJ107" s="255" t="str">
        <f t="shared" ca="1" si="493"/>
        <v>-</v>
      </c>
      <c r="BK107" s="255" t="str">
        <f t="shared" ca="1" si="493"/>
        <v>-</v>
      </c>
      <c r="BL107" s="255" t="str">
        <f t="shared" ca="1" si="493"/>
        <v>-</v>
      </c>
      <c r="BM107" s="255" t="str">
        <f t="shared" ca="1" si="493"/>
        <v>-</v>
      </c>
      <c r="BN107" s="255" t="str">
        <f t="shared" ca="1" si="493"/>
        <v>-</v>
      </c>
      <c r="BO107" s="255" t="str">
        <f t="shared" ca="1" si="493"/>
        <v>-</v>
      </c>
      <c r="BP107" s="255" t="str">
        <f t="shared" ca="1" si="493"/>
        <v>-</v>
      </c>
      <c r="BQ107" s="10"/>
      <c r="BR107" s="255" t="str">
        <f t="shared" ca="1" si="493"/>
        <v>-</v>
      </c>
      <c r="BS107" s="255" t="str">
        <f t="shared" ca="1" si="493"/>
        <v>-</v>
      </c>
      <c r="BT107" s="255" t="str">
        <f t="shared" ca="1" si="493"/>
        <v>-</v>
      </c>
      <c r="BU107" s="255" t="str">
        <f t="shared" ca="1" si="493"/>
        <v>-</v>
      </c>
      <c r="BV107" s="255" t="str">
        <f t="shared" ca="1" si="493"/>
        <v>-</v>
      </c>
      <c r="BW107" s="255" t="str">
        <f t="shared" ca="1" si="493"/>
        <v>-</v>
      </c>
      <c r="BX107" s="255" t="str">
        <f t="shared" ca="1" si="493"/>
        <v>-</v>
      </c>
      <c r="BY107" s="255" t="str">
        <f t="shared" ca="1" si="493"/>
        <v>-</v>
      </c>
      <c r="BZ107" s="255">
        <f t="shared" ca="1" si="493"/>
        <v>0.125</v>
      </c>
      <c r="CA107" s="255">
        <f t="shared" ca="1" si="493"/>
        <v>0.3</v>
      </c>
      <c r="CB107" s="255">
        <f t="shared" ca="1" si="493"/>
        <v>-0.05</v>
      </c>
      <c r="CC107" s="255">
        <f t="shared" ca="1" si="493"/>
        <v>0.1</v>
      </c>
      <c r="CD107" s="255">
        <f t="shared" ca="1" si="493"/>
        <v>0.25</v>
      </c>
      <c r="CE107" s="255">
        <f t="shared" ca="1" si="493"/>
        <v>-0.05</v>
      </c>
      <c r="CF107" s="255">
        <f t="shared" ca="1" si="493"/>
        <v>0.05</v>
      </c>
      <c r="CG107" s="255">
        <f t="shared" ca="1" si="493"/>
        <v>0.1</v>
      </c>
      <c r="CH107" s="255">
        <f t="shared" ca="1" si="493"/>
        <v>-0.02</v>
      </c>
      <c r="CI107" s="255">
        <f t="shared" ca="1" si="493"/>
        <v>0.1</v>
      </c>
      <c r="CJ107" s="255">
        <f t="shared" ca="1" si="493"/>
        <v>0.25</v>
      </c>
      <c r="CK107" s="255">
        <f t="shared" ca="1" si="493"/>
        <v>-0.05</v>
      </c>
      <c r="CL107" s="255">
        <f t="shared" ca="1" si="493"/>
        <v>1</v>
      </c>
      <c r="CM107" s="255">
        <f t="shared" ca="1" si="493"/>
        <v>1</v>
      </c>
      <c r="CN107" s="255">
        <f t="shared" ca="1" si="493"/>
        <v>0</v>
      </c>
      <c r="CO107" s="255" t="str">
        <f t="shared" ca="1" si="493"/>
        <v>-</v>
      </c>
      <c r="CP107" s="255" t="str">
        <f t="shared" ca="1" si="493"/>
        <v>-</v>
      </c>
      <c r="CQ107" s="255" t="str">
        <f t="shared" ca="1" si="493"/>
        <v>-</v>
      </c>
      <c r="CR107" s="255" t="str">
        <f t="shared" ca="1" si="493"/>
        <v>-</v>
      </c>
      <c r="CS107" s="255" t="str">
        <f t="shared" ca="1" si="493"/>
        <v>-</v>
      </c>
      <c r="CT107" s="255" t="str">
        <f t="shared" ca="1" si="493"/>
        <v>-</v>
      </c>
      <c r="CU107" s="255" t="str">
        <f t="shared" ca="1" si="493"/>
        <v>-</v>
      </c>
      <c r="CV107" s="255">
        <f t="shared" ca="1" si="493"/>
        <v>0</v>
      </c>
      <c r="CW107" s="255" t="str">
        <f t="shared" ca="1" si="493"/>
        <v>-</v>
      </c>
      <c r="CX107" s="255" t="str">
        <f t="shared" ca="1" si="493"/>
        <v>-</v>
      </c>
      <c r="CY107" s="255" t="str">
        <f t="shared" ca="1" si="493"/>
        <v>-</v>
      </c>
      <c r="CZ107" s="255" t="str">
        <f t="shared" ca="1" si="493"/>
        <v>-</v>
      </c>
      <c r="DA107" s="255" t="str">
        <f t="shared" ca="1" si="493"/>
        <v>-</v>
      </c>
      <c r="DB107" s="255">
        <f t="shared" ca="1" si="493"/>
        <v>0</v>
      </c>
      <c r="DC107" s="255">
        <f t="shared" ca="1" si="493"/>
        <v>0</v>
      </c>
      <c r="DD107" s="255">
        <f t="shared" ca="1" si="493"/>
        <v>0</v>
      </c>
      <c r="DE107" s="255">
        <f t="shared" ca="1" si="493"/>
        <v>0</v>
      </c>
      <c r="DF107" s="255">
        <f t="shared" ca="1" si="493"/>
        <v>0</v>
      </c>
      <c r="DG107" s="255">
        <f t="shared" ca="1" si="493"/>
        <v>0</v>
      </c>
      <c r="DH107" s="255">
        <f t="shared" ca="1" si="493"/>
        <v>0</v>
      </c>
      <c r="DI107" s="255" t="str">
        <f t="shared" ca="1" si="493"/>
        <v>-</v>
      </c>
      <c r="DJ107" s="255" t="str">
        <f t="shared" ca="1" si="493"/>
        <v>-</v>
      </c>
      <c r="DK107" s="255" t="str">
        <f t="shared" ca="1" si="493"/>
        <v>-</v>
      </c>
      <c r="DL107" s="255" t="str">
        <f t="shared" ca="1" si="493"/>
        <v>-</v>
      </c>
      <c r="DM107" s="255" t="str">
        <f t="shared" ca="1" si="493"/>
        <v>-</v>
      </c>
      <c r="DN107" s="255" t="str">
        <f t="shared" ref="DN107:GJ111" ca="1" si="494">OFFSET(DN$5,$B107,0)</f>
        <v>-</v>
      </c>
      <c r="DO107" s="255" t="str">
        <f t="shared" ca="1" si="494"/>
        <v>-</v>
      </c>
      <c r="DP107" s="255" t="str">
        <f t="shared" ca="1" si="494"/>
        <v>-</v>
      </c>
      <c r="DQ107" s="255" t="str">
        <f t="shared" ca="1" si="494"/>
        <v>-</v>
      </c>
      <c r="DR107" s="255" t="str">
        <f t="shared" ca="1" si="494"/>
        <v>-</v>
      </c>
      <c r="DS107" s="255" t="str">
        <f t="shared" ca="1" si="494"/>
        <v>-</v>
      </c>
      <c r="DT107" s="10"/>
      <c r="DU107" s="253">
        <f t="shared" ref="DU107:DU118" si="495">INDEX(i.FlkStrctr,$H107,DU$17)</f>
        <v>1</v>
      </c>
      <c r="DV107" s="255" t="str">
        <f t="shared" ca="1" si="494"/>
        <v>-</v>
      </c>
      <c r="DW107" s="255" t="str">
        <f t="shared" ca="1" si="494"/>
        <v>-</v>
      </c>
      <c r="DX107" s="255" t="str">
        <f t="shared" ca="1" si="494"/>
        <v>-</v>
      </c>
      <c r="DY107" s="255" t="str">
        <f t="shared" ca="1" si="494"/>
        <v>-</v>
      </c>
      <c r="DZ107" s="253" t="b">
        <f t="shared" ref="DZ107:DZ118" si="496">INDEX(i.FlkStrctr,$H107,DZ$17)</f>
        <v>1</v>
      </c>
      <c r="EA107" s="255" t="str">
        <f t="shared" ca="1" si="494"/>
        <v>-</v>
      </c>
      <c r="EB107" s="255">
        <f t="shared" ca="1" si="494"/>
        <v>0</v>
      </c>
      <c r="EC107" s="255" t="str">
        <f t="shared" ca="1" si="494"/>
        <v>-</v>
      </c>
      <c r="ED107" s="255">
        <f t="shared" ca="1" si="494"/>
        <v>1</v>
      </c>
      <c r="EE107" s="255">
        <f t="shared" ca="1" si="494"/>
        <v>0</v>
      </c>
      <c r="EF107" s="255">
        <f t="shared" ca="1" si="494"/>
        <v>1</v>
      </c>
      <c r="EG107" s="255">
        <f t="shared" ca="1" si="494"/>
        <v>0</v>
      </c>
      <c r="EH107" s="255">
        <f t="shared" ca="1" si="494"/>
        <v>1</v>
      </c>
      <c r="EI107" s="255">
        <f t="shared" ca="1" si="494"/>
        <v>1</v>
      </c>
      <c r="EJ107" s="255">
        <f t="shared" ca="1" si="494"/>
        <v>1</v>
      </c>
      <c r="EK107" s="255">
        <f t="shared" ca="1" si="494"/>
        <v>0</v>
      </c>
      <c r="EL107" s="255">
        <f t="shared" ca="1" si="494"/>
        <v>0</v>
      </c>
      <c r="EM107" s="255">
        <f t="shared" ca="1" si="494"/>
        <v>0</v>
      </c>
      <c r="EN107" s="255">
        <f t="shared" ca="1" si="494"/>
        <v>0</v>
      </c>
      <c r="EO107" s="255">
        <f t="shared" ca="1" si="494"/>
        <v>0</v>
      </c>
      <c r="EP107" s="255">
        <f t="shared" ca="1" si="494"/>
        <v>0</v>
      </c>
      <c r="EQ107" s="255">
        <f t="shared" ca="1" si="494"/>
        <v>0</v>
      </c>
      <c r="ER107" s="255">
        <f t="shared" ca="1" si="494"/>
        <v>0</v>
      </c>
      <c r="ES107" s="255">
        <f t="shared" ca="1" si="494"/>
        <v>0</v>
      </c>
      <c r="ET107" s="255">
        <f t="shared" ca="1" si="494"/>
        <v>0</v>
      </c>
      <c r="EU107" s="255">
        <f t="shared" ca="1" si="494"/>
        <v>0</v>
      </c>
      <c r="EV107" s="255">
        <f t="shared" ca="1" si="494"/>
        <v>0</v>
      </c>
      <c r="EW107" s="255">
        <f t="shared" ca="1" si="494"/>
        <v>1</v>
      </c>
      <c r="EX107" s="255">
        <f t="shared" ca="1" si="494"/>
        <v>0</v>
      </c>
      <c r="EY107" s="255">
        <f t="shared" ca="1" si="494"/>
        <v>0</v>
      </c>
      <c r="EZ107" s="255">
        <f t="shared" ca="1" si="494"/>
        <v>0</v>
      </c>
      <c r="FA107" s="255">
        <f t="shared" ca="1" si="494"/>
        <v>0</v>
      </c>
      <c r="FB107" s="255">
        <f t="shared" ca="1" si="494"/>
        <v>0</v>
      </c>
      <c r="FC107" s="255">
        <f t="shared" ca="1" si="494"/>
        <v>0</v>
      </c>
      <c r="FD107" s="255">
        <f t="shared" ca="1" si="494"/>
        <v>0</v>
      </c>
      <c r="FE107" s="298">
        <v>0.27500000000000002</v>
      </c>
      <c r="FF107" s="296" t="b">
        <v>1</v>
      </c>
      <c r="FG107" s="296">
        <f>FE107*SUM(II107:IQ107)</f>
        <v>756.25000000000011</v>
      </c>
      <c r="FH107" s="296">
        <v>50</v>
      </c>
      <c r="FI107" s="296" t="s">
        <v>36</v>
      </c>
      <c r="FJ107" s="255" t="str">
        <f t="shared" ca="1" si="494"/>
        <v>-</v>
      </c>
      <c r="FK107" s="255" t="str">
        <f t="shared" ca="1" si="494"/>
        <v>-</v>
      </c>
      <c r="FL107" s="255" t="str">
        <f t="shared" ca="1" si="494"/>
        <v>-</v>
      </c>
      <c r="FM107" s="255" t="str">
        <f t="shared" ca="1" si="494"/>
        <v>-</v>
      </c>
      <c r="FN107" s="255" t="str">
        <f t="shared" ca="1" si="494"/>
        <v>-</v>
      </c>
      <c r="FO107" s="255" t="str">
        <f t="shared" ca="1" si="494"/>
        <v>-</v>
      </c>
      <c r="FP107" s="253" t="b">
        <f t="shared" ref="FP107:FR118" si="497">INDEX(i.TOL,$G107,FP$17)</f>
        <v>0</v>
      </c>
      <c r="FQ107" s="253" t="b">
        <f t="shared" si="497"/>
        <v>0</v>
      </c>
      <c r="FR107" s="253" t="b">
        <f t="shared" si="497"/>
        <v>1</v>
      </c>
      <c r="FS107" s="255">
        <f t="shared" ca="1" si="494"/>
        <v>0</v>
      </c>
      <c r="FT107" s="255">
        <f t="shared" ca="1" si="494"/>
        <v>1</v>
      </c>
      <c r="FU107" s="255">
        <f t="shared" ca="1" si="494"/>
        <v>1</v>
      </c>
      <c r="FV107" s="255" t="str">
        <f t="shared" ca="1" si="494"/>
        <v>-</v>
      </c>
      <c r="FW107" s="255" t="str">
        <f t="shared" ca="1" si="494"/>
        <v>-</v>
      </c>
      <c r="FX107" s="255" t="str">
        <f t="shared" ca="1" si="494"/>
        <v>-</v>
      </c>
      <c r="FY107" s="255" t="str">
        <f t="shared" ca="1" si="494"/>
        <v>-</v>
      </c>
      <c r="FZ107" s="255" t="str">
        <f t="shared" ca="1" si="494"/>
        <v>-</v>
      </c>
      <c r="GA107" s="255" t="str">
        <f t="shared" ca="1" si="494"/>
        <v>-</v>
      </c>
      <c r="GB107" s="255" t="str">
        <f t="shared" ca="1" si="494"/>
        <v>-</v>
      </c>
      <c r="GC107" s="255" t="str">
        <f t="shared" ca="1" si="494"/>
        <v>-</v>
      </c>
      <c r="GD107" s="255" t="str">
        <f t="shared" ca="1" si="494"/>
        <v>-</v>
      </c>
      <c r="GE107" s="255" t="str">
        <f t="shared" ca="1" si="494"/>
        <v>-</v>
      </c>
      <c r="GF107" s="255" t="b">
        <f t="shared" ca="1" si="494"/>
        <v>1</v>
      </c>
      <c r="GG107" s="255">
        <f t="shared" ca="1" si="494"/>
        <v>0</v>
      </c>
      <c r="GH107" s="255">
        <f t="shared" ca="1" si="494"/>
        <v>0</v>
      </c>
      <c r="GI107" s="255">
        <f t="shared" ca="1" si="494"/>
        <v>0</v>
      </c>
      <c r="GJ107" s="255">
        <f t="shared" ca="1" si="494"/>
        <v>0</v>
      </c>
      <c r="GK107" s="255">
        <f t="shared" ref="GK107:GP118" ca="1" si="498">OFFSET(GK$5,$B107,0)</f>
        <v>0</v>
      </c>
      <c r="GL107" s="255" t="str">
        <f t="shared" ca="1" si="498"/>
        <v>-</v>
      </c>
      <c r="GM107" s="255" t="str">
        <f t="shared" ca="1" si="498"/>
        <v>-</v>
      </c>
      <c r="GN107" s="255" t="str">
        <f t="shared" ca="1" si="498"/>
        <v>-</v>
      </c>
      <c r="GO107" s="255" t="b">
        <f t="shared" ca="1" si="498"/>
        <v>1</v>
      </c>
      <c r="GP107" s="255">
        <f t="shared" ca="1" si="498"/>
        <v>0</v>
      </c>
      <c r="GQ107" s="253" t="str">
        <f t="shared" ref="GQ107:GT118" si="499">INDEX(i.FlkStrctr,$H107,GQ$17)</f>
        <v>-</v>
      </c>
      <c r="GR107" s="253" t="str">
        <f t="shared" si="499"/>
        <v>-</v>
      </c>
      <c r="GS107" s="253" t="str">
        <f t="shared" si="499"/>
        <v>-</v>
      </c>
      <c r="GT107" s="253" t="str">
        <f t="shared" si="499"/>
        <v>-</v>
      </c>
      <c r="GU107" s="255" t="str">
        <f t="shared" ref="GU107:IS118" ca="1" si="500">OFFSET(GU$5,$B107,0)</f>
        <v>-</v>
      </c>
      <c r="GV107" s="255" t="str">
        <f t="shared" ca="1" si="500"/>
        <v>-</v>
      </c>
      <c r="GW107" s="255" t="str">
        <f t="shared" ca="1" si="500"/>
        <v>-</v>
      </c>
      <c r="GX107" s="255" t="str">
        <f t="shared" ca="1" si="500"/>
        <v>-</v>
      </c>
      <c r="GY107" s="255" t="str">
        <f t="shared" ca="1" si="500"/>
        <v>-</v>
      </c>
      <c r="GZ107" s="253">
        <f t="shared" ref="GZ107:HE118" si="501">INDEX(i.FlkStrctr,$H107,GZ$17)</f>
        <v>0.9</v>
      </c>
      <c r="HA107" s="253">
        <f t="shared" si="501"/>
        <v>0</v>
      </c>
      <c r="HB107" s="253">
        <f t="shared" si="501"/>
        <v>0</v>
      </c>
      <c r="HC107" s="253">
        <f t="shared" si="501"/>
        <v>450</v>
      </c>
      <c r="HD107" s="253" t="str">
        <f t="shared" si="501"/>
        <v>-</v>
      </c>
      <c r="HE107" s="253" t="str">
        <f t="shared" si="501"/>
        <v>-</v>
      </c>
      <c r="HF107" s="255" t="str">
        <f t="shared" ref="HF107:HG118" ca="1" si="502">OFFSET(HF$5,$B107,0)</f>
        <v>-</v>
      </c>
      <c r="HG107" s="255" t="str">
        <f t="shared" ca="1" si="502"/>
        <v>-</v>
      </c>
      <c r="HH107" s="10"/>
      <c r="HI107" s="255">
        <f t="shared" ca="1" si="500"/>
        <v>1</v>
      </c>
      <c r="HJ107" s="255">
        <f t="shared" ca="1" si="500"/>
        <v>0</v>
      </c>
      <c r="HK107" s="255">
        <f t="shared" ca="1" si="500"/>
        <v>1</v>
      </c>
      <c r="HL107" s="255">
        <f t="shared" ca="1" si="500"/>
        <v>1</v>
      </c>
      <c r="HM107" s="255">
        <f t="shared" ca="1" si="500"/>
        <v>0</v>
      </c>
      <c r="HN107" s="255">
        <f t="shared" ca="1" si="500"/>
        <v>70</v>
      </c>
      <c r="HO107" s="255">
        <f t="shared" ca="1" si="500"/>
        <v>50</v>
      </c>
      <c r="HP107" s="255">
        <f t="shared" ca="1" si="500"/>
        <v>70</v>
      </c>
      <c r="HQ107" s="255">
        <f t="shared" ca="1" si="500"/>
        <v>50</v>
      </c>
      <c r="HR107" s="253">
        <f t="shared" ref="HR107:HR118" si="503">INDEX(i.WoolPrices,$K107,HR$17)</f>
        <v>1</v>
      </c>
      <c r="HS107" s="253">
        <f t="shared" ref="HS107:HS118" si="504">INDEX(i.MeatPrices,$L107,HS$17)</f>
        <v>1</v>
      </c>
      <c r="HT107" s="253">
        <f t="shared" ref="HT107:HT118" si="505">INDEX(i.GrainPrices,$M107,HT$17)</f>
        <v>1</v>
      </c>
      <c r="HU107" s="255">
        <f t="shared" ca="1" si="500"/>
        <v>1</v>
      </c>
      <c r="HV107" s="10"/>
      <c r="HW107" s="255">
        <f t="shared" ca="1" si="500"/>
        <v>1</v>
      </c>
      <c r="HX107" s="255">
        <f t="shared" ca="1" si="500"/>
        <v>1</v>
      </c>
      <c r="HY107" s="255">
        <f t="shared" ca="1" si="500"/>
        <v>1</v>
      </c>
      <c r="HZ107" s="255">
        <f t="shared" ca="1" si="500"/>
        <v>1</v>
      </c>
      <c r="IA107" s="255">
        <f t="shared" ca="1" si="500"/>
        <v>1</v>
      </c>
      <c r="IB107" s="255">
        <f t="shared" ca="1" si="500"/>
        <v>1</v>
      </c>
      <c r="IC107" s="255">
        <f t="shared" ca="1" si="500"/>
        <v>1.25</v>
      </c>
      <c r="ID107" s="255">
        <f t="shared" ca="1" si="500"/>
        <v>1</v>
      </c>
      <c r="IE107" s="255">
        <f t="shared" ca="1" si="500"/>
        <v>1</v>
      </c>
      <c r="IF107" s="255">
        <f t="shared" ca="1" si="500"/>
        <v>1.25</v>
      </c>
      <c r="IG107" s="255">
        <f t="shared" ca="1" si="500"/>
        <v>1.03</v>
      </c>
      <c r="IH107" s="255">
        <f t="shared" ca="1" si="500"/>
        <v>1</v>
      </c>
      <c r="II107" s="296">
        <v>1000</v>
      </c>
      <c r="IJ107" s="296">
        <v>300</v>
      </c>
      <c r="IK107" s="296">
        <v>650</v>
      </c>
      <c r="IL107" s="296">
        <v>0</v>
      </c>
      <c r="IM107" s="296">
        <v>600</v>
      </c>
      <c r="IN107" s="296">
        <v>150</v>
      </c>
      <c r="IO107" s="296">
        <v>0</v>
      </c>
      <c r="IP107" s="296">
        <v>0</v>
      </c>
      <c r="IQ107" s="296">
        <v>50</v>
      </c>
      <c r="IR107" s="255" t="str">
        <f t="shared" ca="1" si="500"/>
        <v>-</v>
      </c>
      <c r="IS107" s="255">
        <f t="shared" ca="1" si="500"/>
        <v>0</v>
      </c>
      <c r="IT107" s="27">
        <v>0</v>
      </c>
    </row>
    <row r="108" spans="1:254" s="235" customFormat="1" outlineLevel="1">
      <c r="A108" s="207">
        <f t="shared" si="12"/>
        <v>103</v>
      </c>
      <c r="B108" s="207">
        <f t="shared" si="486"/>
        <v>2</v>
      </c>
      <c r="C108" s="235">
        <v>103</v>
      </c>
      <c r="D108" s="235" t="b">
        <v>1</v>
      </c>
      <c r="E108" s="235" t="b">
        <v>0</v>
      </c>
      <c r="F108" s="235" t="b">
        <v>1</v>
      </c>
      <c r="G108" s="294">
        <f>G85</f>
        <v>3</v>
      </c>
      <c r="H108" s="32">
        <v>3</v>
      </c>
      <c r="I108" s="32">
        <v>2</v>
      </c>
      <c r="J108" s="294">
        <f>J107</f>
        <v>1</v>
      </c>
      <c r="K108" s="294">
        <f>K107</f>
        <v>1</v>
      </c>
      <c r="L108" s="294">
        <f>L107</f>
        <v>1</v>
      </c>
      <c r="M108" s="294">
        <f>M107</f>
        <v>1</v>
      </c>
      <c r="O108" s="249" t="str">
        <f t="shared" ca="1" si="487"/>
        <v>00002 Case_study SLPTRUE&amp;BBT US_prod1.25 (F33N11)</v>
      </c>
      <c r="P108" s="10" t="str">
        <f ca="1">IF(COUNTIF(O$5:O108,O108)=1,"-","Dup")</f>
        <v>-</v>
      </c>
      <c r="Q108" s="10"/>
      <c r="R108" s="254" t="b">
        <v>1</v>
      </c>
      <c r="S108" s="254" t="b">
        <v>1</v>
      </c>
      <c r="T108" s="254" t="b">
        <v>1</v>
      </c>
      <c r="U108" s="254" t="b">
        <v>1</v>
      </c>
      <c r="V108" s="254" t="b">
        <v>1</v>
      </c>
      <c r="W108" s="254" t="b">
        <v>1</v>
      </c>
      <c r="X108" s="10"/>
      <c r="Y108" s="255" t="b">
        <f t="shared" ca="1" si="488"/>
        <v>1</v>
      </c>
      <c r="Z108" s="255" t="str">
        <f t="shared" ca="1" si="488"/>
        <v>-</v>
      </c>
      <c r="AA108" s="255" t="str">
        <f t="shared" ca="1" si="488"/>
        <v>-</v>
      </c>
      <c r="AB108" s="255" t="str">
        <f t="shared" ca="1" si="488"/>
        <v>-</v>
      </c>
      <c r="AC108" s="255" t="b">
        <f t="shared" ca="1" si="488"/>
        <v>0</v>
      </c>
      <c r="AD108" s="255">
        <f t="shared" ca="1" si="488"/>
        <v>0</v>
      </c>
      <c r="AE108" s="253" t="b">
        <f t="shared" si="489"/>
        <v>1</v>
      </c>
      <c r="AF108" s="253" t="b">
        <f t="shared" si="490"/>
        <v>1</v>
      </c>
      <c r="AG108" s="255" t="str">
        <f t="shared" ca="1" si="488"/>
        <v>-</v>
      </c>
      <c r="AH108" s="10"/>
      <c r="AI108" s="255" t="b">
        <f t="shared" ca="1" si="491"/>
        <v>1</v>
      </c>
      <c r="AJ108" s="255" t="b">
        <f t="shared" ca="1" si="491"/>
        <v>1</v>
      </c>
      <c r="AK108" s="254">
        <f t="shared" si="492"/>
        <v>32</v>
      </c>
      <c r="AL108" s="255" t="str">
        <f t="shared" ca="1" si="491"/>
        <v>-</v>
      </c>
      <c r="AM108" s="255" t="str">
        <f t="shared" ca="1" si="491"/>
        <v>-</v>
      </c>
      <c r="AN108" s="255" t="str">
        <f t="shared" ca="1" si="491"/>
        <v>-</v>
      </c>
      <c r="AO108" s="255" t="str">
        <f t="shared" ca="1" si="491"/>
        <v>-</v>
      </c>
      <c r="AP108" s="255" t="str">
        <f t="shared" ca="1" si="491"/>
        <v>-</v>
      </c>
      <c r="AQ108" s="255">
        <f t="shared" ca="1" si="491"/>
        <v>1</v>
      </c>
      <c r="AR108" s="255">
        <f t="shared" ca="1" si="491"/>
        <v>1</v>
      </c>
      <c r="AS108" s="255" t="str">
        <f t="shared" ca="1" si="491"/>
        <v>-</v>
      </c>
      <c r="AT108" s="255" t="str">
        <f t="shared" ca="1" si="491"/>
        <v>-</v>
      </c>
      <c r="AU108" s="10"/>
      <c r="AV108" s="255" t="str">
        <f t="shared" ca="1" si="491"/>
        <v>-</v>
      </c>
      <c r="AW108" s="255" t="str">
        <f t="shared" ca="1" si="491"/>
        <v>-</v>
      </c>
      <c r="AX108" s="255" t="str">
        <f t="shared" ca="1" si="491"/>
        <v>-</v>
      </c>
      <c r="AY108" s="255" t="str">
        <f t="shared" ca="1" si="491"/>
        <v>-</v>
      </c>
      <c r="AZ108" s="255" t="str">
        <f t="shared" ca="1" si="491"/>
        <v>-</v>
      </c>
      <c r="BA108" s="255" t="str">
        <f t="shared" ca="1" si="491"/>
        <v>-</v>
      </c>
      <c r="BB108" s="255" t="str">
        <f t="shared" ca="1" si="491"/>
        <v>-</v>
      </c>
      <c r="BC108" s="255" t="str">
        <f t="shared" ca="1" si="491"/>
        <v>-</v>
      </c>
      <c r="BD108" s="255" t="str">
        <f t="shared" ca="1" si="491"/>
        <v>-</v>
      </c>
      <c r="BE108" s="255" t="str">
        <f t="shared" ca="1" si="491"/>
        <v>-</v>
      </c>
      <c r="BF108" s="255" t="str">
        <f t="shared" ca="1" si="491"/>
        <v>-</v>
      </c>
      <c r="BG108" s="255" t="str">
        <f t="shared" ca="1" si="493"/>
        <v>-</v>
      </c>
      <c r="BH108" s="255" t="str">
        <f t="shared" ca="1" si="493"/>
        <v>-</v>
      </c>
      <c r="BI108" s="255" t="str">
        <f t="shared" ca="1" si="493"/>
        <v>-</v>
      </c>
      <c r="BJ108" s="255" t="str">
        <f t="shared" ca="1" si="493"/>
        <v>-</v>
      </c>
      <c r="BK108" s="255" t="str">
        <f t="shared" ca="1" si="493"/>
        <v>-</v>
      </c>
      <c r="BL108" s="255" t="str">
        <f t="shared" ca="1" si="493"/>
        <v>-</v>
      </c>
      <c r="BM108" s="255" t="str">
        <f t="shared" ca="1" si="493"/>
        <v>-</v>
      </c>
      <c r="BN108" s="255" t="str">
        <f t="shared" ca="1" si="493"/>
        <v>-</v>
      </c>
      <c r="BO108" s="255" t="str">
        <f t="shared" ca="1" si="493"/>
        <v>-</v>
      </c>
      <c r="BP108" s="255" t="str">
        <f t="shared" ca="1" si="493"/>
        <v>-</v>
      </c>
      <c r="BQ108" s="10"/>
      <c r="BR108" s="255" t="str">
        <f t="shared" ca="1" si="493"/>
        <v>-</v>
      </c>
      <c r="BS108" s="255" t="str">
        <f t="shared" ca="1" si="493"/>
        <v>-</v>
      </c>
      <c r="BT108" s="255" t="str">
        <f t="shared" ca="1" si="493"/>
        <v>-</v>
      </c>
      <c r="BU108" s="255" t="str">
        <f t="shared" ca="1" si="493"/>
        <v>-</v>
      </c>
      <c r="BV108" s="255" t="str">
        <f t="shared" ca="1" si="493"/>
        <v>-</v>
      </c>
      <c r="BW108" s="255" t="str">
        <f t="shared" ca="1" si="493"/>
        <v>-</v>
      </c>
      <c r="BX108" s="255" t="str">
        <f t="shared" ca="1" si="493"/>
        <v>-</v>
      </c>
      <c r="BY108" s="255" t="str">
        <f t="shared" ca="1" si="493"/>
        <v>-</v>
      </c>
      <c r="BZ108" s="255">
        <f t="shared" ca="1" si="493"/>
        <v>0.125</v>
      </c>
      <c r="CA108" s="255">
        <f t="shared" ca="1" si="493"/>
        <v>0.3</v>
      </c>
      <c r="CB108" s="255">
        <f t="shared" ca="1" si="493"/>
        <v>-0.05</v>
      </c>
      <c r="CC108" s="255">
        <f t="shared" ca="1" si="493"/>
        <v>0.1</v>
      </c>
      <c r="CD108" s="255">
        <f t="shared" ca="1" si="493"/>
        <v>0.25</v>
      </c>
      <c r="CE108" s="255">
        <f t="shared" ca="1" si="493"/>
        <v>-0.05</v>
      </c>
      <c r="CF108" s="255">
        <f t="shared" ca="1" si="493"/>
        <v>0.05</v>
      </c>
      <c r="CG108" s="255">
        <f t="shared" ca="1" si="493"/>
        <v>0.1</v>
      </c>
      <c r="CH108" s="255">
        <f t="shared" ca="1" si="493"/>
        <v>-0.02</v>
      </c>
      <c r="CI108" s="255">
        <f t="shared" ca="1" si="493"/>
        <v>0.1</v>
      </c>
      <c r="CJ108" s="255">
        <f t="shared" ca="1" si="493"/>
        <v>0.25</v>
      </c>
      <c r="CK108" s="255">
        <f t="shared" ca="1" si="493"/>
        <v>-0.05</v>
      </c>
      <c r="CL108" s="255">
        <f t="shared" ca="1" si="493"/>
        <v>1</v>
      </c>
      <c r="CM108" s="255">
        <f t="shared" ca="1" si="493"/>
        <v>1</v>
      </c>
      <c r="CN108" s="255">
        <f t="shared" ca="1" si="493"/>
        <v>0</v>
      </c>
      <c r="CO108" s="255" t="str">
        <f t="shared" ca="1" si="493"/>
        <v>-</v>
      </c>
      <c r="CP108" s="255" t="str">
        <f t="shared" ca="1" si="493"/>
        <v>-</v>
      </c>
      <c r="CQ108" s="255" t="str">
        <f t="shared" ca="1" si="493"/>
        <v>-</v>
      </c>
      <c r="CR108" s="255" t="str">
        <f t="shared" ca="1" si="493"/>
        <v>-</v>
      </c>
      <c r="CS108" s="255" t="str">
        <f t="shared" ca="1" si="493"/>
        <v>-</v>
      </c>
      <c r="CT108" s="255" t="str">
        <f t="shared" ca="1" si="493"/>
        <v>-</v>
      </c>
      <c r="CU108" s="255" t="str">
        <f t="shared" ca="1" si="493"/>
        <v>-</v>
      </c>
      <c r="CV108" s="255">
        <f t="shared" ca="1" si="493"/>
        <v>0</v>
      </c>
      <c r="CW108" s="255" t="str">
        <f t="shared" ca="1" si="493"/>
        <v>-</v>
      </c>
      <c r="CX108" s="255" t="str">
        <f t="shared" ca="1" si="493"/>
        <v>-</v>
      </c>
      <c r="CY108" s="255" t="str">
        <f t="shared" ca="1" si="493"/>
        <v>-</v>
      </c>
      <c r="CZ108" s="255" t="str">
        <f t="shared" ca="1" si="493"/>
        <v>-</v>
      </c>
      <c r="DA108" s="255" t="str">
        <f t="shared" ca="1" si="493"/>
        <v>-</v>
      </c>
      <c r="DB108" s="255">
        <f t="shared" ca="1" si="493"/>
        <v>0</v>
      </c>
      <c r="DC108" s="255">
        <f t="shared" ca="1" si="493"/>
        <v>0</v>
      </c>
      <c r="DD108" s="255">
        <f t="shared" ca="1" si="493"/>
        <v>0</v>
      </c>
      <c r="DE108" s="255">
        <f t="shared" ca="1" si="493"/>
        <v>0</v>
      </c>
      <c r="DF108" s="255">
        <f t="shared" ca="1" si="493"/>
        <v>0</v>
      </c>
      <c r="DG108" s="255">
        <f t="shared" ca="1" si="493"/>
        <v>0</v>
      </c>
      <c r="DH108" s="255">
        <f t="shared" ca="1" si="493"/>
        <v>0</v>
      </c>
      <c r="DI108" s="255" t="str">
        <f t="shared" ca="1" si="493"/>
        <v>-</v>
      </c>
      <c r="DJ108" s="255" t="str">
        <f t="shared" ca="1" si="493"/>
        <v>-</v>
      </c>
      <c r="DK108" s="255" t="str">
        <f t="shared" ca="1" si="493"/>
        <v>-</v>
      </c>
      <c r="DL108" s="255" t="str">
        <f t="shared" ca="1" si="493"/>
        <v>-</v>
      </c>
      <c r="DM108" s="255" t="str">
        <f t="shared" ca="1" si="493"/>
        <v>-</v>
      </c>
      <c r="DN108" s="255" t="str">
        <f t="shared" ca="1" si="494"/>
        <v>-</v>
      </c>
      <c r="DO108" s="255" t="str">
        <f t="shared" ca="1" si="494"/>
        <v>-</v>
      </c>
      <c r="DP108" s="255" t="str">
        <f t="shared" ca="1" si="494"/>
        <v>-</v>
      </c>
      <c r="DQ108" s="255" t="str">
        <f t="shared" ca="1" si="494"/>
        <v>-</v>
      </c>
      <c r="DR108" s="255" t="str">
        <f t="shared" ca="1" si="494"/>
        <v>-</v>
      </c>
      <c r="DS108" s="255" t="str">
        <f t="shared" ca="1" si="494"/>
        <v>-</v>
      </c>
      <c r="DT108" s="10"/>
      <c r="DU108" s="253">
        <f t="shared" si="495"/>
        <v>1</v>
      </c>
      <c r="DV108" s="255" t="str">
        <f t="shared" ca="1" si="494"/>
        <v>-</v>
      </c>
      <c r="DW108" s="255" t="str">
        <f t="shared" ca="1" si="494"/>
        <v>-</v>
      </c>
      <c r="DX108" s="255" t="str">
        <f t="shared" ca="1" si="494"/>
        <v>-</v>
      </c>
      <c r="DY108" s="255" t="str">
        <f t="shared" ca="1" si="494"/>
        <v>-</v>
      </c>
      <c r="DZ108" s="253" t="b">
        <f t="shared" si="496"/>
        <v>1</v>
      </c>
      <c r="EA108" s="255" t="str">
        <f t="shared" ca="1" si="494"/>
        <v>-</v>
      </c>
      <c r="EB108" s="255">
        <f t="shared" ca="1" si="494"/>
        <v>0</v>
      </c>
      <c r="EC108" s="255" t="str">
        <f t="shared" ca="1" si="494"/>
        <v>-</v>
      </c>
      <c r="ED108" s="255">
        <f t="shared" ca="1" si="494"/>
        <v>1</v>
      </c>
      <c r="EE108" s="255">
        <f t="shared" ca="1" si="494"/>
        <v>0</v>
      </c>
      <c r="EF108" s="255">
        <f t="shared" ca="1" si="494"/>
        <v>1</v>
      </c>
      <c r="EG108" s="255">
        <f t="shared" ca="1" si="494"/>
        <v>0</v>
      </c>
      <c r="EH108" s="255">
        <f t="shared" ca="1" si="494"/>
        <v>1</v>
      </c>
      <c r="EI108" s="255">
        <f t="shared" ca="1" si="494"/>
        <v>1</v>
      </c>
      <c r="EJ108" s="255">
        <f t="shared" ca="1" si="494"/>
        <v>1</v>
      </c>
      <c r="EK108" s="255">
        <f t="shared" ca="1" si="494"/>
        <v>0</v>
      </c>
      <c r="EL108" s="255">
        <f t="shared" ca="1" si="494"/>
        <v>0</v>
      </c>
      <c r="EM108" s="255">
        <f t="shared" ca="1" si="494"/>
        <v>0</v>
      </c>
      <c r="EN108" s="255">
        <f t="shared" ca="1" si="494"/>
        <v>0</v>
      </c>
      <c r="EO108" s="255">
        <f t="shared" ca="1" si="494"/>
        <v>0</v>
      </c>
      <c r="EP108" s="255">
        <f t="shared" ca="1" si="494"/>
        <v>0</v>
      </c>
      <c r="EQ108" s="255">
        <f t="shared" ca="1" si="494"/>
        <v>0</v>
      </c>
      <c r="ER108" s="255">
        <f t="shared" ca="1" si="494"/>
        <v>0</v>
      </c>
      <c r="ES108" s="255">
        <f t="shared" ca="1" si="494"/>
        <v>0</v>
      </c>
      <c r="ET108" s="255">
        <f t="shared" ca="1" si="494"/>
        <v>0</v>
      </c>
      <c r="EU108" s="255">
        <f t="shared" ca="1" si="494"/>
        <v>0</v>
      </c>
      <c r="EV108" s="255">
        <f t="shared" ca="1" si="494"/>
        <v>0</v>
      </c>
      <c r="EW108" s="255">
        <f t="shared" ca="1" si="494"/>
        <v>1</v>
      </c>
      <c r="EX108" s="255">
        <f t="shared" ca="1" si="494"/>
        <v>0</v>
      </c>
      <c r="EY108" s="255">
        <f t="shared" ca="1" si="494"/>
        <v>0</v>
      </c>
      <c r="EZ108" s="255">
        <f t="shared" ca="1" si="494"/>
        <v>0</v>
      </c>
      <c r="FA108" s="255">
        <f t="shared" ca="1" si="494"/>
        <v>0</v>
      </c>
      <c r="FB108" s="255">
        <f t="shared" ca="1" si="494"/>
        <v>0</v>
      </c>
      <c r="FC108" s="255">
        <f t="shared" ca="1" si="494"/>
        <v>0</v>
      </c>
      <c r="FD108" s="255">
        <f t="shared" ca="1" si="494"/>
        <v>0</v>
      </c>
      <c r="FE108" s="298">
        <v>0.27500000000000002</v>
      </c>
      <c r="FF108" s="296" t="b">
        <v>1</v>
      </c>
      <c r="FG108" s="296">
        <f t="shared" ref="FG108:FG118" si="506">FE108*SUM(II108:IQ108)</f>
        <v>756.25000000000011</v>
      </c>
      <c r="FH108" s="296">
        <v>50</v>
      </c>
      <c r="FI108" s="296" t="s">
        <v>36</v>
      </c>
      <c r="FJ108" s="255" t="str">
        <f t="shared" ca="1" si="494"/>
        <v>-</v>
      </c>
      <c r="FK108" s="255" t="str">
        <f t="shared" ca="1" si="494"/>
        <v>-</v>
      </c>
      <c r="FL108" s="255" t="str">
        <f t="shared" ca="1" si="494"/>
        <v>-</v>
      </c>
      <c r="FM108" s="255" t="str">
        <f t="shared" ca="1" si="494"/>
        <v>-</v>
      </c>
      <c r="FN108" s="255" t="str">
        <f t="shared" ca="1" si="494"/>
        <v>-</v>
      </c>
      <c r="FO108" s="255" t="str">
        <f t="shared" ca="1" si="494"/>
        <v>-</v>
      </c>
      <c r="FP108" s="253" t="b">
        <f t="shared" si="497"/>
        <v>0</v>
      </c>
      <c r="FQ108" s="253" t="b">
        <f t="shared" si="497"/>
        <v>0</v>
      </c>
      <c r="FR108" s="253" t="b">
        <f t="shared" si="497"/>
        <v>1</v>
      </c>
      <c r="FS108" s="255">
        <f t="shared" ca="1" si="494"/>
        <v>0</v>
      </c>
      <c r="FT108" s="255">
        <f t="shared" ca="1" si="494"/>
        <v>1</v>
      </c>
      <c r="FU108" s="255">
        <f t="shared" ca="1" si="494"/>
        <v>1</v>
      </c>
      <c r="FV108" s="255" t="str">
        <f t="shared" ca="1" si="494"/>
        <v>-</v>
      </c>
      <c r="FW108" s="255" t="str">
        <f t="shared" ca="1" si="494"/>
        <v>-</v>
      </c>
      <c r="FX108" s="255" t="str">
        <f t="shared" ca="1" si="494"/>
        <v>-</v>
      </c>
      <c r="FY108" s="255" t="str">
        <f t="shared" ca="1" si="494"/>
        <v>-</v>
      </c>
      <c r="FZ108" s="255" t="str">
        <f t="shared" ca="1" si="494"/>
        <v>-</v>
      </c>
      <c r="GA108" s="255" t="str">
        <f t="shared" ca="1" si="494"/>
        <v>-</v>
      </c>
      <c r="GB108" s="255" t="str">
        <f t="shared" ca="1" si="494"/>
        <v>-</v>
      </c>
      <c r="GC108" s="255" t="str">
        <f t="shared" ca="1" si="494"/>
        <v>-</v>
      </c>
      <c r="GD108" s="255" t="str">
        <f t="shared" ca="1" si="494"/>
        <v>-</v>
      </c>
      <c r="GE108" s="255" t="str">
        <f t="shared" ca="1" si="494"/>
        <v>-</v>
      </c>
      <c r="GF108" s="255" t="b">
        <f t="shared" ca="1" si="494"/>
        <v>1</v>
      </c>
      <c r="GG108" s="255">
        <f t="shared" ca="1" si="494"/>
        <v>0</v>
      </c>
      <c r="GH108" s="255">
        <f t="shared" ca="1" si="494"/>
        <v>0</v>
      </c>
      <c r="GI108" s="255">
        <f t="shared" ca="1" si="494"/>
        <v>0</v>
      </c>
      <c r="GJ108" s="255">
        <f t="shared" ca="1" si="494"/>
        <v>0</v>
      </c>
      <c r="GK108" s="255">
        <f t="shared" ca="1" si="498"/>
        <v>0</v>
      </c>
      <c r="GL108" s="255" t="str">
        <f t="shared" ca="1" si="498"/>
        <v>-</v>
      </c>
      <c r="GM108" s="255" t="str">
        <f t="shared" ca="1" si="498"/>
        <v>-</v>
      </c>
      <c r="GN108" s="255" t="str">
        <f t="shared" ca="1" si="498"/>
        <v>-</v>
      </c>
      <c r="GO108" s="255" t="b">
        <f t="shared" ca="1" si="498"/>
        <v>1</v>
      </c>
      <c r="GP108" s="255">
        <f t="shared" ca="1" si="498"/>
        <v>0</v>
      </c>
      <c r="GQ108" s="253" t="str">
        <f t="shared" si="499"/>
        <v>-</v>
      </c>
      <c r="GR108" s="253" t="str">
        <f t="shared" si="499"/>
        <v>-</v>
      </c>
      <c r="GS108" s="253" t="str">
        <f t="shared" si="499"/>
        <v>-</v>
      </c>
      <c r="GT108" s="253" t="str">
        <f t="shared" si="499"/>
        <v>-</v>
      </c>
      <c r="GU108" s="255" t="str">
        <f t="shared" ca="1" si="500"/>
        <v>-</v>
      </c>
      <c r="GV108" s="255" t="str">
        <f t="shared" ca="1" si="500"/>
        <v>-</v>
      </c>
      <c r="GW108" s="255" t="str">
        <f t="shared" ca="1" si="500"/>
        <v>-</v>
      </c>
      <c r="GX108" s="255" t="str">
        <f t="shared" ca="1" si="500"/>
        <v>-</v>
      </c>
      <c r="GY108" s="255" t="str">
        <f t="shared" ca="1" si="500"/>
        <v>-</v>
      </c>
      <c r="GZ108" s="253">
        <f t="shared" si="501"/>
        <v>0.9</v>
      </c>
      <c r="HA108" s="253">
        <f t="shared" si="501"/>
        <v>0</v>
      </c>
      <c r="HB108" s="253">
        <f t="shared" si="501"/>
        <v>0</v>
      </c>
      <c r="HC108" s="253">
        <f t="shared" si="501"/>
        <v>450</v>
      </c>
      <c r="HD108" s="253" t="str">
        <f t="shared" si="501"/>
        <v>-</v>
      </c>
      <c r="HE108" s="253" t="str">
        <f t="shared" si="501"/>
        <v>-</v>
      </c>
      <c r="HF108" s="255" t="str">
        <f t="shared" ca="1" si="502"/>
        <v>-</v>
      </c>
      <c r="HG108" s="255" t="str">
        <f t="shared" ca="1" si="502"/>
        <v>-</v>
      </c>
      <c r="HH108" s="10"/>
      <c r="HI108" s="255">
        <f t="shared" ca="1" si="500"/>
        <v>1</v>
      </c>
      <c r="HJ108" s="255">
        <f t="shared" ca="1" si="500"/>
        <v>0</v>
      </c>
      <c r="HK108" s="255">
        <f t="shared" ca="1" si="500"/>
        <v>1</v>
      </c>
      <c r="HL108" s="255">
        <f t="shared" ca="1" si="500"/>
        <v>1</v>
      </c>
      <c r="HM108" s="255">
        <f t="shared" ca="1" si="500"/>
        <v>0</v>
      </c>
      <c r="HN108" s="255">
        <f t="shared" ca="1" si="500"/>
        <v>70</v>
      </c>
      <c r="HO108" s="255">
        <f t="shared" ca="1" si="500"/>
        <v>50</v>
      </c>
      <c r="HP108" s="255">
        <f t="shared" ca="1" si="500"/>
        <v>70</v>
      </c>
      <c r="HQ108" s="255">
        <f t="shared" ca="1" si="500"/>
        <v>50</v>
      </c>
      <c r="HR108" s="253">
        <f t="shared" si="503"/>
        <v>1</v>
      </c>
      <c r="HS108" s="253">
        <f t="shared" si="504"/>
        <v>1</v>
      </c>
      <c r="HT108" s="253">
        <f t="shared" si="505"/>
        <v>1</v>
      </c>
      <c r="HU108" s="255">
        <f t="shared" ca="1" si="500"/>
        <v>1</v>
      </c>
      <c r="HV108" s="10"/>
      <c r="HW108" s="255">
        <f t="shared" ca="1" si="500"/>
        <v>1</v>
      </c>
      <c r="HX108" s="255">
        <f t="shared" ca="1" si="500"/>
        <v>1</v>
      </c>
      <c r="HY108" s="255">
        <f t="shared" ca="1" si="500"/>
        <v>1</v>
      </c>
      <c r="HZ108" s="255">
        <f t="shared" ca="1" si="500"/>
        <v>1</v>
      </c>
      <c r="IA108" s="255">
        <f t="shared" ca="1" si="500"/>
        <v>1</v>
      </c>
      <c r="IB108" s="255">
        <f t="shared" ca="1" si="500"/>
        <v>1</v>
      </c>
      <c r="IC108" s="255">
        <f t="shared" ca="1" si="500"/>
        <v>1.25</v>
      </c>
      <c r="ID108" s="255">
        <f t="shared" ca="1" si="500"/>
        <v>1</v>
      </c>
      <c r="IE108" s="255">
        <f t="shared" ca="1" si="500"/>
        <v>1</v>
      </c>
      <c r="IF108" s="255">
        <f t="shared" ca="1" si="500"/>
        <v>1.25</v>
      </c>
      <c r="IG108" s="255">
        <f t="shared" ca="1" si="500"/>
        <v>1.03</v>
      </c>
      <c r="IH108" s="255">
        <f t="shared" ca="1" si="500"/>
        <v>1</v>
      </c>
      <c r="II108" s="296">
        <v>1000</v>
      </c>
      <c r="IJ108" s="296">
        <v>300</v>
      </c>
      <c r="IK108" s="296">
        <v>650</v>
      </c>
      <c r="IL108" s="296">
        <v>0</v>
      </c>
      <c r="IM108" s="296">
        <v>600</v>
      </c>
      <c r="IN108" s="296">
        <v>150</v>
      </c>
      <c r="IO108" s="296">
        <v>0</v>
      </c>
      <c r="IP108" s="296">
        <v>0</v>
      </c>
      <c r="IQ108" s="296">
        <v>50</v>
      </c>
      <c r="IR108" s="255" t="str">
        <f t="shared" ca="1" si="500"/>
        <v>-</v>
      </c>
      <c r="IS108" s="255">
        <f t="shared" ca="1" si="500"/>
        <v>0</v>
      </c>
      <c r="IT108" s="27">
        <v>0</v>
      </c>
    </row>
    <row r="109" spans="1:254" s="235" customFormat="1" outlineLevel="1">
      <c r="A109" s="207">
        <f t="shared" si="12"/>
        <v>104</v>
      </c>
      <c r="B109" s="207">
        <f t="shared" si="486"/>
        <v>2</v>
      </c>
      <c r="C109" s="235">
        <v>103</v>
      </c>
      <c r="D109" s="235" t="b">
        <v>1</v>
      </c>
      <c r="E109" s="235" t="b">
        <v>0</v>
      </c>
      <c r="F109" s="235" t="b">
        <v>1</v>
      </c>
      <c r="G109" s="294">
        <f>G86</f>
        <v>3</v>
      </c>
      <c r="H109" s="32">
        <v>3</v>
      </c>
      <c r="I109" s="32">
        <v>2</v>
      </c>
      <c r="J109" s="294">
        <f>J108</f>
        <v>1</v>
      </c>
      <c r="K109" s="294">
        <f>K108</f>
        <v>1</v>
      </c>
      <c r="L109" s="294">
        <f>L108</f>
        <v>1</v>
      </c>
      <c r="M109" s="294">
        <f>M108</f>
        <v>1</v>
      </c>
      <c r="O109" s="249" t="str">
        <f t="shared" ref="O109" ca="1" si="507">TEXT(LEFT(OFFSET(O109,-1,0),5)+1,"00000")&amp;MID(OFFSET(O109,-1,0),6,FIND(" ",OFFSET(O109,-1,0),7)-5)
&amp;"SLP"&amp;IF(AF109="-",FALSE,AF109)&amp;IF(FI109="-",""," Area"&amp;FI109)
&amp;IF($DZ109=TRUE,"&amp;BBT"," ")
&amp;IF(AND(IH109&lt;&gt;1,AF109)," SB_growth"&amp;IH109,"")
&amp;IF(AND(IF109&lt;&gt;1,AF109)," US_prod"&amp;IF109,"")
&amp;IF(HR109&lt;&gt;1," WP"&amp;HR109*100,"")&amp;IF(HS109&lt;&gt;1," MP"&amp;HS109*100,"")&amp;IF(HT109&lt;&gt;1," GP"&amp;HT109*100,"")
&amp;" (F"&amp;3+IFERROR(1*$BR109,0)+IFERROR(1*$BS109,0)&amp;3-IFERROR(1*NOT($BU109),0)&amp;"N"&amp;$CL109&amp;$CM109&amp;")"</f>
        <v>00003 Case_study SLPTRUE&amp;BBT US_prod1.25 (F33N11)</v>
      </c>
      <c r="P109" s="10" t="str">
        <f ca="1">IF(COUNTIF(O$5:O109,O109)=1,"-","Dup")</f>
        <v>-</v>
      </c>
      <c r="Q109" s="10"/>
      <c r="R109" s="254" t="b">
        <v>1</v>
      </c>
      <c r="S109" s="254" t="b">
        <v>1</v>
      </c>
      <c r="T109" s="254" t="b">
        <v>1</v>
      </c>
      <c r="U109" s="254" t="b">
        <v>1</v>
      </c>
      <c r="V109" s="254" t="b">
        <v>1</v>
      </c>
      <c r="W109" s="254" t="b">
        <v>1</v>
      </c>
      <c r="X109" s="10"/>
      <c r="Y109" s="255" t="b">
        <f t="shared" ca="1" si="488"/>
        <v>1</v>
      </c>
      <c r="Z109" s="255" t="str">
        <f t="shared" ca="1" si="488"/>
        <v>-</v>
      </c>
      <c r="AA109" s="255" t="str">
        <f t="shared" ca="1" si="488"/>
        <v>-</v>
      </c>
      <c r="AB109" s="255" t="str">
        <f t="shared" ca="1" si="488"/>
        <v>-</v>
      </c>
      <c r="AC109" s="255" t="b">
        <f t="shared" ca="1" si="488"/>
        <v>0</v>
      </c>
      <c r="AD109" s="255">
        <f t="shared" ca="1" si="488"/>
        <v>0</v>
      </c>
      <c r="AE109" s="253" t="b">
        <f t="shared" ref="AE109" si="508">AF109</f>
        <v>1</v>
      </c>
      <c r="AF109" s="253" t="b">
        <f t="shared" ref="AF109" si="509">IF(I109=2,TRUE,FALSE)</f>
        <v>1</v>
      </c>
      <c r="AG109" s="255" t="str">
        <f t="shared" ca="1" si="488"/>
        <v>-</v>
      </c>
      <c r="AH109" s="10"/>
      <c r="AI109" s="255" t="b">
        <f t="shared" ca="1" si="491"/>
        <v>1</v>
      </c>
      <c r="AJ109" s="255" t="b">
        <f t="shared" ca="1" si="491"/>
        <v>1</v>
      </c>
      <c r="AK109" s="254">
        <f t="shared" ref="AK109" si="510">VALUE(H109&amp;I109)</f>
        <v>32</v>
      </c>
      <c r="AL109" s="255" t="str">
        <f t="shared" ca="1" si="491"/>
        <v>-</v>
      </c>
      <c r="AM109" s="255" t="str">
        <f t="shared" ca="1" si="491"/>
        <v>-</v>
      </c>
      <c r="AN109" s="255" t="str">
        <f t="shared" ca="1" si="491"/>
        <v>-</v>
      </c>
      <c r="AO109" s="255" t="str">
        <f t="shared" ca="1" si="491"/>
        <v>-</v>
      </c>
      <c r="AP109" s="255" t="str">
        <f t="shared" ca="1" si="491"/>
        <v>-</v>
      </c>
      <c r="AQ109" s="255">
        <f t="shared" ca="1" si="491"/>
        <v>1</v>
      </c>
      <c r="AR109" s="255">
        <f t="shared" ca="1" si="491"/>
        <v>1</v>
      </c>
      <c r="AS109" s="255" t="str">
        <f t="shared" ca="1" si="491"/>
        <v>-</v>
      </c>
      <c r="AT109" s="255" t="str">
        <f t="shared" ca="1" si="491"/>
        <v>-</v>
      </c>
      <c r="AU109" s="10"/>
      <c r="AV109" s="255" t="str">
        <f t="shared" ca="1" si="491"/>
        <v>-</v>
      </c>
      <c r="AW109" s="255" t="str">
        <f t="shared" ca="1" si="491"/>
        <v>-</v>
      </c>
      <c r="AX109" s="255" t="str">
        <f t="shared" ca="1" si="491"/>
        <v>-</v>
      </c>
      <c r="AY109" s="255" t="str">
        <f t="shared" ca="1" si="491"/>
        <v>-</v>
      </c>
      <c r="AZ109" s="255" t="str">
        <f t="shared" ca="1" si="491"/>
        <v>-</v>
      </c>
      <c r="BA109" s="255" t="str">
        <f t="shared" ca="1" si="491"/>
        <v>-</v>
      </c>
      <c r="BB109" s="255" t="str">
        <f t="shared" ca="1" si="491"/>
        <v>-</v>
      </c>
      <c r="BC109" s="255" t="str">
        <f t="shared" ca="1" si="491"/>
        <v>-</v>
      </c>
      <c r="BD109" s="255" t="str">
        <f t="shared" ca="1" si="491"/>
        <v>-</v>
      </c>
      <c r="BE109" s="255" t="str">
        <f t="shared" ca="1" si="491"/>
        <v>-</v>
      </c>
      <c r="BF109" s="255" t="str">
        <f t="shared" ca="1" si="491"/>
        <v>-</v>
      </c>
      <c r="BG109" s="255" t="str">
        <f t="shared" ca="1" si="493"/>
        <v>-</v>
      </c>
      <c r="BH109" s="255" t="str">
        <f t="shared" ca="1" si="493"/>
        <v>-</v>
      </c>
      <c r="BI109" s="255" t="str">
        <f t="shared" ca="1" si="493"/>
        <v>-</v>
      </c>
      <c r="BJ109" s="255" t="str">
        <f t="shared" ca="1" si="493"/>
        <v>-</v>
      </c>
      <c r="BK109" s="255" t="str">
        <f t="shared" ca="1" si="493"/>
        <v>-</v>
      </c>
      <c r="BL109" s="255" t="str">
        <f t="shared" ca="1" si="493"/>
        <v>-</v>
      </c>
      <c r="BM109" s="255" t="str">
        <f t="shared" ca="1" si="493"/>
        <v>-</v>
      </c>
      <c r="BN109" s="255" t="str">
        <f t="shared" ca="1" si="493"/>
        <v>-</v>
      </c>
      <c r="BO109" s="255" t="str">
        <f t="shared" ca="1" si="493"/>
        <v>-</v>
      </c>
      <c r="BP109" s="255" t="str">
        <f t="shared" ca="1" si="493"/>
        <v>-</v>
      </c>
      <c r="BQ109" s="10"/>
      <c r="BR109" s="255" t="str">
        <f t="shared" ca="1" si="493"/>
        <v>-</v>
      </c>
      <c r="BS109" s="255" t="str">
        <f t="shared" ca="1" si="493"/>
        <v>-</v>
      </c>
      <c r="BT109" s="255" t="str">
        <f t="shared" ca="1" si="493"/>
        <v>-</v>
      </c>
      <c r="BU109" s="255" t="str">
        <f t="shared" ca="1" si="493"/>
        <v>-</v>
      </c>
      <c r="BV109" s="255" t="str">
        <f t="shared" ca="1" si="493"/>
        <v>-</v>
      </c>
      <c r="BW109" s="255" t="str">
        <f t="shared" ca="1" si="493"/>
        <v>-</v>
      </c>
      <c r="BX109" s="255" t="str">
        <f t="shared" ca="1" si="493"/>
        <v>-</v>
      </c>
      <c r="BY109" s="255" t="str">
        <f t="shared" ca="1" si="493"/>
        <v>-</v>
      </c>
      <c r="BZ109" s="255">
        <f t="shared" ca="1" si="493"/>
        <v>0.125</v>
      </c>
      <c r="CA109" s="255">
        <f t="shared" ca="1" si="493"/>
        <v>0.3</v>
      </c>
      <c r="CB109" s="255">
        <f t="shared" ca="1" si="493"/>
        <v>-0.05</v>
      </c>
      <c r="CC109" s="255">
        <f t="shared" ca="1" si="493"/>
        <v>0.1</v>
      </c>
      <c r="CD109" s="255">
        <f t="shared" ca="1" si="493"/>
        <v>0.25</v>
      </c>
      <c r="CE109" s="255">
        <f t="shared" ca="1" si="493"/>
        <v>-0.05</v>
      </c>
      <c r="CF109" s="255">
        <f t="shared" ca="1" si="493"/>
        <v>0.05</v>
      </c>
      <c r="CG109" s="255">
        <f t="shared" ca="1" si="493"/>
        <v>0.1</v>
      </c>
      <c r="CH109" s="255">
        <f t="shared" ca="1" si="493"/>
        <v>-0.02</v>
      </c>
      <c r="CI109" s="255">
        <f t="shared" ca="1" si="493"/>
        <v>0.1</v>
      </c>
      <c r="CJ109" s="255">
        <f t="shared" ca="1" si="493"/>
        <v>0.25</v>
      </c>
      <c r="CK109" s="255">
        <f t="shared" ca="1" si="493"/>
        <v>-0.05</v>
      </c>
      <c r="CL109" s="255">
        <f t="shared" ca="1" si="493"/>
        <v>1</v>
      </c>
      <c r="CM109" s="255">
        <f t="shared" ca="1" si="493"/>
        <v>1</v>
      </c>
      <c r="CN109" s="255">
        <f t="shared" ca="1" si="493"/>
        <v>0</v>
      </c>
      <c r="CO109" s="255" t="str">
        <f t="shared" ca="1" si="493"/>
        <v>-</v>
      </c>
      <c r="CP109" s="255" t="str">
        <f t="shared" ca="1" si="493"/>
        <v>-</v>
      </c>
      <c r="CQ109" s="255" t="str">
        <f t="shared" ca="1" si="493"/>
        <v>-</v>
      </c>
      <c r="CR109" s="255" t="str">
        <f t="shared" ca="1" si="493"/>
        <v>-</v>
      </c>
      <c r="CS109" s="255" t="str">
        <f t="shared" ca="1" si="493"/>
        <v>-</v>
      </c>
      <c r="CT109" s="255" t="str">
        <f t="shared" ca="1" si="493"/>
        <v>-</v>
      </c>
      <c r="CU109" s="255" t="str">
        <f t="shared" ca="1" si="493"/>
        <v>-</v>
      </c>
      <c r="CV109" s="255">
        <f t="shared" ca="1" si="493"/>
        <v>0</v>
      </c>
      <c r="CW109" s="255" t="str">
        <f t="shared" ca="1" si="493"/>
        <v>-</v>
      </c>
      <c r="CX109" s="255" t="str">
        <f t="shared" ca="1" si="493"/>
        <v>-</v>
      </c>
      <c r="CY109" s="255" t="str">
        <f t="shared" ca="1" si="493"/>
        <v>-</v>
      </c>
      <c r="CZ109" s="255" t="str">
        <f t="shared" ca="1" si="493"/>
        <v>-</v>
      </c>
      <c r="DA109" s="255" t="str">
        <f t="shared" ca="1" si="493"/>
        <v>-</v>
      </c>
      <c r="DB109" s="255">
        <f t="shared" ca="1" si="493"/>
        <v>0</v>
      </c>
      <c r="DC109" s="255">
        <f t="shared" ca="1" si="493"/>
        <v>0</v>
      </c>
      <c r="DD109" s="255">
        <f t="shared" ca="1" si="493"/>
        <v>0</v>
      </c>
      <c r="DE109" s="255">
        <f t="shared" ca="1" si="493"/>
        <v>0</v>
      </c>
      <c r="DF109" s="255">
        <f t="shared" ca="1" si="493"/>
        <v>0</v>
      </c>
      <c r="DG109" s="255">
        <f t="shared" ca="1" si="493"/>
        <v>0</v>
      </c>
      <c r="DH109" s="255">
        <f t="shared" ca="1" si="493"/>
        <v>0</v>
      </c>
      <c r="DI109" s="255" t="str">
        <f t="shared" ca="1" si="493"/>
        <v>-</v>
      </c>
      <c r="DJ109" s="255" t="str">
        <f t="shared" ca="1" si="493"/>
        <v>-</v>
      </c>
      <c r="DK109" s="255" t="str">
        <f t="shared" ca="1" si="493"/>
        <v>-</v>
      </c>
      <c r="DL109" s="255" t="str">
        <f t="shared" ca="1" si="493"/>
        <v>-</v>
      </c>
      <c r="DM109" s="255" t="str">
        <f t="shared" ca="1" si="493"/>
        <v>-</v>
      </c>
      <c r="DN109" s="255" t="str">
        <f t="shared" ca="1" si="494"/>
        <v>-</v>
      </c>
      <c r="DO109" s="255" t="str">
        <f t="shared" ca="1" si="494"/>
        <v>-</v>
      </c>
      <c r="DP109" s="255" t="str">
        <f t="shared" ca="1" si="494"/>
        <v>-</v>
      </c>
      <c r="DQ109" s="255" t="str">
        <f t="shared" ca="1" si="494"/>
        <v>-</v>
      </c>
      <c r="DR109" s="255" t="str">
        <f t="shared" ca="1" si="494"/>
        <v>-</v>
      </c>
      <c r="DS109" s="255" t="str">
        <f t="shared" ca="1" si="494"/>
        <v>-</v>
      </c>
      <c r="DT109" s="10"/>
      <c r="DU109" s="253">
        <f t="shared" si="495"/>
        <v>1</v>
      </c>
      <c r="DV109" s="255" t="str">
        <f t="shared" ca="1" si="494"/>
        <v>-</v>
      </c>
      <c r="DW109" s="255" t="str">
        <f t="shared" ca="1" si="494"/>
        <v>-</v>
      </c>
      <c r="DX109" s="255" t="str">
        <f t="shared" ca="1" si="494"/>
        <v>-</v>
      </c>
      <c r="DY109" s="255" t="str">
        <f t="shared" ca="1" si="494"/>
        <v>-</v>
      </c>
      <c r="DZ109" s="253" t="b">
        <f t="shared" si="496"/>
        <v>1</v>
      </c>
      <c r="EA109" s="255" t="str">
        <f t="shared" ca="1" si="494"/>
        <v>-</v>
      </c>
      <c r="EB109" s="255">
        <f t="shared" ca="1" si="494"/>
        <v>0</v>
      </c>
      <c r="EC109" s="255" t="str">
        <f t="shared" ca="1" si="494"/>
        <v>-</v>
      </c>
      <c r="ED109" s="255">
        <f t="shared" ca="1" si="494"/>
        <v>1</v>
      </c>
      <c r="EE109" s="255">
        <f t="shared" ca="1" si="494"/>
        <v>0</v>
      </c>
      <c r="EF109" s="255">
        <f t="shared" ca="1" si="494"/>
        <v>1</v>
      </c>
      <c r="EG109" s="255">
        <f t="shared" ca="1" si="494"/>
        <v>0</v>
      </c>
      <c r="EH109" s="255">
        <f t="shared" ca="1" si="494"/>
        <v>1</v>
      </c>
      <c r="EI109" s="255">
        <f t="shared" ca="1" si="494"/>
        <v>1</v>
      </c>
      <c r="EJ109" s="255">
        <f t="shared" ca="1" si="494"/>
        <v>1</v>
      </c>
      <c r="EK109" s="255">
        <f t="shared" ca="1" si="494"/>
        <v>0</v>
      </c>
      <c r="EL109" s="255">
        <f t="shared" ca="1" si="494"/>
        <v>0</v>
      </c>
      <c r="EM109" s="255">
        <f t="shared" ca="1" si="494"/>
        <v>0</v>
      </c>
      <c r="EN109" s="255">
        <f t="shared" ca="1" si="494"/>
        <v>0</v>
      </c>
      <c r="EO109" s="255">
        <f t="shared" ca="1" si="494"/>
        <v>0</v>
      </c>
      <c r="EP109" s="255">
        <f t="shared" ca="1" si="494"/>
        <v>0</v>
      </c>
      <c r="EQ109" s="255">
        <f t="shared" ca="1" si="494"/>
        <v>0</v>
      </c>
      <c r="ER109" s="255">
        <f t="shared" ca="1" si="494"/>
        <v>0</v>
      </c>
      <c r="ES109" s="255">
        <f t="shared" ca="1" si="494"/>
        <v>0</v>
      </c>
      <c r="ET109" s="255">
        <f t="shared" ca="1" si="494"/>
        <v>0</v>
      </c>
      <c r="EU109" s="255">
        <f t="shared" ca="1" si="494"/>
        <v>0</v>
      </c>
      <c r="EV109" s="255">
        <f t="shared" ca="1" si="494"/>
        <v>0</v>
      </c>
      <c r="EW109" s="255">
        <f t="shared" ca="1" si="494"/>
        <v>1</v>
      </c>
      <c r="EX109" s="255">
        <f t="shared" ca="1" si="494"/>
        <v>0</v>
      </c>
      <c r="EY109" s="255">
        <f t="shared" ca="1" si="494"/>
        <v>0</v>
      </c>
      <c r="EZ109" s="255">
        <f t="shared" ca="1" si="494"/>
        <v>0</v>
      </c>
      <c r="FA109" s="255">
        <f t="shared" ca="1" si="494"/>
        <v>0</v>
      </c>
      <c r="FB109" s="255">
        <f t="shared" ca="1" si="494"/>
        <v>0</v>
      </c>
      <c r="FC109" s="255">
        <f t="shared" ca="1" si="494"/>
        <v>0</v>
      </c>
      <c r="FD109" s="255">
        <f t="shared" ca="1" si="494"/>
        <v>0</v>
      </c>
      <c r="FE109" s="298">
        <v>0.27500000000000002</v>
      </c>
      <c r="FF109" s="296" t="b">
        <v>1</v>
      </c>
      <c r="FG109" s="296">
        <f t="shared" ref="FG109" si="511">FE109*SUM(II109:IQ109)</f>
        <v>756.25000000000011</v>
      </c>
      <c r="FH109" s="296">
        <v>30</v>
      </c>
      <c r="FI109" s="296" t="s">
        <v>36</v>
      </c>
      <c r="FJ109" s="255" t="str">
        <f t="shared" ca="1" si="494"/>
        <v>-</v>
      </c>
      <c r="FK109" s="255" t="str">
        <f t="shared" ca="1" si="494"/>
        <v>-</v>
      </c>
      <c r="FL109" s="255" t="str">
        <f t="shared" ca="1" si="494"/>
        <v>-</v>
      </c>
      <c r="FM109" s="255" t="str">
        <f t="shared" ca="1" si="494"/>
        <v>-</v>
      </c>
      <c r="FN109" s="255" t="str">
        <f t="shared" ca="1" si="494"/>
        <v>-</v>
      </c>
      <c r="FO109" s="255" t="str">
        <f t="shared" ca="1" si="494"/>
        <v>-</v>
      </c>
      <c r="FP109" s="253" t="b">
        <f t="shared" si="497"/>
        <v>0</v>
      </c>
      <c r="FQ109" s="253" t="b">
        <f t="shared" si="497"/>
        <v>0</v>
      </c>
      <c r="FR109" s="253" t="b">
        <f t="shared" si="497"/>
        <v>1</v>
      </c>
      <c r="FS109" s="255">
        <f t="shared" ca="1" si="494"/>
        <v>0</v>
      </c>
      <c r="FT109" s="255">
        <f t="shared" ca="1" si="494"/>
        <v>1</v>
      </c>
      <c r="FU109" s="255">
        <f t="shared" ca="1" si="494"/>
        <v>1</v>
      </c>
      <c r="FV109" s="255" t="str">
        <f t="shared" ca="1" si="494"/>
        <v>-</v>
      </c>
      <c r="FW109" s="255" t="str">
        <f t="shared" ca="1" si="494"/>
        <v>-</v>
      </c>
      <c r="FX109" s="255" t="str">
        <f t="shared" ca="1" si="494"/>
        <v>-</v>
      </c>
      <c r="FY109" s="255" t="str">
        <f t="shared" ca="1" si="494"/>
        <v>-</v>
      </c>
      <c r="FZ109" s="255" t="str">
        <f t="shared" ca="1" si="494"/>
        <v>-</v>
      </c>
      <c r="GA109" s="255" t="str">
        <f t="shared" ca="1" si="494"/>
        <v>-</v>
      </c>
      <c r="GB109" s="255" t="str">
        <f t="shared" ca="1" si="494"/>
        <v>-</v>
      </c>
      <c r="GC109" s="255" t="str">
        <f t="shared" ca="1" si="494"/>
        <v>-</v>
      </c>
      <c r="GD109" s="255" t="str">
        <f t="shared" ca="1" si="494"/>
        <v>-</v>
      </c>
      <c r="GE109" s="255" t="str">
        <f t="shared" ca="1" si="494"/>
        <v>-</v>
      </c>
      <c r="GF109" s="255" t="b">
        <f t="shared" ca="1" si="494"/>
        <v>1</v>
      </c>
      <c r="GG109" s="255">
        <f t="shared" ca="1" si="494"/>
        <v>0</v>
      </c>
      <c r="GH109" s="255">
        <f t="shared" ca="1" si="494"/>
        <v>0</v>
      </c>
      <c r="GI109" s="255">
        <f t="shared" ca="1" si="494"/>
        <v>0</v>
      </c>
      <c r="GJ109" s="255">
        <f t="shared" ref="GJ109:GJ110" ca="1" si="512">OFFSET(GJ$5,$B109,0)</f>
        <v>0</v>
      </c>
      <c r="GK109" s="255">
        <f t="shared" ca="1" si="498"/>
        <v>0</v>
      </c>
      <c r="GL109" s="255" t="str">
        <f t="shared" ca="1" si="498"/>
        <v>-</v>
      </c>
      <c r="GM109" s="255" t="str">
        <f t="shared" ca="1" si="498"/>
        <v>-</v>
      </c>
      <c r="GN109" s="255" t="str">
        <f t="shared" ca="1" si="498"/>
        <v>-</v>
      </c>
      <c r="GO109" s="255" t="b">
        <f t="shared" ca="1" si="498"/>
        <v>1</v>
      </c>
      <c r="GP109" s="255">
        <f t="shared" ca="1" si="498"/>
        <v>0</v>
      </c>
      <c r="GQ109" s="253" t="str">
        <f t="shared" si="499"/>
        <v>-</v>
      </c>
      <c r="GR109" s="253" t="str">
        <f t="shared" si="499"/>
        <v>-</v>
      </c>
      <c r="GS109" s="253" t="str">
        <f t="shared" si="499"/>
        <v>-</v>
      </c>
      <c r="GT109" s="253" t="str">
        <f t="shared" si="499"/>
        <v>-</v>
      </c>
      <c r="GU109" s="255" t="str">
        <f t="shared" ca="1" si="500"/>
        <v>-</v>
      </c>
      <c r="GV109" s="255" t="str">
        <f t="shared" ca="1" si="500"/>
        <v>-</v>
      </c>
      <c r="GW109" s="255" t="str">
        <f t="shared" ca="1" si="500"/>
        <v>-</v>
      </c>
      <c r="GX109" s="255" t="str">
        <f t="shared" ca="1" si="500"/>
        <v>-</v>
      </c>
      <c r="GY109" s="255" t="str">
        <f t="shared" ca="1" si="500"/>
        <v>-</v>
      </c>
      <c r="GZ109" s="253">
        <f t="shared" si="501"/>
        <v>0.9</v>
      </c>
      <c r="HA109" s="253">
        <f t="shared" si="501"/>
        <v>0</v>
      </c>
      <c r="HB109" s="253">
        <f t="shared" si="501"/>
        <v>0</v>
      </c>
      <c r="HC109" s="253">
        <f t="shared" si="501"/>
        <v>450</v>
      </c>
      <c r="HD109" s="253" t="str">
        <f t="shared" si="501"/>
        <v>-</v>
      </c>
      <c r="HE109" s="253" t="str">
        <f t="shared" si="501"/>
        <v>-</v>
      </c>
      <c r="HF109" s="255" t="str">
        <f t="shared" ca="1" si="502"/>
        <v>-</v>
      </c>
      <c r="HG109" s="255" t="str">
        <f t="shared" ca="1" si="502"/>
        <v>-</v>
      </c>
      <c r="HH109" s="10"/>
      <c r="HI109" s="255">
        <f t="shared" ca="1" si="500"/>
        <v>1</v>
      </c>
      <c r="HJ109" s="255">
        <f t="shared" ca="1" si="500"/>
        <v>0</v>
      </c>
      <c r="HK109" s="255">
        <f t="shared" ca="1" si="500"/>
        <v>1</v>
      </c>
      <c r="HL109" s="255">
        <f t="shared" ca="1" si="500"/>
        <v>1</v>
      </c>
      <c r="HM109" s="255">
        <f t="shared" ca="1" si="500"/>
        <v>0</v>
      </c>
      <c r="HN109" s="255">
        <f t="shared" ca="1" si="500"/>
        <v>70</v>
      </c>
      <c r="HO109" s="255">
        <f t="shared" ca="1" si="500"/>
        <v>50</v>
      </c>
      <c r="HP109" s="255">
        <f t="shared" ca="1" si="500"/>
        <v>70</v>
      </c>
      <c r="HQ109" s="255">
        <f t="shared" ca="1" si="500"/>
        <v>50</v>
      </c>
      <c r="HR109" s="253">
        <f t="shared" si="503"/>
        <v>1</v>
      </c>
      <c r="HS109" s="253">
        <f t="shared" si="504"/>
        <v>1</v>
      </c>
      <c r="HT109" s="253">
        <f t="shared" si="505"/>
        <v>1</v>
      </c>
      <c r="HU109" s="255">
        <f t="shared" ca="1" si="500"/>
        <v>1</v>
      </c>
      <c r="HV109" s="10"/>
      <c r="HW109" s="255">
        <f t="shared" ca="1" si="500"/>
        <v>1</v>
      </c>
      <c r="HX109" s="255">
        <f t="shared" ca="1" si="500"/>
        <v>1</v>
      </c>
      <c r="HY109" s="255">
        <f t="shared" ca="1" si="500"/>
        <v>1</v>
      </c>
      <c r="HZ109" s="255">
        <f t="shared" ca="1" si="500"/>
        <v>1</v>
      </c>
      <c r="IA109" s="255">
        <f t="shared" ca="1" si="500"/>
        <v>1</v>
      </c>
      <c r="IB109" s="255">
        <f t="shared" ca="1" si="500"/>
        <v>1</v>
      </c>
      <c r="IC109" s="255">
        <f t="shared" ca="1" si="500"/>
        <v>1.25</v>
      </c>
      <c r="ID109" s="255">
        <f t="shared" ca="1" si="500"/>
        <v>1</v>
      </c>
      <c r="IE109" s="255">
        <f t="shared" ca="1" si="500"/>
        <v>1</v>
      </c>
      <c r="IF109" s="255">
        <f t="shared" ca="1" si="500"/>
        <v>1.25</v>
      </c>
      <c r="IG109" s="255">
        <f t="shared" ca="1" si="500"/>
        <v>1.03</v>
      </c>
      <c r="IH109" s="255">
        <f t="shared" ca="1" si="500"/>
        <v>1</v>
      </c>
      <c r="II109" s="296">
        <v>1000</v>
      </c>
      <c r="IJ109" s="296">
        <v>300</v>
      </c>
      <c r="IK109" s="296">
        <v>650</v>
      </c>
      <c r="IL109" s="296">
        <v>0</v>
      </c>
      <c r="IM109" s="296">
        <v>600</v>
      </c>
      <c r="IN109" s="296">
        <v>150</v>
      </c>
      <c r="IO109" s="296">
        <v>0</v>
      </c>
      <c r="IP109" s="296">
        <v>0</v>
      </c>
      <c r="IQ109" s="296">
        <v>50</v>
      </c>
      <c r="IR109" s="255" t="str">
        <f t="shared" ca="1" si="500"/>
        <v>-</v>
      </c>
      <c r="IS109" s="255">
        <f t="shared" ca="1" si="500"/>
        <v>0</v>
      </c>
      <c r="IT109" s="27">
        <v>0</v>
      </c>
    </row>
    <row r="110" spans="1:254" s="235" customFormat="1" outlineLevel="1">
      <c r="A110" s="207">
        <f t="shared" si="12"/>
        <v>105</v>
      </c>
      <c r="B110" s="207">
        <f t="shared" si="486"/>
        <v>2</v>
      </c>
      <c r="C110" s="235">
        <v>103</v>
      </c>
      <c r="D110" s="235" t="b">
        <v>1</v>
      </c>
      <c r="E110" s="235" t="b">
        <v>0</v>
      </c>
      <c r="F110" s="235" t="b">
        <v>1</v>
      </c>
      <c r="G110" s="294">
        <f>G87</f>
        <v>3</v>
      </c>
      <c r="H110" s="32">
        <v>3</v>
      </c>
      <c r="I110" s="32">
        <v>2</v>
      </c>
      <c r="J110" s="294">
        <f>J109</f>
        <v>1</v>
      </c>
      <c r="K110" s="294">
        <f>K109</f>
        <v>1</v>
      </c>
      <c r="L110" s="294">
        <f>L109</f>
        <v>1</v>
      </c>
      <c r="M110" s="294">
        <f>M109</f>
        <v>1</v>
      </c>
      <c r="O110" s="249" t="str">
        <f t="shared" ref="O110" ca="1" si="513">TEXT(LEFT(OFFSET(O110,-1,0),5)+1,"00000")&amp;MID(OFFSET(O110,-1,0),6,FIND(" ",OFFSET(O110,-1,0),7)-5)
&amp;"SLP"&amp;IF(AF110="-",FALSE,AF110)&amp;IF(FI110="-",""," Area"&amp;FI110)
&amp;IF($DZ110=TRUE,"&amp;BBT"," ")
&amp;IF(AND(IH110&lt;&gt;1,AF110)," SB_growth"&amp;IH110,"")
&amp;IF(AND(IF110&lt;&gt;1,AF110)," US_prod"&amp;IF110,"")
&amp;IF(HR110&lt;&gt;1," WP"&amp;HR110*100,"")&amp;IF(HS110&lt;&gt;1," MP"&amp;HS110*100,"")&amp;IF(HT110&lt;&gt;1," GP"&amp;HT110*100,"")
&amp;" (F"&amp;3+IFERROR(1*$BR110,0)+IFERROR(1*$BS110,0)&amp;3-IFERROR(1*NOT($BU110),0)&amp;"N"&amp;$CL110&amp;$CM110&amp;")"</f>
        <v>00004 Case_study SLPFALSE&amp;BBT (F33N11)</v>
      </c>
      <c r="P110" s="10" t="str">
        <f ca="1">IF(COUNTIF(O$5:O110,O110)=1,"-","Dup")</f>
        <v>-</v>
      </c>
      <c r="Q110" s="10"/>
      <c r="R110" s="254" t="b">
        <v>1</v>
      </c>
      <c r="S110" s="254" t="b">
        <v>1</v>
      </c>
      <c r="T110" s="254" t="b">
        <v>1</v>
      </c>
      <c r="U110" s="254" t="b">
        <v>1</v>
      </c>
      <c r="V110" s="254" t="b">
        <v>1</v>
      </c>
      <c r="W110" s="254" t="b">
        <v>1</v>
      </c>
      <c r="X110" s="10"/>
      <c r="Y110" s="255" t="b">
        <f t="shared" ca="1" si="488"/>
        <v>1</v>
      </c>
      <c r="Z110" s="255" t="str">
        <f t="shared" ca="1" si="488"/>
        <v>-</v>
      </c>
      <c r="AA110" s="255" t="str">
        <f t="shared" ca="1" si="488"/>
        <v>-</v>
      </c>
      <c r="AB110" s="255" t="str">
        <f t="shared" ca="1" si="488"/>
        <v>-</v>
      </c>
      <c r="AC110" s="255" t="b">
        <f t="shared" ca="1" si="488"/>
        <v>0</v>
      </c>
      <c r="AD110" s="255">
        <f t="shared" ca="1" si="488"/>
        <v>0</v>
      </c>
      <c r="AE110" s="253" t="b">
        <v>0</v>
      </c>
      <c r="AF110" s="253" t="b">
        <v>0</v>
      </c>
      <c r="AG110" s="255" t="str">
        <f t="shared" ca="1" si="488"/>
        <v>-</v>
      </c>
      <c r="AH110" s="10"/>
      <c r="AI110" s="255" t="b">
        <f t="shared" ca="1" si="491"/>
        <v>1</v>
      </c>
      <c r="AJ110" s="255" t="b">
        <f t="shared" ca="1" si="491"/>
        <v>1</v>
      </c>
      <c r="AK110" s="297">
        <f t="shared" ref="AK110" si="514">VALUE(H110&amp;I110)</f>
        <v>32</v>
      </c>
      <c r="AL110" s="255" t="str">
        <f t="shared" ca="1" si="491"/>
        <v>-</v>
      </c>
      <c r="AM110" s="255" t="str">
        <f t="shared" ca="1" si="491"/>
        <v>-</v>
      </c>
      <c r="AN110" s="255" t="str">
        <f t="shared" ca="1" si="491"/>
        <v>-</v>
      </c>
      <c r="AO110" s="255" t="str">
        <f t="shared" ca="1" si="491"/>
        <v>-</v>
      </c>
      <c r="AP110" s="255" t="str">
        <f t="shared" ca="1" si="491"/>
        <v>-</v>
      </c>
      <c r="AQ110" s="255">
        <f t="shared" ca="1" si="491"/>
        <v>1</v>
      </c>
      <c r="AR110" s="255">
        <f t="shared" ca="1" si="491"/>
        <v>1</v>
      </c>
      <c r="AS110" s="255" t="str">
        <f t="shared" ca="1" si="491"/>
        <v>-</v>
      </c>
      <c r="AT110" s="255" t="str">
        <f t="shared" ca="1" si="491"/>
        <v>-</v>
      </c>
      <c r="AU110" s="10"/>
      <c r="AV110" s="255" t="str">
        <f t="shared" ca="1" si="491"/>
        <v>-</v>
      </c>
      <c r="AW110" s="255" t="str">
        <f t="shared" ca="1" si="491"/>
        <v>-</v>
      </c>
      <c r="AX110" s="255" t="str">
        <f t="shared" ca="1" si="491"/>
        <v>-</v>
      </c>
      <c r="AY110" s="255" t="str">
        <f t="shared" ca="1" si="491"/>
        <v>-</v>
      </c>
      <c r="AZ110" s="255" t="str">
        <f t="shared" ca="1" si="491"/>
        <v>-</v>
      </c>
      <c r="BA110" s="255" t="str">
        <f t="shared" ca="1" si="491"/>
        <v>-</v>
      </c>
      <c r="BB110" s="255" t="str">
        <f t="shared" ca="1" si="491"/>
        <v>-</v>
      </c>
      <c r="BC110" s="255" t="str">
        <f t="shared" ca="1" si="491"/>
        <v>-</v>
      </c>
      <c r="BD110" s="255" t="str">
        <f t="shared" ca="1" si="491"/>
        <v>-</v>
      </c>
      <c r="BE110" s="255" t="str">
        <f t="shared" ca="1" si="491"/>
        <v>-</v>
      </c>
      <c r="BF110" s="255" t="str">
        <f t="shared" ca="1" si="491"/>
        <v>-</v>
      </c>
      <c r="BG110" s="255" t="str">
        <f t="shared" ca="1" si="493"/>
        <v>-</v>
      </c>
      <c r="BH110" s="255" t="str">
        <f t="shared" ca="1" si="493"/>
        <v>-</v>
      </c>
      <c r="BI110" s="255" t="str">
        <f t="shared" ca="1" si="493"/>
        <v>-</v>
      </c>
      <c r="BJ110" s="255" t="str">
        <f t="shared" ca="1" si="493"/>
        <v>-</v>
      </c>
      <c r="BK110" s="255" t="str">
        <f t="shared" ca="1" si="493"/>
        <v>-</v>
      </c>
      <c r="BL110" s="255" t="str">
        <f t="shared" ca="1" si="493"/>
        <v>-</v>
      </c>
      <c r="BM110" s="255" t="str">
        <f t="shared" ca="1" si="493"/>
        <v>-</v>
      </c>
      <c r="BN110" s="255" t="str">
        <f t="shared" ca="1" si="493"/>
        <v>-</v>
      </c>
      <c r="BO110" s="255" t="str">
        <f t="shared" ca="1" si="493"/>
        <v>-</v>
      </c>
      <c r="BP110" s="255" t="str">
        <f t="shared" ca="1" si="493"/>
        <v>-</v>
      </c>
      <c r="BQ110" s="10"/>
      <c r="BR110" s="255" t="str">
        <f t="shared" ca="1" si="493"/>
        <v>-</v>
      </c>
      <c r="BS110" s="255" t="str">
        <f t="shared" ca="1" si="493"/>
        <v>-</v>
      </c>
      <c r="BT110" s="255" t="str">
        <f t="shared" ca="1" si="493"/>
        <v>-</v>
      </c>
      <c r="BU110" s="255" t="str">
        <f t="shared" ca="1" si="493"/>
        <v>-</v>
      </c>
      <c r="BV110" s="255" t="str">
        <f t="shared" ca="1" si="493"/>
        <v>-</v>
      </c>
      <c r="BW110" s="255" t="str">
        <f t="shared" ca="1" si="493"/>
        <v>-</v>
      </c>
      <c r="BX110" s="255" t="str">
        <f t="shared" ca="1" si="493"/>
        <v>-</v>
      </c>
      <c r="BY110" s="255" t="str">
        <f t="shared" ca="1" si="493"/>
        <v>-</v>
      </c>
      <c r="BZ110" s="255">
        <f t="shared" ca="1" si="493"/>
        <v>0.125</v>
      </c>
      <c r="CA110" s="255">
        <f t="shared" ca="1" si="493"/>
        <v>0.3</v>
      </c>
      <c r="CB110" s="255">
        <f t="shared" ca="1" si="493"/>
        <v>-0.05</v>
      </c>
      <c r="CC110" s="255">
        <f t="shared" ca="1" si="493"/>
        <v>0.1</v>
      </c>
      <c r="CD110" s="255">
        <f t="shared" ca="1" si="493"/>
        <v>0.25</v>
      </c>
      <c r="CE110" s="255">
        <f t="shared" ref="CE110:EP110" ca="1" si="515">OFFSET(CE$5,$B110,0)</f>
        <v>-0.05</v>
      </c>
      <c r="CF110" s="255">
        <f t="shared" ca="1" si="515"/>
        <v>0.05</v>
      </c>
      <c r="CG110" s="255">
        <f t="shared" ca="1" si="515"/>
        <v>0.1</v>
      </c>
      <c r="CH110" s="255">
        <f t="shared" ca="1" si="515"/>
        <v>-0.02</v>
      </c>
      <c r="CI110" s="255">
        <f t="shared" ca="1" si="515"/>
        <v>0.1</v>
      </c>
      <c r="CJ110" s="255">
        <f t="shared" ca="1" si="515"/>
        <v>0.25</v>
      </c>
      <c r="CK110" s="255">
        <f t="shared" ca="1" si="515"/>
        <v>-0.05</v>
      </c>
      <c r="CL110" s="255">
        <f t="shared" ca="1" si="515"/>
        <v>1</v>
      </c>
      <c r="CM110" s="255">
        <f t="shared" ca="1" si="515"/>
        <v>1</v>
      </c>
      <c r="CN110" s="255">
        <f t="shared" ca="1" si="515"/>
        <v>0</v>
      </c>
      <c r="CO110" s="255" t="str">
        <f t="shared" ca="1" si="515"/>
        <v>-</v>
      </c>
      <c r="CP110" s="255" t="str">
        <f t="shared" ca="1" si="515"/>
        <v>-</v>
      </c>
      <c r="CQ110" s="255" t="str">
        <f t="shared" ca="1" si="515"/>
        <v>-</v>
      </c>
      <c r="CR110" s="255" t="str">
        <f t="shared" ca="1" si="515"/>
        <v>-</v>
      </c>
      <c r="CS110" s="255" t="str">
        <f t="shared" ca="1" si="515"/>
        <v>-</v>
      </c>
      <c r="CT110" s="255" t="str">
        <f t="shared" ca="1" si="515"/>
        <v>-</v>
      </c>
      <c r="CU110" s="255" t="str">
        <f t="shared" ca="1" si="515"/>
        <v>-</v>
      </c>
      <c r="CV110" s="255">
        <f t="shared" ca="1" si="515"/>
        <v>0</v>
      </c>
      <c r="CW110" s="255" t="str">
        <f t="shared" ca="1" si="515"/>
        <v>-</v>
      </c>
      <c r="CX110" s="255" t="str">
        <f t="shared" ca="1" si="515"/>
        <v>-</v>
      </c>
      <c r="CY110" s="255" t="str">
        <f t="shared" ca="1" si="515"/>
        <v>-</v>
      </c>
      <c r="CZ110" s="255" t="str">
        <f t="shared" ca="1" si="515"/>
        <v>-</v>
      </c>
      <c r="DA110" s="255" t="str">
        <f t="shared" ca="1" si="515"/>
        <v>-</v>
      </c>
      <c r="DB110" s="255">
        <f t="shared" ca="1" si="515"/>
        <v>0</v>
      </c>
      <c r="DC110" s="255">
        <f t="shared" ca="1" si="515"/>
        <v>0</v>
      </c>
      <c r="DD110" s="255">
        <f t="shared" ca="1" si="515"/>
        <v>0</v>
      </c>
      <c r="DE110" s="255">
        <f t="shared" ca="1" si="515"/>
        <v>0</v>
      </c>
      <c r="DF110" s="255">
        <f t="shared" ca="1" si="515"/>
        <v>0</v>
      </c>
      <c r="DG110" s="255">
        <f t="shared" ca="1" si="515"/>
        <v>0</v>
      </c>
      <c r="DH110" s="255">
        <f t="shared" ca="1" si="515"/>
        <v>0</v>
      </c>
      <c r="DI110" s="255" t="str">
        <f t="shared" ca="1" si="515"/>
        <v>-</v>
      </c>
      <c r="DJ110" s="255" t="str">
        <f t="shared" ca="1" si="515"/>
        <v>-</v>
      </c>
      <c r="DK110" s="255" t="str">
        <f t="shared" ca="1" si="515"/>
        <v>-</v>
      </c>
      <c r="DL110" s="255" t="str">
        <f t="shared" ca="1" si="515"/>
        <v>-</v>
      </c>
      <c r="DM110" s="255" t="str">
        <f t="shared" ca="1" si="515"/>
        <v>-</v>
      </c>
      <c r="DN110" s="255" t="str">
        <f t="shared" ca="1" si="515"/>
        <v>-</v>
      </c>
      <c r="DO110" s="255" t="str">
        <f t="shared" ca="1" si="515"/>
        <v>-</v>
      </c>
      <c r="DP110" s="255" t="str">
        <f t="shared" ca="1" si="515"/>
        <v>-</v>
      </c>
      <c r="DQ110" s="255" t="str">
        <f t="shared" ca="1" si="515"/>
        <v>-</v>
      </c>
      <c r="DR110" s="255" t="str">
        <f t="shared" ca="1" si="515"/>
        <v>-</v>
      </c>
      <c r="DS110" s="255" t="str">
        <f t="shared" ca="1" si="515"/>
        <v>-</v>
      </c>
      <c r="DT110" s="10"/>
      <c r="DU110" s="253">
        <f t="shared" si="495"/>
        <v>1</v>
      </c>
      <c r="DV110" s="255" t="str">
        <f t="shared" ca="1" si="515"/>
        <v>-</v>
      </c>
      <c r="DW110" s="255" t="str">
        <f t="shared" ca="1" si="515"/>
        <v>-</v>
      </c>
      <c r="DX110" s="255" t="str">
        <f t="shared" ca="1" si="515"/>
        <v>-</v>
      </c>
      <c r="DY110" s="255" t="str">
        <f t="shared" ca="1" si="515"/>
        <v>-</v>
      </c>
      <c r="DZ110" s="253" t="b">
        <f t="shared" si="496"/>
        <v>1</v>
      </c>
      <c r="EA110" s="255" t="str">
        <f t="shared" ca="1" si="515"/>
        <v>-</v>
      </c>
      <c r="EB110" s="255">
        <f t="shared" ca="1" si="515"/>
        <v>0</v>
      </c>
      <c r="EC110" s="255" t="str">
        <f t="shared" ca="1" si="515"/>
        <v>-</v>
      </c>
      <c r="ED110" s="255">
        <f t="shared" ca="1" si="515"/>
        <v>1</v>
      </c>
      <c r="EE110" s="255">
        <f t="shared" ca="1" si="515"/>
        <v>0</v>
      </c>
      <c r="EF110" s="255">
        <f t="shared" ca="1" si="515"/>
        <v>1</v>
      </c>
      <c r="EG110" s="255">
        <f t="shared" ca="1" si="515"/>
        <v>0</v>
      </c>
      <c r="EH110" s="255">
        <f t="shared" ca="1" si="515"/>
        <v>1</v>
      </c>
      <c r="EI110" s="255">
        <f t="shared" ca="1" si="515"/>
        <v>1</v>
      </c>
      <c r="EJ110" s="255">
        <f t="shared" ca="1" si="515"/>
        <v>1</v>
      </c>
      <c r="EK110" s="255">
        <f t="shared" ca="1" si="515"/>
        <v>0</v>
      </c>
      <c r="EL110" s="255">
        <f t="shared" ca="1" si="515"/>
        <v>0</v>
      </c>
      <c r="EM110" s="255">
        <f t="shared" ca="1" si="515"/>
        <v>0</v>
      </c>
      <c r="EN110" s="255">
        <f t="shared" ca="1" si="515"/>
        <v>0</v>
      </c>
      <c r="EO110" s="255">
        <f t="shared" ca="1" si="515"/>
        <v>0</v>
      </c>
      <c r="EP110" s="255">
        <f t="shared" ca="1" si="515"/>
        <v>0</v>
      </c>
      <c r="EQ110" s="255">
        <f t="shared" ref="EQ110:HM110" ca="1" si="516">OFFSET(EQ$5,$B110,0)</f>
        <v>0</v>
      </c>
      <c r="ER110" s="255">
        <f t="shared" ca="1" si="516"/>
        <v>0</v>
      </c>
      <c r="ES110" s="255">
        <f t="shared" ca="1" si="516"/>
        <v>0</v>
      </c>
      <c r="ET110" s="255">
        <f t="shared" ca="1" si="516"/>
        <v>0</v>
      </c>
      <c r="EU110" s="255">
        <f t="shared" ca="1" si="516"/>
        <v>0</v>
      </c>
      <c r="EV110" s="255">
        <f t="shared" ca="1" si="516"/>
        <v>0</v>
      </c>
      <c r="EW110" s="255">
        <f t="shared" ca="1" si="516"/>
        <v>1</v>
      </c>
      <c r="EX110" s="255">
        <f t="shared" ca="1" si="516"/>
        <v>0</v>
      </c>
      <c r="EY110" s="255">
        <f t="shared" ca="1" si="516"/>
        <v>0</v>
      </c>
      <c r="EZ110" s="255">
        <f t="shared" ca="1" si="516"/>
        <v>0</v>
      </c>
      <c r="FA110" s="255">
        <f t="shared" ca="1" si="516"/>
        <v>0</v>
      </c>
      <c r="FB110" s="255">
        <f t="shared" ca="1" si="516"/>
        <v>0</v>
      </c>
      <c r="FC110" s="255">
        <f t="shared" ca="1" si="516"/>
        <v>0</v>
      </c>
      <c r="FD110" s="255">
        <f t="shared" ca="1" si="516"/>
        <v>0</v>
      </c>
      <c r="FE110" s="298">
        <v>0.27500000000000002</v>
      </c>
      <c r="FF110" s="296" t="b">
        <v>1</v>
      </c>
      <c r="FG110" s="296">
        <f t="shared" ref="FG110" si="517">FE110*SUM(II110:IQ110)</f>
        <v>756.25000000000011</v>
      </c>
      <c r="FH110" s="296">
        <v>30</v>
      </c>
      <c r="FI110" s="296" t="s">
        <v>36</v>
      </c>
      <c r="FJ110" s="255" t="str">
        <f t="shared" ca="1" si="516"/>
        <v>-</v>
      </c>
      <c r="FK110" s="255" t="str">
        <f t="shared" ca="1" si="516"/>
        <v>-</v>
      </c>
      <c r="FL110" s="255" t="str">
        <f t="shared" ca="1" si="516"/>
        <v>-</v>
      </c>
      <c r="FM110" s="255" t="str">
        <f t="shared" ca="1" si="516"/>
        <v>-</v>
      </c>
      <c r="FN110" s="255" t="str">
        <f t="shared" ca="1" si="516"/>
        <v>-</v>
      </c>
      <c r="FO110" s="255" t="str">
        <f t="shared" ca="1" si="516"/>
        <v>-</v>
      </c>
      <c r="FP110" s="253" t="b">
        <f t="shared" si="497"/>
        <v>0</v>
      </c>
      <c r="FQ110" s="253" t="b">
        <f t="shared" si="497"/>
        <v>0</v>
      </c>
      <c r="FR110" s="253" t="b">
        <f t="shared" si="497"/>
        <v>1</v>
      </c>
      <c r="FS110" s="255">
        <f t="shared" ca="1" si="516"/>
        <v>0</v>
      </c>
      <c r="FT110" s="255">
        <f t="shared" ca="1" si="516"/>
        <v>1</v>
      </c>
      <c r="FU110" s="255">
        <f t="shared" ca="1" si="516"/>
        <v>1</v>
      </c>
      <c r="FV110" s="255" t="str">
        <f t="shared" ca="1" si="516"/>
        <v>-</v>
      </c>
      <c r="FW110" s="255" t="str">
        <f t="shared" ca="1" si="516"/>
        <v>-</v>
      </c>
      <c r="FX110" s="255" t="str">
        <f t="shared" ca="1" si="516"/>
        <v>-</v>
      </c>
      <c r="FY110" s="255" t="str">
        <f t="shared" ca="1" si="516"/>
        <v>-</v>
      </c>
      <c r="FZ110" s="255" t="str">
        <f t="shared" ca="1" si="516"/>
        <v>-</v>
      </c>
      <c r="GA110" s="255" t="str">
        <f t="shared" ca="1" si="516"/>
        <v>-</v>
      </c>
      <c r="GB110" s="255" t="str">
        <f t="shared" ca="1" si="516"/>
        <v>-</v>
      </c>
      <c r="GC110" s="255" t="str">
        <f t="shared" ca="1" si="516"/>
        <v>-</v>
      </c>
      <c r="GD110" s="255" t="str">
        <f t="shared" ca="1" si="516"/>
        <v>-</v>
      </c>
      <c r="GE110" s="255" t="str">
        <f t="shared" ca="1" si="516"/>
        <v>-</v>
      </c>
      <c r="GF110" s="255" t="b">
        <f t="shared" ca="1" si="516"/>
        <v>1</v>
      </c>
      <c r="GG110" s="255">
        <f t="shared" ca="1" si="516"/>
        <v>0</v>
      </c>
      <c r="GH110" s="255">
        <f t="shared" ca="1" si="516"/>
        <v>0</v>
      </c>
      <c r="GI110" s="255">
        <f t="shared" ca="1" si="516"/>
        <v>0</v>
      </c>
      <c r="GJ110" s="255">
        <f t="shared" ca="1" si="512"/>
        <v>0</v>
      </c>
      <c r="GK110" s="255">
        <f t="shared" ca="1" si="498"/>
        <v>0</v>
      </c>
      <c r="GL110" s="255" t="str">
        <f t="shared" ca="1" si="498"/>
        <v>-</v>
      </c>
      <c r="GM110" s="255" t="str">
        <f t="shared" ca="1" si="498"/>
        <v>-</v>
      </c>
      <c r="GN110" s="255" t="str">
        <f t="shared" ca="1" si="498"/>
        <v>-</v>
      </c>
      <c r="GO110" s="255" t="b">
        <f t="shared" ca="1" si="498"/>
        <v>1</v>
      </c>
      <c r="GP110" s="255">
        <f t="shared" ca="1" si="498"/>
        <v>0</v>
      </c>
      <c r="GQ110" s="253" t="str">
        <f t="shared" si="499"/>
        <v>-</v>
      </c>
      <c r="GR110" s="253" t="str">
        <f t="shared" si="499"/>
        <v>-</v>
      </c>
      <c r="GS110" s="253" t="str">
        <f t="shared" si="499"/>
        <v>-</v>
      </c>
      <c r="GT110" s="253" t="str">
        <f t="shared" si="499"/>
        <v>-</v>
      </c>
      <c r="GU110" s="255" t="str">
        <f t="shared" ca="1" si="500"/>
        <v>-</v>
      </c>
      <c r="GV110" s="255" t="str">
        <f t="shared" ca="1" si="500"/>
        <v>-</v>
      </c>
      <c r="GW110" s="255" t="str">
        <f t="shared" ca="1" si="500"/>
        <v>-</v>
      </c>
      <c r="GX110" s="255" t="str">
        <f t="shared" ca="1" si="500"/>
        <v>-</v>
      </c>
      <c r="GY110" s="255" t="str">
        <f t="shared" ca="1" si="500"/>
        <v>-</v>
      </c>
      <c r="GZ110" s="253">
        <f t="shared" si="501"/>
        <v>0.9</v>
      </c>
      <c r="HA110" s="253">
        <f t="shared" si="501"/>
        <v>0</v>
      </c>
      <c r="HB110" s="253">
        <f t="shared" si="501"/>
        <v>0</v>
      </c>
      <c r="HC110" s="253">
        <f t="shared" si="501"/>
        <v>450</v>
      </c>
      <c r="HD110" s="253" t="str">
        <f t="shared" si="501"/>
        <v>-</v>
      </c>
      <c r="HE110" s="253" t="str">
        <f t="shared" si="501"/>
        <v>-</v>
      </c>
      <c r="HF110" s="255" t="str">
        <f t="shared" ca="1" si="502"/>
        <v>-</v>
      </c>
      <c r="HG110" s="255" t="str">
        <f t="shared" ca="1" si="502"/>
        <v>-</v>
      </c>
      <c r="HH110" s="10"/>
      <c r="HI110" s="255">
        <f t="shared" ca="1" si="500"/>
        <v>1</v>
      </c>
      <c r="HJ110" s="255">
        <f t="shared" ca="1" si="500"/>
        <v>0</v>
      </c>
      <c r="HK110" s="255">
        <f t="shared" ca="1" si="500"/>
        <v>1</v>
      </c>
      <c r="HL110" s="255">
        <f t="shared" ca="1" si="500"/>
        <v>1</v>
      </c>
      <c r="HM110" s="255">
        <f t="shared" ca="1" si="500"/>
        <v>0</v>
      </c>
      <c r="HN110" s="255">
        <f t="shared" ca="1" si="500"/>
        <v>70</v>
      </c>
      <c r="HO110" s="255">
        <f t="shared" ca="1" si="500"/>
        <v>50</v>
      </c>
      <c r="HP110" s="255">
        <f t="shared" ca="1" si="500"/>
        <v>70</v>
      </c>
      <c r="HQ110" s="255">
        <f t="shared" ca="1" si="500"/>
        <v>50</v>
      </c>
      <c r="HR110" s="253">
        <f t="shared" si="503"/>
        <v>1</v>
      </c>
      <c r="HS110" s="253">
        <f t="shared" si="504"/>
        <v>1</v>
      </c>
      <c r="HT110" s="253">
        <f t="shared" si="505"/>
        <v>1</v>
      </c>
      <c r="HU110" s="255">
        <f t="shared" ca="1" si="500"/>
        <v>1</v>
      </c>
      <c r="HV110" s="10"/>
      <c r="HW110" s="255">
        <f t="shared" ca="1" si="500"/>
        <v>1</v>
      </c>
      <c r="HX110" s="255">
        <f t="shared" ca="1" si="500"/>
        <v>1</v>
      </c>
      <c r="HY110" s="255">
        <f t="shared" ca="1" si="500"/>
        <v>1</v>
      </c>
      <c r="HZ110" s="255">
        <f t="shared" ca="1" si="500"/>
        <v>1</v>
      </c>
      <c r="IA110" s="255">
        <f t="shared" ca="1" si="500"/>
        <v>1</v>
      </c>
      <c r="IB110" s="255">
        <f t="shared" ca="1" si="500"/>
        <v>1</v>
      </c>
      <c r="IC110" s="255">
        <f t="shared" ca="1" si="500"/>
        <v>1.25</v>
      </c>
      <c r="ID110" s="255">
        <f t="shared" ca="1" si="500"/>
        <v>1</v>
      </c>
      <c r="IE110" s="255">
        <f t="shared" ca="1" si="500"/>
        <v>1</v>
      </c>
      <c r="IF110" s="255">
        <f t="shared" ca="1" si="500"/>
        <v>1.25</v>
      </c>
      <c r="IG110" s="255">
        <f t="shared" ca="1" si="500"/>
        <v>1.03</v>
      </c>
      <c r="IH110" s="255">
        <f t="shared" ca="1" si="500"/>
        <v>1</v>
      </c>
      <c r="II110" s="296">
        <v>1000</v>
      </c>
      <c r="IJ110" s="296">
        <v>300</v>
      </c>
      <c r="IK110" s="296">
        <v>650</v>
      </c>
      <c r="IL110" s="296">
        <v>0</v>
      </c>
      <c r="IM110" s="296">
        <v>600</v>
      </c>
      <c r="IN110" s="296">
        <v>150</v>
      </c>
      <c r="IO110" s="296">
        <v>0</v>
      </c>
      <c r="IP110" s="296">
        <v>0</v>
      </c>
      <c r="IQ110" s="296">
        <v>50</v>
      </c>
      <c r="IR110" s="255" t="str">
        <f t="shared" ca="1" si="500"/>
        <v>-</v>
      </c>
      <c r="IS110" s="255">
        <f t="shared" ca="1" si="500"/>
        <v>0</v>
      </c>
      <c r="IT110" s="27">
        <v>0</v>
      </c>
    </row>
    <row r="111" spans="1:254" s="235" customFormat="1" outlineLevel="1">
      <c r="A111" s="207">
        <f t="shared" si="12"/>
        <v>106</v>
      </c>
      <c r="B111" s="207">
        <f t="shared" si="486"/>
        <v>2</v>
      </c>
      <c r="C111" s="235">
        <v>103</v>
      </c>
      <c r="D111" s="235" t="b">
        <v>1</v>
      </c>
      <c r="E111" s="235" t="b">
        <v>0</v>
      </c>
      <c r="F111" s="235" t="b">
        <v>1</v>
      </c>
      <c r="G111" s="294">
        <f t="shared" ref="G111:G115" si="518">G108</f>
        <v>3</v>
      </c>
      <c r="H111" s="32">
        <v>2</v>
      </c>
      <c r="I111" s="32">
        <v>1</v>
      </c>
      <c r="J111" s="294">
        <f t="shared" ref="J111:M111" si="519">J108</f>
        <v>1</v>
      </c>
      <c r="K111" s="294">
        <f t="shared" si="519"/>
        <v>1</v>
      </c>
      <c r="L111" s="294">
        <f t="shared" si="519"/>
        <v>1</v>
      </c>
      <c r="M111" s="294">
        <f t="shared" si="519"/>
        <v>1</v>
      </c>
      <c r="O111" s="249" t="str">
        <f t="shared" ca="1" si="487"/>
        <v>00005 Case_study SLPFALSE  (F33N11)</v>
      </c>
      <c r="P111" s="10" t="str">
        <f ca="1">IF(COUNTIF(O$5:O111,O111)=1,"-","Dup")</f>
        <v>-</v>
      </c>
      <c r="Q111" s="10"/>
      <c r="R111" s="254" t="b">
        <v>1</v>
      </c>
      <c r="S111" s="254" t="b">
        <v>1</v>
      </c>
      <c r="T111" s="254" t="b">
        <v>1</v>
      </c>
      <c r="U111" s="254" t="b">
        <v>1</v>
      </c>
      <c r="V111" s="254" t="b">
        <v>1</v>
      </c>
      <c r="W111" s="254" t="b">
        <v>1</v>
      </c>
      <c r="X111" s="10"/>
      <c r="Y111" s="255" t="b">
        <f t="shared" ca="1" si="488"/>
        <v>1</v>
      </c>
      <c r="Z111" s="255" t="str">
        <f t="shared" ca="1" si="488"/>
        <v>-</v>
      </c>
      <c r="AA111" s="255" t="str">
        <f t="shared" ca="1" si="488"/>
        <v>-</v>
      </c>
      <c r="AB111" s="255" t="str">
        <f t="shared" ca="1" si="488"/>
        <v>-</v>
      </c>
      <c r="AC111" s="255" t="b">
        <f t="shared" ca="1" si="488"/>
        <v>0</v>
      </c>
      <c r="AD111" s="255">
        <f t="shared" ca="1" si="488"/>
        <v>0</v>
      </c>
      <c r="AE111" s="253" t="b">
        <f t="shared" si="489"/>
        <v>0</v>
      </c>
      <c r="AF111" s="253" t="b">
        <f t="shared" si="490"/>
        <v>0</v>
      </c>
      <c r="AG111" s="255" t="str">
        <f t="shared" ca="1" si="488"/>
        <v>-</v>
      </c>
      <c r="AH111" s="10"/>
      <c r="AI111" s="255" t="b">
        <f t="shared" ca="1" si="491"/>
        <v>1</v>
      </c>
      <c r="AJ111" s="255" t="b">
        <f t="shared" ca="1" si="491"/>
        <v>1</v>
      </c>
      <c r="AK111" s="254">
        <v>11</v>
      </c>
      <c r="AL111" s="255" t="str">
        <f t="shared" ca="1" si="491"/>
        <v>-</v>
      </c>
      <c r="AM111" s="255" t="str">
        <f t="shared" ca="1" si="491"/>
        <v>-</v>
      </c>
      <c r="AN111" s="255" t="str">
        <f t="shared" ca="1" si="491"/>
        <v>-</v>
      </c>
      <c r="AO111" s="255" t="str">
        <f t="shared" ca="1" si="491"/>
        <v>-</v>
      </c>
      <c r="AP111" s="255" t="str">
        <f t="shared" ca="1" si="491"/>
        <v>-</v>
      </c>
      <c r="AQ111" s="255">
        <f t="shared" ca="1" si="491"/>
        <v>1</v>
      </c>
      <c r="AR111" s="255">
        <f t="shared" ca="1" si="491"/>
        <v>1</v>
      </c>
      <c r="AS111" s="255" t="str">
        <f t="shared" ca="1" si="491"/>
        <v>-</v>
      </c>
      <c r="AT111" s="255" t="str">
        <f t="shared" ca="1" si="491"/>
        <v>-</v>
      </c>
      <c r="AU111" s="10"/>
      <c r="AV111" s="255" t="str">
        <f t="shared" ca="1" si="491"/>
        <v>-</v>
      </c>
      <c r="AW111" s="255" t="str">
        <f t="shared" ca="1" si="491"/>
        <v>-</v>
      </c>
      <c r="AX111" s="255" t="str">
        <f t="shared" ca="1" si="491"/>
        <v>-</v>
      </c>
      <c r="AY111" s="255" t="str">
        <f t="shared" ca="1" si="491"/>
        <v>-</v>
      </c>
      <c r="AZ111" s="255" t="str">
        <f t="shared" ca="1" si="491"/>
        <v>-</v>
      </c>
      <c r="BA111" s="255" t="str">
        <f t="shared" ca="1" si="491"/>
        <v>-</v>
      </c>
      <c r="BB111" s="255" t="str">
        <f t="shared" ca="1" si="491"/>
        <v>-</v>
      </c>
      <c r="BC111" s="255" t="str">
        <f t="shared" ca="1" si="491"/>
        <v>-</v>
      </c>
      <c r="BD111" s="255" t="str">
        <f t="shared" ca="1" si="491"/>
        <v>-</v>
      </c>
      <c r="BE111" s="255" t="str">
        <f t="shared" ca="1" si="491"/>
        <v>-</v>
      </c>
      <c r="BF111" s="255" t="str">
        <f t="shared" ca="1" si="491"/>
        <v>-</v>
      </c>
      <c r="BG111" s="255" t="str">
        <f t="shared" ca="1" si="493"/>
        <v>-</v>
      </c>
      <c r="BH111" s="255" t="str">
        <f t="shared" ca="1" si="493"/>
        <v>-</v>
      </c>
      <c r="BI111" s="255" t="str">
        <f t="shared" ca="1" si="493"/>
        <v>-</v>
      </c>
      <c r="BJ111" s="255" t="str">
        <f t="shared" ca="1" si="493"/>
        <v>-</v>
      </c>
      <c r="BK111" s="255" t="str">
        <f t="shared" ca="1" si="493"/>
        <v>-</v>
      </c>
      <c r="BL111" s="255" t="str">
        <f t="shared" ca="1" si="493"/>
        <v>-</v>
      </c>
      <c r="BM111" s="255" t="str">
        <f t="shared" ca="1" si="493"/>
        <v>-</v>
      </c>
      <c r="BN111" s="255" t="str">
        <f t="shared" ca="1" si="493"/>
        <v>-</v>
      </c>
      <c r="BO111" s="255" t="str">
        <f t="shared" ca="1" si="493"/>
        <v>-</v>
      </c>
      <c r="BP111" s="255" t="str">
        <f t="shared" ca="1" si="493"/>
        <v>-</v>
      </c>
      <c r="BQ111" s="10"/>
      <c r="BR111" s="255" t="str">
        <f t="shared" ca="1" si="493"/>
        <v>-</v>
      </c>
      <c r="BS111" s="255" t="str">
        <f t="shared" ca="1" si="493"/>
        <v>-</v>
      </c>
      <c r="BT111" s="255" t="str">
        <f t="shared" ca="1" si="493"/>
        <v>-</v>
      </c>
      <c r="BU111" s="255" t="str">
        <f t="shared" ca="1" si="493"/>
        <v>-</v>
      </c>
      <c r="BV111" s="255" t="str">
        <f t="shared" ca="1" si="493"/>
        <v>-</v>
      </c>
      <c r="BW111" s="255" t="str">
        <f t="shared" ca="1" si="493"/>
        <v>-</v>
      </c>
      <c r="BX111" s="255" t="str">
        <f t="shared" ca="1" si="493"/>
        <v>-</v>
      </c>
      <c r="BY111" s="255" t="str">
        <f t="shared" ca="1" si="493"/>
        <v>-</v>
      </c>
      <c r="BZ111" s="255">
        <f t="shared" ca="1" si="493"/>
        <v>0.125</v>
      </c>
      <c r="CA111" s="255">
        <f t="shared" ca="1" si="493"/>
        <v>0.3</v>
      </c>
      <c r="CB111" s="255">
        <f t="shared" ca="1" si="493"/>
        <v>-0.05</v>
      </c>
      <c r="CC111" s="255">
        <f t="shared" ca="1" si="493"/>
        <v>0.1</v>
      </c>
      <c r="CD111" s="255">
        <f t="shared" ca="1" si="493"/>
        <v>0.25</v>
      </c>
      <c r="CE111" s="255">
        <f t="shared" ca="1" si="493"/>
        <v>-0.05</v>
      </c>
      <c r="CF111" s="255">
        <f t="shared" ca="1" si="493"/>
        <v>0.05</v>
      </c>
      <c r="CG111" s="255">
        <f t="shared" ca="1" si="493"/>
        <v>0.1</v>
      </c>
      <c r="CH111" s="255">
        <f t="shared" ca="1" si="493"/>
        <v>-0.02</v>
      </c>
      <c r="CI111" s="255">
        <f t="shared" ca="1" si="493"/>
        <v>0.1</v>
      </c>
      <c r="CJ111" s="255">
        <f t="shared" ca="1" si="493"/>
        <v>0.25</v>
      </c>
      <c r="CK111" s="255">
        <f t="shared" ca="1" si="493"/>
        <v>-0.05</v>
      </c>
      <c r="CL111" s="255">
        <f t="shared" ca="1" si="493"/>
        <v>1</v>
      </c>
      <c r="CM111" s="255">
        <f t="shared" ca="1" si="493"/>
        <v>1</v>
      </c>
      <c r="CN111" s="255">
        <f t="shared" ca="1" si="493"/>
        <v>0</v>
      </c>
      <c r="CO111" s="255" t="str">
        <f t="shared" ca="1" si="493"/>
        <v>-</v>
      </c>
      <c r="CP111" s="255" t="str">
        <f t="shared" ca="1" si="493"/>
        <v>-</v>
      </c>
      <c r="CQ111" s="255" t="str">
        <f t="shared" ca="1" si="493"/>
        <v>-</v>
      </c>
      <c r="CR111" s="255" t="str">
        <f t="shared" ca="1" si="493"/>
        <v>-</v>
      </c>
      <c r="CS111" s="255" t="str">
        <f t="shared" ca="1" si="493"/>
        <v>-</v>
      </c>
      <c r="CT111" s="255" t="str">
        <f t="shared" ca="1" si="493"/>
        <v>-</v>
      </c>
      <c r="CU111" s="255" t="str">
        <f t="shared" ca="1" si="493"/>
        <v>-</v>
      </c>
      <c r="CV111" s="255">
        <f t="shared" ca="1" si="493"/>
        <v>0</v>
      </c>
      <c r="CW111" s="255" t="str">
        <f t="shared" ca="1" si="493"/>
        <v>-</v>
      </c>
      <c r="CX111" s="255" t="str">
        <f t="shared" ca="1" si="493"/>
        <v>-</v>
      </c>
      <c r="CY111" s="255" t="str">
        <f t="shared" ca="1" si="493"/>
        <v>-</v>
      </c>
      <c r="CZ111" s="255" t="str">
        <f t="shared" ca="1" si="493"/>
        <v>-</v>
      </c>
      <c r="DA111" s="255" t="str">
        <f t="shared" ca="1" si="493"/>
        <v>-</v>
      </c>
      <c r="DB111" s="255">
        <f t="shared" ca="1" si="493"/>
        <v>0</v>
      </c>
      <c r="DC111" s="255">
        <f t="shared" ca="1" si="493"/>
        <v>0</v>
      </c>
      <c r="DD111" s="255">
        <f t="shared" ca="1" si="493"/>
        <v>0</v>
      </c>
      <c r="DE111" s="255">
        <f t="shared" ca="1" si="493"/>
        <v>0</v>
      </c>
      <c r="DF111" s="255">
        <f t="shared" ca="1" si="493"/>
        <v>0</v>
      </c>
      <c r="DG111" s="255">
        <f t="shared" ca="1" si="493"/>
        <v>0</v>
      </c>
      <c r="DH111" s="255">
        <f t="shared" ca="1" si="493"/>
        <v>0</v>
      </c>
      <c r="DI111" s="255" t="str">
        <f t="shared" ca="1" si="493"/>
        <v>-</v>
      </c>
      <c r="DJ111" s="255" t="str">
        <f t="shared" ca="1" si="493"/>
        <v>-</v>
      </c>
      <c r="DK111" s="255" t="str">
        <f t="shared" ca="1" si="493"/>
        <v>-</v>
      </c>
      <c r="DL111" s="255" t="str">
        <f t="shared" ca="1" si="493"/>
        <v>-</v>
      </c>
      <c r="DM111" s="255" t="str">
        <f t="shared" ca="1" si="493"/>
        <v>-</v>
      </c>
      <c r="DN111" s="255" t="str">
        <f t="shared" ca="1" si="494"/>
        <v>-</v>
      </c>
      <c r="DO111" s="255" t="str">
        <f t="shared" ca="1" si="494"/>
        <v>-</v>
      </c>
      <c r="DP111" s="255" t="str">
        <f t="shared" ca="1" si="494"/>
        <v>-</v>
      </c>
      <c r="DQ111" s="255" t="str">
        <f t="shared" ca="1" si="494"/>
        <v>-</v>
      </c>
      <c r="DR111" s="255" t="str">
        <f t="shared" ca="1" si="494"/>
        <v>-</v>
      </c>
      <c r="DS111" s="255" t="str">
        <f t="shared" ca="1" si="494"/>
        <v>-</v>
      </c>
      <c r="DT111" s="10"/>
      <c r="DU111" s="253">
        <f t="shared" si="495"/>
        <v>1</v>
      </c>
      <c r="DV111" s="255" t="str">
        <f t="shared" ca="1" si="494"/>
        <v>-</v>
      </c>
      <c r="DW111" s="255" t="str">
        <f t="shared" ca="1" si="494"/>
        <v>-</v>
      </c>
      <c r="DX111" s="255" t="str">
        <f t="shared" ca="1" si="494"/>
        <v>-</v>
      </c>
      <c r="DY111" s="255" t="str">
        <f t="shared" ca="1" si="494"/>
        <v>-</v>
      </c>
      <c r="DZ111" s="253" t="b">
        <f t="shared" si="496"/>
        <v>0</v>
      </c>
      <c r="EA111" s="255" t="str">
        <f t="shared" ca="1" si="494"/>
        <v>-</v>
      </c>
      <c r="EB111" s="255">
        <f t="shared" ca="1" si="494"/>
        <v>0</v>
      </c>
      <c r="EC111" s="255" t="str">
        <f t="shared" ca="1" si="494"/>
        <v>-</v>
      </c>
      <c r="ED111" s="255">
        <f t="shared" ca="1" si="494"/>
        <v>1</v>
      </c>
      <c r="EE111" s="255">
        <f t="shared" ca="1" si="494"/>
        <v>0</v>
      </c>
      <c r="EF111" s="255">
        <f t="shared" ca="1" si="494"/>
        <v>1</v>
      </c>
      <c r="EG111" s="255">
        <f t="shared" ca="1" si="494"/>
        <v>0</v>
      </c>
      <c r="EH111" s="255">
        <f t="shared" ca="1" si="494"/>
        <v>1</v>
      </c>
      <c r="EI111" s="255">
        <f t="shared" ca="1" si="494"/>
        <v>1</v>
      </c>
      <c r="EJ111" s="255">
        <f t="shared" ca="1" si="494"/>
        <v>1</v>
      </c>
      <c r="EK111" s="255">
        <f t="shared" ca="1" si="494"/>
        <v>0</v>
      </c>
      <c r="EL111" s="255">
        <f t="shared" ca="1" si="494"/>
        <v>0</v>
      </c>
      <c r="EM111" s="255">
        <f t="shared" ca="1" si="494"/>
        <v>0</v>
      </c>
      <c r="EN111" s="255">
        <f t="shared" ca="1" si="494"/>
        <v>0</v>
      </c>
      <c r="EO111" s="255">
        <f t="shared" ca="1" si="494"/>
        <v>0</v>
      </c>
      <c r="EP111" s="255">
        <f t="shared" ca="1" si="494"/>
        <v>0</v>
      </c>
      <c r="EQ111" s="255">
        <f t="shared" ca="1" si="494"/>
        <v>0</v>
      </c>
      <c r="ER111" s="255">
        <f t="shared" ca="1" si="494"/>
        <v>0</v>
      </c>
      <c r="ES111" s="255">
        <f t="shared" ca="1" si="494"/>
        <v>0</v>
      </c>
      <c r="ET111" s="255">
        <f t="shared" ca="1" si="494"/>
        <v>0</v>
      </c>
      <c r="EU111" s="255">
        <f t="shared" ca="1" si="494"/>
        <v>0</v>
      </c>
      <c r="EV111" s="255">
        <f t="shared" ca="1" si="494"/>
        <v>0</v>
      </c>
      <c r="EW111" s="255">
        <f t="shared" ca="1" si="494"/>
        <v>1</v>
      </c>
      <c r="EX111" s="255">
        <f t="shared" ca="1" si="494"/>
        <v>0</v>
      </c>
      <c r="EY111" s="255">
        <f t="shared" ca="1" si="494"/>
        <v>0</v>
      </c>
      <c r="EZ111" s="255">
        <f t="shared" ca="1" si="494"/>
        <v>0</v>
      </c>
      <c r="FA111" s="255">
        <f t="shared" ca="1" si="494"/>
        <v>0</v>
      </c>
      <c r="FB111" s="255">
        <f t="shared" ca="1" si="494"/>
        <v>0</v>
      </c>
      <c r="FC111" s="255">
        <f t="shared" ca="1" si="494"/>
        <v>0</v>
      </c>
      <c r="FD111" s="255">
        <f t="shared" ca="1" si="494"/>
        <v>0</v>
      </c>
      <c r="FE111" s="298">
        <v>0.35</v>
      </c>
      <c r="FF111" s="296" t="b">
        <v>1</v>
      </c>
      <c r="FG111" s="296">
        <f t="shared" si="506"/>
        <v>1050</v>
      </c>
      <c r="FH111" s="296">
        <v>30</v>
      </c>
      <c r="FI111" s="296" t="s">
        <v>36</v>
      </c>
      <c r="FJ111" s="255" t="str">
        <f t="shared" ca="1" si="494"/>
        <v>-</v>
      </c>
      <c r="FK111" s="255" t="str">
        <f t="shared" ca="1" si="494"/>
        <v>-</v>
      </c>
      <c r="FL111" s="255" t="str">
        <f t="shared" ca="1" si="494"/>
        <v>-</v>
      </c>
      <c r="FM111" s="255" t="str">
        <f t="shared" ca="1" si="494"/>
        <v>-</v>
      </c>
      <c r="FN111" s="255" t="str">
        <f t="shared" ca="1" si="494"/>
        <v>-</v>
      </c>
      <c r="FO111" s="255" t="str">
        <f t="shared" ca="1" si="494"/>
        <v>-</v>
      </c>
      <c r="FP111" s="253" t="b">
        <f t="shared" si="497"/>
        <v>0</v>
      </c>
      <c r="FQ111" s="253" t="b">
        <f t="shared" si="497"/>
        <v>0</v>
      </c>
      <c r="FR111" s="253" t="b">
        <f t="shared" si="497"/>
        <v>1</v>
      </c>
      <c r="FS111" s="255">
        <f t="shared" ca="1" si="494"/>
        <v>0</v>
      </c>
      <c r="FT111" s="255">
        <f t="shared" ca="1" si="494"/>
        <v>1</v>
      </c>
      <c r="FU111" s="255">
        <f t="shared" ca="1" si="494"/>
        <v>1</v>
      </c>
      <c r="FV111" s="255" t="str">
        <f t="shared" ca="1" si="494"/>
        <v>-</v>
      </c>
      <c r="FW111" s="255" t="str">
        <f t="shared" ca="1" si="494"/>
        <v>-</v>
      </c>
      <c r="FX111" s="255" t="str">
        <f t="shared" ca="1" si="494"/>
        <v>-</v>
      </c>
      <c r="FY111" s="255" t="str">
        <f t="shared" ca="1" si="494"/>
        <v>-</v>
      </c>
      <c r="FZ111" s="255" t="str">
        <f t="shared" ca="1" si="494"/>
        <v>-</v>
      </c>
      <c r="GA111" s="255" t="str">
        <f t="shared" ca="1" si="494"/>
        <v>-</v>
      </c>
      <c r="GB111" s="255" t="str">
        <f t="shared" ca="1" si="494"/>
        <v>-</v>
      </c>
      <c r="GC111" s="255" t="str">
        <f t="shared" ca="1" si="494"/>
        <v>-</v>
      </c>
      <c r="GD111" s="255" t="str">
        <f t="shared" ca="1" si="494"/>
        <v>-</v>
      </c>
      <c r="GE111" s="255" t="str">
        <f t="shared" ca="1" si="494"/>
        <v>-</v>
      </c>
      <c r="GF111" s="255" t="b">
        <f t="shared" ca="1" si="494"/>
        <v>1</v>
      </c>
      <c r="GG111" s="255">
        <f t="shared" ca="1" si="494"/>
        <v>0</v>
      </c>
      <c r="GH111" s="255">
        <f t="shared" ca="1" si="494"/>
        <v>0</v>
      </c>
      <c r="GI111" s="255">
        <f t="shared" ca="1" si="494"/>
        <v>0</v>
      </c>
      <c r="GJ111" s="255">
        <f t="shared" ca="1" si="494"/>
        <v>0</v>
      </c>
      <c r="GK111" s="255">
        <f t="shared" ca="1" si="498"/>
        <v>0</v>
      </c>
      <c r="GL111" s="255" t="str">
        <f t="shared" ca="1" si="498"/>
        <v>-</v>
      </c>
      <c r="GM111" s="255" t="str">
        <f t="shared" ca="1" si="498"/>
        <v>-</v>
      </c>
      <c r="GN111" s="255" t="str">
        <f t="shared" ca="1" si="498"/>
        <v>-</v>
      </c>
      <c r="GO111" s="255" t="b">
        <f t="shared" ca="1" si="498"/>
        <v>1</v>
      </c>
      <c r="GP111" s="255">
        <f t="shared" ca="1" si="498"/>
        <v>0</v>
      </c>
      <c r="GQ111" s="253" t="str">
        <f t="shared" si="499"/>
        <v>-</v>
      </c>
      <c r="GR111" s="253" t="str">
        <f t="shared" si="499"/>
        <v>-</v>
      </c>
      <c r="GS111" s="253" t="str">
        <f t="shared" si="499"/>
        <v>-</v>
      </c>
      <c r="GT111" s="253" t="str">
        <f t="shared" si="499"/>
        <v>-</v>
      </c>
      <c r="GU111" s="255" t="str">
        <f t="shared" ca="1" si="500"/>
        <v>-</v>
      </c>
      <c r="GV111" s="255" t="str">
        <f t="shared" ca="1" si="500"/>
        <v>-</v>
      </c>
      <c r="GW111" s="255" t="str">
        <f t="shared" ca="1" si="500"/>
        <v>-</v>
      </c>
      <c r="GX111" s="255" t="str">
        <f t="shared" ca="1" si="500"/>
        <v>-</v>
      </c>
      <c r="GY111" s="255" t="str">
        <f t="shared" ca="1" si="500"/>
        <v>-</v>
      </c>
      <c r="GZ111" s="253" t="str">
        <f t="shared" si="501"/>
        <v>-</v>
      </c>
      <c r="HA111" s="253">
        <f t="shared" si="501"/>
        <v>500</v>
      </c>
      <c r="HB111" s="253">
        <f t="shared" si="501"/>
        <v>500</v>
      </c>
      <c r="HC111" s="253">
        <f t="shared" si="501"/>
        <v>865</v>
      </c>
      <c r="HD111" s="253" t="str">
        <f t="shared" si="501"/>
        <v>-</v>
      </c>
      <c r="HE111" s="253" t="str">
        <f t="shared" si="501"/>
        <v>-</v>
      </c>
      <c r="HF111" s="255" t="str">
        <f t="shared" ca="1" si="502"/>
        <v>-</v>
      </c>
      <c r="HG111" s="255" t="str">
        <f t="shared" ca="1" si="502"/>
        <v>-</v>
      </c>
      <c r="HH111" s="10"/>
      <c r="HI111" s="255">
        <f t="shared" ca="1" si="500"/>
        <v>1</v>
      </c>
      <c r="HJ111" s="255">
        <f t="shared" ca="1" si="500"/>
        <v>0</v>
      </c>
      <c r="HK111" s="255">
        <f t="shared" ca="1" si="500"/>
        <v>1</v>
      </c>
      <c r="HL111" s="255">
        <f t="shared" ca="1" si="500"/>
        <v>1</v>
      </c>
      <c r="HM111" s="255">
        <f t="shared" ca="1" si="500"/>
        <v>0</v>
      </c>
      <c r="HN111" s="255">
        <f t="shared" ca="1" si="500"/>
        <v>70</v>
      </c>
      <c r="HO111" s="255">
        <f t="shared" ca="1" si="500"/>
        <v>50</v>
      </c>
      <c r="HP111" s="255">
        <f t="shared" ca="1" si="500"/>
        <v>70</v>
      </c>
      <c r="HQ111" s="255">
        <f t="shared" ca="1" si="500"/>
        <v>50</v>
      </c>
      <c r="HR111" s="253">
        <f t="shared" si="503"/>
        <v>1</v>
      </c>
      <c r="HS111" s="253">
        <f t="shared" si="504"/>
        <v>1</v>
      </c>
      <c r="HT111" s="253">
        <f t="shared" si="505"/>
        <v>1</v>
      </c>
      <c r="HU111" s="255">
        <f t="shared" ca="1" si="500"/>
        <v>1</v>
      </c>
      <c r="HV111" s="10"/>
      <c r="HW111" s="255">
        <f t="shared" ca="1" si="500"/>
        <v>1</v>
      </c>
      <c r="HX111" s="255">
        <f t="shared" ca="1" si="500"/>
        <v>1</v>
      </c>
      <c r="HY111" s="255">
        <f t="shared" ca="1" si="500"/>
        <v>1</v>
      </c>
      <c r="HZ111" s="255">
        <f t="shared" ca="1" si="500"/>
        <v>1</v>
      </c>
      <c r="IA111" s="255">
        <f t="shared" ca="1" si="500"/>
        <v>1</v>
      </c>
      <c r="IB111" s="255">
        <f t="shared" ca="1" si="500"/>
        <v>1</v>
      </c>
      <c r="IC111" s="296">
        <v>1.05</v>
      </c>
      <c r="ID111" s="255">
        <f t="shared" ca="1" si="500"/>
        <v>1</v>
      </c>
      <c r="IE111" s="255">
        <f t="shared" ca="1" si="500"/>
        <v>1</v>
      </c>
      <c r="IF111" s="296">
        <v>1.05</v>
      </c>
      <c r="IG111" s="296">
        <v>1.0149999999999999</v>
      </c>
      <c r="IH111" s="255">
        <f t="shared" ca="1" si="500"/>
        <v>1</v>
      </c>
      <c r="II111" s="296">
        <v>75</v>
      </c>
      <c r="IJ111" s="296">
        <v>0</v>
      </c>
      <c r="IK111" s="296">
        <v>0</v>
      </c>
      <c r="IL111" s="296">
        <v>0</v>
      </c>
      <c r="IM111" s="296">
        <v>2175</v>
      </c>
      <c r="IN111" s="296">
        <v>450</v>
      </c>
      <c r="IO111" s="296">
        <v>0</v>
      </c>
      <c r="IP111" s="296">
        <v>300</v>
      </c>
      <c r="IQ111" s="296">
        <v>0</v>
      </c>
      <c r="IR111" s="255" t="str">
        <f t="shared" ca="1" si="500"/>
        <v>-</v>
      </c>
      <c r="IS111" s="255">
        <f t="shared" ca="1" si="500"/>
        <v>0</v>
      </c>
      <c r="IT111" s="27">
        <v>0</v>
      </c>
    </row>
    <row r="112" spans="1:254" s="235" customFormat="1" outlineLevel="1">
      <c r="A112" s="207">
        <f t="shared" si="12"/>
        <v>107</v>
      </c>
      <c r="B112" s="207">
        <f t="shared" si="486"/>
        <v>2</v>
      </c>
      <c r="C112" s="235">
        <v>103</v>
      </c>
      <c r="D112" s="235" t="b">
        <v>1</v>
      </c>
      <c r="E112" s="235" t="b">
        <v>0</v>
      </c>
      <c r="F112" s="235" t="b">
        <v>1</v>
      </c>
      <c r="G112" s="294">
        <f>G87</f>
        <v>3</v>
      </c>
      <c r="H112" s="32">
        <v>2</v>
      </c>
      <c r="I112" s="32">
        <v>2</v>
      </c>
      <c r="J112" s="294">
        <f>J111</f>
        <v>1</v>
      </c>
      <c r="K112" s="294">
        <f>K111</f>
        <v>1</v>
      </c>
      <c r="L112" s="294">
        <f>L111</f>
        <v>1</v>
      </c>
      <c r="M112" s="294">
        <f>M111</f>
        <v>1</v>
      </c>
      <c r="O112" s="249" t="str">
        <f t="shared" ref="O112:O117" ca="1" si="520">TEXT(LEFT(OFFSET(O112,-1,0),5)+1,"00000")&amp;MID(OFFSET(O112,-1,0),6,FIND(" ",OFFSET(O112,-1,0),7)-5)
&amp;"SLP"&amp;IF(AF112="-",FALSE,AF112)&amp;IF(FI112="-",""," Area"&amp;FI112)
&amp;IF($DZ112=TRUE,"&amp;BBT"," ")
&amp;IF(AND(IH112&lt;&gt;1,AF112)," SB_growth"&amp;IH112,"")
&amp;IF(AND(IF112&lt;&gt;1,AF112)," US_prod"&amp;IF112,"")
&amp;IF(HR112&lt;&gt;1," WP"&amp;HR112*100,"")&amp;IF(HS112&lt;&gt;1," MP"&amp;HS112*100,"")&amp;IF(HT112&lt;&gt;1," GP"&amp;HT112*100,"")
&amp;" (F"&amp;3+IFERROR(1*$BR112,0)+IFERROR(1*$BS112,0)&amp;3-IFERROR(1*NOT($BU112),0)&amp;"N"&amp;$CL112&amp;$CM112&amp;")"</f>
        <v>00006 Case_study SLPTRUE  US_prod1.05 (F33N11)</v>
      </c>
      <c r="P112" s="10" t="str">
        <f ca="1">IF(COUNTIF(O$5:O112,O112)=1,"-","Dup")</f>
        <v>-</v>
      </c>
      <c r="Q112" s="10"/>
      <c r="R112" s="254" t="b">
        <v>1</v>
      </c>
      <c r="S112" s="254" t="b">
        <v>1</v>
      </c>
      <c r="T112" s="254" t="b">
        <v>1</v>
      </c>
      <c r="U112" s="254" t="b">
        <v>1</v>
      </c>
      <c r="V112" s="254" t="b">
        <v>1</v>
      </c>
      <c r="W112" s="254" t="b">
        <v>1</v>
      </c>
      <c r="X112" s="10"/>
      <c r="Y112" s="255" t="b">
        <f t="shared" ca="1" si="488"/>
        <v>1</v>
      </c>
      <c r="Z112" s="255" t="str">
        <f t="shared" ca="1" si="488"/>
        <v>-</v>
      </c>
      <c r="AA112" s="255" t="str">
        <f t="shared" ca="1" si="488"/>
        <v>-</v>
      </c>
      <c r="AB112" s="255" t="str">
        <f t="shared" ca="1" si="488"/>
        <v>-</v>
      </c>
      <c r="AC112" s="255" t="b">
        <f t="shared" ca="1" si="488"/>
        <v>0</v>
      </c>
      <c r="AD112" s="255">
        <f t="shared" ca="1" si="488"/>
        <v>0</v>
      </c>
      <c r="AE112" s="253" t="b">
        <f t="shared" ref="AE112:AE117" si="521">AF112</f>
        <v>1</v>
      </c>
      <c r="AF112" s="253" t="b">
        <f t="shared" ref="AF112:AF117" si="522">IF(I112=2,TRUE,FALSE)</f>
        <v>1</v>
      </c>
      <c r="AG112" s="255" t="str">
        <f t="shared" ca="1" si="488"/>
        <v>-</v>
      </c>
      <c r="AH112" s="10"/>
      <c r="AI112" s="255" t="b">
        <f t="shared" ca="1" si="491"/>
        <v>1</v>
      </c>
      <c r="AJ112" s="255" t="b">
        <f t="shared" ca="1" si="491"/>
        <v>1</v>
      </c>
      <c r="AK112" s="254">
        <v>12</v>
      </c>
      <c r="AL112" s="255" t="str">
        <f t="shared" ca="1" si="491"/>
        <v>-</v>
      </c>
      <c r="AM112" s="255" t="str">
        <f t="shared" ca="1" si="491"/>
        <v>-</v>
      </c>
      <c r="AN112" s="255" t="str">
        <f t="shared" ca="1" si="491"/>
        <v>-</v>
      </c>
      <c r="AO112" s="255" t="str">
        <f t="shared" ca="1" si="491"/>
        <v>-</v>
      </c>
      <c r="AP112" s="255" t="str">
        <f t="shared" ca="1" si="491"/>
        <v>-</v>
      </c>
      <c r="AQ112" s="255">
        <f t="shared" ca="1" si="491"/>
        <v>1</v>
      </c>
      <c r="AR112" s="255">
        <f t="shared" ca="1" si="491"/>
        <v>1</v>
      </c>
      <c r="AS112" s="255" t="str">
        <f t="shared" ca="1" si="491"/>
        <v>-</v>
      </c>
      <c r="AT112" s="255" t="str">
        <f t="shared" ca="1" si="491"/>
        <v>-</v>
      </c>
      <c r="AU112" s="10"/>
      <c r="AV112" s="255" t="str">
        <f t="shared" ca="1" si="491"/>
        <v>-</v>
      </c>
      <c r="AW112" s="255" t="str">
        <f t="shared" ca="1" si="491"/>
        <v>-</v>
      </c>
      <c r="AX112" s="255" t="str">
        <f t="shared" ca="1" si="491"/>
        <v>-</v>
      </c>
      <c r="AY112" s="255" t="str">
        <f t="shared" ca="1" si="491"/>
        <v>-</v>
      </c>
      <c r="AZ112" s="255" t="str">
        <f t="shared" ca="1" si="491"/>
        <v>-</v>
      </c>
      <c r="BA112" s="255" t="str">
        <f t="shared" ca="1" si="491"/>
        <v>-</v>
      </c>
      <c r="BB112" s="255" t="str">
        <f t="shared" ca="1" si="491"/>
        <v>-</v>
      </c>
      <c r="BC112" s="255" t="str">
        <f t="shared" ca="1" si="491"/>
        <v>-</v>
      </c>
      <c r="BD112" s="255" t="str">
        <f t="shared" ca="1" si="491"/>
        <v>-</v>
      </c>
      <c r="BE112" s="255" t="str">
        <f t="shared" ca="1" si="491"/>
        <v>-</v>
      </c>
      <c r="BF112" s="255" t="str">
        <f t="shared" ca="1" si="491"/>
        <v>-</v>
      </c>
      <c r="BG112" s="255" t="str">
        <f t="shared" ref="BG112:DM118" ca="1" si="523">OFFSET(BG$5,$B112,0)</f>
        <v>-</v>
      </c>
      <c r="BH112" s="255" t="str">
        <f t="shared" ca="1" si="523"/>
        <v>-</v>
      </c>
      <c r="BI112" s="255" t="str">
        <f t="shared" ca="1" si="523"/>
        <v>-</v>
      </c>
      <c r="BJ112" s="255" t="str">
        <f t="shared" ca="1" si="523"/>
        <v>-</v>
      </c>
      <c r="BK112" s="255" t="str">
        <f t="shared" ca="1" si="523"/>
        <v>-</v>
      </c>
      <c r="BL112" s="255" t="str">
        <f t="shared" ca="1" si="523"/>
        <v>-</v>
      </c>
      <c r="BM112" s="255" t="str">
        <f t="shared" ca="1" si="523"/>
        <v>-</v>
      </c>
      <c r="BN112" s="255" t="str">
        <f t="shared" ca="1" si="523"/>
        <v>-</v>
      </c>
      <c r="BO112" s="255" t="str">
        <f t="shared" ca="1" si="523"/>
        <v>-</v>
      </c>
      <c r="BP112" s="255" t="str">
        <f t="shared" ca="1" si="523"/>
        <v>-</v>
      </c>
      <c r="BQ112" s="10"/>
      <c r="BR112" s="255" t="str">
        <f t="shared" ca="1" si="523"/>
        <v>-</v>
      </c>
      <c r="BS112" s="255" t="str">
        <f t="shared" ca="1" si="523"/>
        <v>-</v>
      </c>
      <c r="BT112" s="255" t="str">
        <f t="shared" ca="1" si="523"/>
        <v>-</v>
      </c>
      <c r="BU112" s="255" t="str">
        <f t="shared" ca="1" si="523"/>
        <v>-</v>
      </c>
      <c r="BV112" s="255" t="str">
        <f t="shared" ca="1" si="523"/>
        <v>-</v>
      </c>
      <c r="BW112" s="255" t="str">
        <f t="shared" ca="1" si="523"/>
        <v>-</v>
      </c>
      <c r="BX112" s="255" t="str">
        <f t="shared" ca="1" si="523"/>
        <v>-</v>
      </c>
      <c r="BY112" s="255" t="str">
        <f t="shared" ca="1" si="523"/>
        <v>-</v>
      </c>
      <c r="BZ112" s="255">
        <f t="shared" ca="1" si="523"/>
        <v>0.125</v>
      </c>
      <c r="CA112" s="255">
        <f t="shared" ca="1" si="523"/>
        <v>0.3</v>
      </c>
      <c r="CB112" s="255">
        <f t="shared" ca="1" si="523"/>
        <v>-0.05</v>
      </c>
      <c r="CC112" s="255">
        <f t="shared" ca="1" si="523"/>
        <v>0.1</v>
      </c>
      <c r="CD112" s="255">
        <f t="shared" ca="1" si="523"/>
        <v>0.25</v>
      </c>
      <c r="CE112" s="255">
        <f t="shared" ca="1" si="523"/>
        <v>-0.05</v>
      </c>
      <c r="CF112" s="255">
        <f t="shared" ca="1" si="523"/>
        <v>0.05</v>
      </c>
      <c r="CG112" s="255">
        <f t="shared" ca="1" si="523"/>
        <v>0.1</v>
      </c>
      <c r="CH112" s="255">
        <f t="shared" ca="1" si="523"/>
        <v>-0.02</v>
      </c>
      <c r="CI112" s="255">
        <f t="shared" ca="1" si="523"/>
        <v>0.1</v>
      </c>
      <c r="CJ112" s="255">
        <f t="shared" ca="1" si="523"/>
        <v>0.25</v>
      </c>
      <c r="CK112" s="255">
        <f t="shared" ca="1" si="523"/>
        <v>-0.05</v>
      </c>
      <c r="CL112" s="255">
        <f t="shared" ca="1" si="523"/>
        <v>1</v>
      </c>
      <c r="CM112" s="255">
        <f t="shared" ca="1" si="523"/>
        <v>1</v>
      </c>
      <c r="CN112" s="255">
        <f t="shared" ca="1" si="523"/>
        <v>0</v>
      </c>
      <c r="CO112" s="255" t="str">
        <f t="shared" ca="1" si="523"/>
        <v>-</v>
      </c>
      <c r="CP112" s="255" t="str">
        <f t="shared" ca="1" si="523"/>
        <v>-</v>
      </c>
      <c r="CQ112" s="255" t="str">
        <f t="shared" ca="1" si="523"/>
        <v>-</v>
      </c>
      <c r="CR112" s="255" t="str">
        <f t="shared" ca="1" si="523"/>
        <v>-</v>
      </c>
      <c r="CS112" s="255" t="str">
        <f t="shared" ca="1" si="523"/>
        <v>-</v>
      </c>
      <c r="CT112" s="255" t="str">
        <f t="shared" ca="1" si="523"/>
        <v>-</v>
      </c>
      <c r="CU112" s="255" t="str">
        <f t="shared" ca="1" si="523"/>
        <v>-</v>
      </c>
      <c r="CV112" s="255">
        <f t="shared" ca="1" si="523"/>
        <v>0</v>
      </c>
      <c r="CW112" s="255" t="str">
        <f t="shared" ca="1" si="523"/>
        <v>-</v>
      </c>
      <c r="CX112" s="255" t="str">
        <f t="shared" ca="1" si="523"/>
        <v>-</v>
      </c>
      <c r="CY112" s="255" t="str">
        <f t="shared" ca="1" si="523"/>
        <v>-</v>
      </c>
      <c r="CZ112" s="255" t="str">
        <f t="shared" ca="1" si="523"/>
        <v>-</v>
      </c>
      <c r="DA112" s="255" t="str">
        <f t="shared" ca="1" si="523"/>
        <v>-</v>
      </c>
      <c r="DB112" s="255">
        <f t="shared" ca="1" si="523"/>
        <v>0</v>
      </c>
      <c r="DC112" s="255">
        <f t="shared" ca="1" si="523"/>
        <v>0</v>
      </c>
      <c r="DD112" s="255">
        <f t="shared" ca="1" si="523"/>
        <v>0</v>
      </c>
      <c r="DE112" s="255">
        <f t="shared" ca="1" si="523"/>
        <v>0</v>
      </c>
      <c r="DF112" s="255">
        <f t="shared" ca="1" si="523"/>
        <v>0</v>
      </c>
      <c r="DG112" s="255">
        <f t="shared" ca="1" si="523"/>
        <v>0</v>
      </c>
      <c r="DH112" s="255">
        <f t="shared" ca="1" si="523"/>
        <v>0</v>
      </c>
      <c r="DI112" s="255" t="str">
        <f t="shared" ca="1" si="523"/>
        <v>-</v>
      </c>
      <c r="DJ112" s="255" t="str">
        <f t="shared" ca="1" si="523"/>
        <v>-</v>
      </c>
      <c r="DK112" s="255" t="str">
        <f t="shared" ca="1" si="523"/>
        <v>-</v>
      </c>
      <c r="DL112" s="255" t="str">
        <f t="shared" ca="1" si="523"/>
        <v>-</v>
      </c>
      <c r="DM112" s="255" t="str">
        <f t="shared" ca="1" si="523"/>
        <v>-</v>
      </c>
      <c r="DN112" s="255" t="str">
        <f t="shared" ref="DN112:GJ118" ca="1" si="524">OFFSET(DN$5,$B112,0)</f>
        <v>-</v>
      </c>
      <c r="DO112" s="255" t="str">
        <f t="shared" ca="1" si="524"/>
        <v>-</v>
      </c>
      <c r="DP112" s="255" t="str">
        <f t="shared" ca="1" si="524"/>
        <v>-</v>
      </c>
      <c r="DQ112" s="255" t="str">
        <f t="shared" ca="1" si="524"/>
        <v>-</v>
      </c>
      <c r="DR112" s="255" t="str">
        <f t="shared" ca="1" si="524"/>
        <v>-</v>
      </c>
      <c r="DS112" s="255" t="str">
        <f t="shared" ca="1" si="524"/>
        <v>-</v>
      </c>
      <c r="DT112" s="10"/>
      <c r="DU112" s="253">
        <f t="shared" si="495"/>
        <v>1</v>
      </c>
      <c r="DV112" s="255" t="str">
        <f t="shared" ca="1" si="524"/>
        <v>-</v>
      </c>
      <c r="DW112" s="255" t="str">
        <f t="shared" ca="1" si="524"/>
        <v>-</v>
      </c>
      <c r="DX112" s="255" t="str">
        <f t="shared" ca="1" si="524"/>
        <v>-</v>
      </c>
      <c r="DY112" s="255" t="str">
        <f t="shared" ca="1" si="524"/>
        <v>-</v>
      </c>
      <c r="DZ112" s="253" t="b">
        <f t="shared" si="496"/>
        <v>0</v>
      </c>
      <c r="EA112" s="255" t="str">
        <f t="shared" ca="1" si="524"/>
        <v>-</v>
      </c>
      <c r="EB112" s="255">
        <f t="shared" ca="1" si="524"/>
        <v>0</v>
      </c>
      <c r="EC112" s="255" t="str">
        <f t="shared" ca="1" si="524"/>
        <v>-</v>
      </c>
      <c r="ED112" s="255">
        <f t="shared" ca="1" si="524"/>
        <v>1</v>
      </c>
      <c r="EE112" s="255">
        <f t="shared" ca="1" si="524"/>
        <v>0</v>
      </c>
      <c r="EF112" s="255">
        <f t="shared" ca="1" si="524"/>
        <v>1</v>
      </c>
      <c r="EG112" s="255">
        <f t="shared" ca="1" si="524"/>
        <v>0</v>
      </c>
      <c r="EH112" s="255">
        <f t="shared" ca="1" si="524"/>
        <v>1</v>
      </c>
      <c r="EI112" s="255">
        <f t="shared" ca="1" si="524"/>
        <v>1</v>
      </c>
      <c r="EJ112" s="255">
        <f t="shared" ca="1" si="524"/>
        <v>1</v>
      </c>
      <c r="EK112" s="255">
        <f t="shared" ca="1" si="524"/>
        <v>0</v>
      </c>
      <c r="EL112" s="255">
        <f t="shared" ca="1" si="524"/>
        <v>0</v>
      </c>
      <c r="EM112" s="255">
        <f t="shared" ca="1" si="524"/>
        <v>0</v>
      </c>
      <c r="EN112" s="255">
        <f t="shared" ca="1" si="524"/>
        <v>0</v>
      </c>
      <c r="EO112" s="255">
        <f t="shared" ca="1" si="524"/>
        <v>0</v>
      </c>
      <c r="EP112" s="255">
        <f t="shared" ca="1" si="524"/>
        <v>0</v>
      </c>
      <c r="EQ112" s="255">
        <f t="shared" ca="1" si="524"/>
        <v>0</v>
      </c>
      <c r="ER112" s="255">
        <f t="shared" ca="1" si="524"/>
        <v>0</v>
      </c>
      <c r="ES112" s="255">
        <f t="shared" ca="1" si="524"/>
        <v>0</v>
      </c>
      <c r="ET112" s="255">
        <f t="shared" ca="1" si="524"/>
        <v>0</v>
      </c>
      <c r="EU112" s="255">
        <f t="shared" ca="1" si="524"/>
        <v>0</v>
      </c>
      <c r="EV112" s="255">
        <f t="shared" ca="1" si="524"/>
        <v>0</v>
      </c>
      <c r="EW112" s="255">
        <f t="shared" ca="1" si="524"/>
        <v>1</v>
      </c>
      <c r="EX112" s="255">
        <f t="shared" ca="1" si="524"/>
        <v>0</v>
      </c>
      <c r="EY112" s="255">
        <f t="shared" ca="1" si="524"/>
        <v>0</v>
      </c>
      <c r="EZ112" s="255">
        <f t="shared" ca="1" si="524"/>
        <v>0</v>
      </c>
      <c r="FA112" s="255">
        <f t="shared" ca="1" si="524"/>
        <v>0</v>
      </c>
      <c r="FB112" s="255">
        <f t="shared" ca="1" si="524"/>
        <v>0</v>
      </c>
      <c r="FC112" s="255">
        <f t="shared" ca="1" si="524"/>
        <v>0</v>
      </c>
      <c r="FD112" s="255">
        <f t="shared" ca="1" si="524"/>
        <v>0</v>
      </c>
      <c r="FE112" s="298">
        <v>0.35</v>
      </c>
      <c r="FF112" s="296" t="b">
        <v>1</v>
      </c>
      <c r="FG112" s="296">
        <f t="shared" si="506"/>
        <v>1050</v>
      </c>
      <c r="FH112" s="296">
        <v>30</v>
      </c>
      <c r="FI112" s="296" t="s">
        <v>36</v>
      </c>
      <c r="FJ112" s="255" t="str">
        <f t="shared" ca="1" si="524"/>
        <v>-</v>
      </c>
      <c r="FK112" s="255" t="str">
        <f t="shared" ca="1" si="524"/>
        <v>-</v>
      </c>
      <c r="FL112" s="255" t="str">
        <f t="shared" ca="1" si="524"/>
        <v>-</v>
      </c>
      <c r="FM112" s="255" t="str">
        <f t="shared" ca="1" si="524"/>
        <v>-</v>
      </c>
      <c r="FN112" s="255" t="str">
        <f t="shared" ca="1" si="524"/>
        <v>-</v>
      </c>
      <c r="FO112" s="255" t="str">
        <f t="shared" ca="1" si="524"/>
        <v>-</v>
      </c>
      <c r="FP112" s="253" t="b">
        <f t="shared" si="497"/>
        <v>0</v>
      </c>
      <c r="FQ112" s="253" t="b">
        <f t="shared" si="497"/>
        <v>0</v>
      </c>
      <c r="FR112" s="253" t="b">
        <f t="shared" si="497"/>
        <v>1</v>
      </c>
      <c r="FS112" s="255">
        <f t="shared" ca="1" si="524"/>
        <v>0</v>
      </c>
      <c r="FT112" s="255">
        <f t="shared" ca="1" si="524"/>
        <v>1</v>
      </c>
      <c r="FU112" s="255">
        <f t="shared" ca="1" si="524"/>
        <v>1</v>
      </c>
      <c r="FV112" s="255" t="str">
        <f t="shared" ca="1" si="524"/>
        <v>-</v>
      </c>
      <c r="FW112" s="255" t="str">
        <f t="shared" ca="1" si="524"/>
        <v>-</v>
      </c>
      <c r="FX112" s="255" t="str">
        <f t="shared" ca="1" si="524"/>
        <v>-</v>
      </c>
      <c r="FY112" s="255" t="str">
        <f t="shared" ca="1" si="524"/>
        <v>-</v>
      </c>
      <c r="FZ112" s="255" t="str">
        <f t="shared" ca="1" si="524"/>
        <v>-</v>
      </c>
      <c r="GA112" s="255" t="str">
        <f t="shared" ca="1" si="524"/>
        <v>-</v>
      </c>
      <c r="GB112" s="255" t="str">
        <f t="shared" ca="1" si="524"/>
        <v>-</v>
      </c>
      <c r="GC112" s="255" t="str">
        <f t="shared" ca="1" si="524"/>
        <v>-</v>
      </c>
      <c r="GD112" s="255" t="str">
        <f t="shared" ca="1" si="524"/>
        <v>-</v>
      </c>
      <c r="GE112" s="255" t="str">
        <f t="shared" ca="1" si="524"/>
        <v>-</v>
      </c>
      <c r="GF112" s="255" t="b">
        <f t="shared" ca="1" si="524"/>
        <v>1</v>
      </c>
      <c r="GG112" s="255">
        <f t="shared" ca="1" si="524"/>
        <v>0</v>
      </c>
      <c r="GH112" s="255">
        <f t="shared" ca="1" si="524"/>
        <v>0</v>
      </c>
      <c r="GI112" s="255">
        <f t="shared" ca="1" si="524"/>
        <v>0</v>
      </c>
      <c r="GJ112" s="255">
        <f t="shared" ca="1" si="524"/>
        <v>0</v>
      </c>
      <c r="GK112" s="255">
        <f t="shared" ca="1" si="498"/>
        <v>0</v>
      </c>
      <c r="GL112" s="255" t="str">
        <f t="shared" ca="1" si="498"/>
        <v>-</v>
      </c>
      <c r="GM112" s="255" t="str">
        <f t="shared" ca="1" si="498"/>
        <v>-</v>
      </c>
      <c r="GN112" s="255" t="str">
        <f t="shared" ca="1" si="498"/>
        <v>-</v>
      </c>
      <c r="GO112" s="255" t="b">
        <f t="shared" ca="1" si="498"/>
        <v>1</v>
      </c>
      <c r="GP112" s="255">
        <f t="shared" ca="1" si="498"/>
        <v>0</v>
      </c>
      <c r="GQ112" s="253" t="str">
        <f t="shared" si="499"/>
        <v>-</v>
      </c>
      <c r="GR112" s="253" t="str">
        <f t="shared" si="499"/>
        <v>-</v>
      </c>
      <c r="GS112" s="253" t="str">
        <f t="shared" si="499"/>
        <v>-</v>
      </c>
      <c r="GT112" s="253" t="str">
        <f t="shared" si="499"/>
        <v>-</v>
      </c>
      <c r="GU112" s="255" t="str">
        <f t="shared" ca="1" si="500"/>
        <v>-</v>
      </c>
      <c r="GV112" s="255" t="str">
        <f t="shared" ca="1" si="500"/>
        <v>-</v>
      </c>
      <c r="GW112" s="255" t="str">
        <f t="shared" ca="1" si="500"/>
        <v>-</v>
      </c>
      <c r="GX112" s="255" t="str">
        <f t="shared" ca="1" si="500"/>
        <v>-</v>
      </c>
      <c r="GY112" s="255" t="str">
        <f t="shared" ca="1" si="500"/>
        <v>-</v>
      </c>
      <c r="GZ112" s="253" t="str">
        <f t="shared" si="501"/>
        <v>-</v>
      </c>
      <c r="HA112" s="253">
        <f t="shared" si="501"/>
        <v>500</v>
      </c>
      <c r="HB112" s="253">
        <f t="shared" si="501"/>
        <v>500</v>
      </c>
      <c r="HC112" s="253">
        <f t="shared" si="501"/>
        <v>865</v>
      </c>
      <c r="HD112" s="253" t="str">
        <f t="shared" si="501"/>
        <v>-</v>
      </c>
      <c r="HE112" s="253" t="str">
        <f t="shared" si="501"/>
        <v>-</v>
      </c>
      <c r="HF112" s="255" t="str">
        <f t="shared" ca="1" si="502"/>
        <v>-</v>
      </c>
      <c r="HG112" s="255" t="str">
        <f t="shared" ca="1" si="502"/>
        <v>-</v>
      </c>
      <c r="HH112" s="10"/>
      <c r="HI112" s="255">
        <f t="shared" ca="1" si="500"/>
        <v>1</v>
      </c>
      <c r="HJ112" s="255">
        <f t="shared" ca="1" si="500"/>
        <v>0</v>
      </c>
      <c r="HK112" s="255">
        <f t="shared" ca="1" si="500"/>
        <v>1</v>
      </c>
      <c r="HL112" s="255">
        <f t="shared" ca="1" si="500"/>
        <v>1</v>
      </c>
      <c r="HM112" s="255">
        <f t="shared" ca="1" si="500"/>
        <v>0</v>
      </c>
      <c r="HN112" s="255">
        <f t="shared" ca="1" si="500"/>
        <v>70</v>
      </c>
      <c r="HO112" s="255">
        <f t="shared" ca="1" si="500"/>
        <v>50</v>
      </c>
      <c r="HP112" s="255">
        <f t="shared" ca="1" si="500"/>
        <v>70</v>
      </c>
      <c r="HQ112" s="255">
        <f t="shared" ca="1" si="500"/>
        <v>50</v>
      </c>
      <c r="HR112" s="253">
        <f t="shared" si="503"/>
        <v>1</v>
      </c>
      <c r="HS112" s="253">
        <f t="shared" si="504"/>
        <v>1</v>
      </c>
      <c r="HT112" s="253">
        <f t="shared" si="505"/>
        <v>1</v>
      </c>
      <c r="HU112" s="255">
        <f t="shared" ca="1" si="500"/>
        <v>1</v>
      </c>
      <c r="HV112" s="10"/>
      <c r="HW112" s="255">
        <f t="shared" ca="1" si="500"/>
        <v>1</v>
      </c>
      <c r="HX112" s="255">
        <f t="shared" ca="1" si="500"/>
        <v>1</v>
      </c>
      <c r="HY112" s="255">
        <f t="shared" ca="1" si="500"/>
        <v>1</v>
      </c>
      <c r="HZ112" s="255">
        <f t="shared" ca="1" si="500"/>
        <v>1</v>
      </c>
      <c r="IA112" s="255">
        <f t="shared" ca="1" si="500"/>
        <v>1</v>
      </c>
      <c r="IB112" s="255">
        <f t="shared" ca="1" si="500"/>
        <v>1</v>
      </c>
      <c r="IC112" s="296">
        <v>1.05</v>
      </c>
      <c r="ID112" s="255">
        <f t="shared" ca="1" si="500"/>
        <v>1</v>
      </c>
      <c r="IE112" s="255">
        <f t="shared" ca="1" si="500"/>
        <v>1</v>
      </c>
      <c r="IF112" s="296">
        <v>1.05</v>
      </c>
      <c r="IG112" s="296">
        <v>1.0149999999999999</v>
      </c>
      <c r="IH112" s="255">
        <f t="shared" ca="1" si="500"/>
        <v>1</v>
      </c>
      <c r="II112" s="296">
        <v>75</v>
      </c>
      <c r="IJ112" s="296">
        <v>0</v>
      </c>
      <c r="IK112" s="296">
        <v>0</v>
      </c>
      <c r="IL112" s="296">
        <v>0</v>
      </c>
      <c r="IM112" s="296">
        <v>2175</v>
      </c>
      <c r="IN112" s="296">
        <v>450</v>
      </c>
      <c r="IO112" s="296">
        <v>0</v>
      </c>
      <c r="IP112" s="296">
        <v>300</v>
      </c>
      <c r="IQ112" s="296">
        <v>0</v>
      </c>
      <c r="IR112" s="255" t="str">
        <f t="shared" ca="1" si="500"/>
        <v>-</v>
      </c>
      <c r="IS112" s="255">
        <f t="shared" ca="1" si="500"/>
        <v>0</v>
      </c>
      <c r="IT112" s="27">
        <v>0</v>
      </c>
    </row>
    <row r="113" spans="1:254" s="235" customFormat="1" outlineLevel="1">
      <c r="A113" s="207">
        <f t="shared" si="12"/>
        <v>108</v>
      </c>
      <c r="B113" s="207">
        <f t="shared" si="486"/>
        <v>2</v>
      </c>
      <c r="C113" s="235">
        <v>103</v>
      </c>
      <c r="D113" s="235" t="b">
        <v>1</v>
      </c>
      <c r="E113" s="235" t="b">
        <v>0</v>
      </c>
      <c r="F113" s="235" t="b">
        <v>1</v>
      </c>
      <c r="G113" s="294">
        <f t="shared" si="518"/>
        <v>3</v>
      </c>
      <c r="H113" s="32">
        <v>2</v>
      </c>
      <c r="I113" s="32">
        <v>1</v>
      </c>
      <c r="J113" s="294">
        <f t="shared" ref="J113:M113" si="525">J110</f>
        <v>1</v>
      </c>
      <c r="K113" s="294">
        <f t="shared" si="525"/>
        <v>1</v>
      </c>
      <c r="L113" s="294">
        <f t="shared" si="525"/>
        <v>1</v>
      </c>
      <c r="M113" s="294">
        <f t="shared" si="525"/>
        <v>1</v>
      </c>
      <c r="O113" s="249" t="str">
        <f t="shared" ca="1" si="520"/>
        <v>00007 Case_study SLPFALSE  (F33N11)</v>
      </c>
      <c r="P113" s="10" t="str">
        <f ca="1">IF(COUNTIF(O$5:O113,O113)=1,"-","Dup")</f>
        <v>-</v>
      </c>
      <c r="Q113" s="10"/>
      <c r="R113" s="254" t="b">
        <v>1</v>
      </c>
      <c r="S113" s="254" t="b">
        <v>1</v>
      </c>
      <c r="T113" s="254" t="b">
        <v>1</v>
      </c>
      <c r="U113" s="254" t="b">
        <v>1</v>
      </c>
      <c r="V113" s="254" t="b">
        <v>1</v>
      </c>
      <c r="W113" s="254" t="b">
        <v>1</v>
      </c>
      <c r="X113" s="10"/>
      <c r="Y113" s="255" t="b">
        <f t="shared" ca="1" si="488"/>
        <v>1</v>
      </c>
      <c r="Z113" s="255" t="str">
        <f t="shared" ca="1" si="488"/>
        <v>-</v>
      </c>
      <c r="AA113" s="255" t="str">
        <f t="shared" ca="1" si="488"/>
        <v>-</v>
      </c>
      <c r="AB113" s="255" t="str">
        <f t="shared" ca="1" si="488"/>
        <v>-</v>
      </c>
      <c r="AC113" s="255" t="b">
        <f t="shared" ca="1" si="488"/>
        <v>0</v>
      </c>
      <c r="AD113" s="255">
        <f t="shared" ca="1" si="488"/>
        <v>0</v>
      </c>
      <c r="AE113" s="253" t="b">
        <f t="shared" si="521"/>
        <v>0</v>
      </c>
      <c r="AF113" s="253" t="b">
        <f t="shared" si="522"/>
        <v>0</v>
      </c>
      <c r="AG113" s="255" t="str">
        <f t="shared" ca="1" si="488"/>
        <v>-</v>
      </c>
      <c r="AH113" s="10"/>
      <c r="AI113" s="255" t="b">
        <f t="shared" ca="1" si="491"/>
        <v>1</v>
      </c>
      <c r="AJ113" s="255" t="b">
        <f t="shared" ca="1" si="491"/>
        <v>1</v>
      </c>
      <c r="AK113" s="254">
        <v>11</v>
      </c>
      <c r="AL113" s="255" t="str">
        <f t="shared" ca="1" si="491"/>
        <v>-</v>
      </c>
      <c r="AM113" s="255" t="str">
        <f t="shared" ca="1" si="491"/>
        <v>-</v>
      </c>
      <c r="AN113" s="255" t="str">
        <f t="shared" ca="1" si="491"/>
        <v>-</v>
      </c>
      <c r="AO113" s="255" t="str">
        <f t="shared" ca="1" si="491"/>
        <v>-</v>
      </c>
      <c r="AP113" s="255" t="str">
        <f t="shared" ca="1" si="491"/>
        <v>-</v>
      </c>
      <c r="AQ113" s="255">
        <f t="shared" ca="1" si="491"/>
        <v>1</v>
      </c>
      <c r="AR113" s="255">
        <f t="shared" ca="1" si="491"/>
        <v>1</v>
      </c>
      <c r="AS113" s="255" t="str">
        <f t="shared" ca="1" si="491"/>
        <v>-</v>
      </c>
      <c r="AT113" s="255" t="str">
        <f t="shared" ca="1" si="491"/>
        <v>-</v>
      </c>
      <c r="AU113" s="10"/>
      <c r="AV113" s="255" t="str">
        <f t="shared" ca="1" si="491"/>
        <v>-</v>
      </c>
      <c r="AW113" s="255" t="str">
        <f t="shared" ca="1" si="491"/>
        <v>-</v>
      </c>
      <c r="AX113" s="255" t="str">
        <f t="shared" ca="1" si="491"/>
        <v>-</v>
      </c>
      <c r="AY113" s="255" t="str">
        <f t="shared" ca="1" si="491"/>
        <v>-</v>
      </c>
      <c r="AZ113" s="255" t="str">
        <f t="shared" ca="1" si="491"/>
        <v>-</v>
      </c>
      <c r="BA113" s="255" t="str">
        <f t="shared" ca="1" si="491"/>
        <v>-</v>
      </c>
      <c r="BB113" s="255" t="str">
        <f t="shared" ca="1" si="491"/>
        <v>-</v>
      </c>
      <c r="BC113" s="255" t="str">
        <f t="shared" ca="1" si="491"/>
        <v>-</v>
      </c>
      <c r="BD113" s="255" t="str">
        <f t="shared" ca="1" si="491"/>
        <v>-</v>
      </c>
      <c r="BE113" s="255" t="str">
        <f t="shared" ca="1" si="491"/>
        <v>-</v>
      </c>
      <c r="BF113" s="255" t="str">
        <f t="shared" ca="1" si="491"/>
        <v>-</v>
      </c>
      <c r="BG113" s="255" t="str">
        <f t="shared" ca="1" si="523"/>
        <v>-</v>
      </c>
      <c r="BH113" s="255" t="str">
        <f t="shared" ca="1" si="523"/>
        <v>-</v>
      </c>
      <c r="BI113" s="255" t="str">
        <f t="shared" ca="1" si="523"/>
        <v>-</v>
      </c>
      <c r="BJ113" s="255" t="str">
        <f t="shared" ca="1" si="523"/>
        <v>-</v>
      </c>
      <c r="BK113" s="255" t="str">
        <f t="shared" ca="1" si="523"/>
        <v>-</v>
      </c>
      <c r="BL113" s="255" t="str">
        <f t="shared" ca="1" si="523"/>
        <v>-</v>
      </c>
      <c r="BM113" s="255" t="str">
        <f t="shared" ca="1" si="523"/>
        <v>-</v>
      </c>
      <c r="BN113" s="255" t="str">
        <f t="shared" ca="1" si="523"/>
        <v>-</v>
      </c>
      <c r="BO113" s="255" t="str">
        <f t="shared" ca="1" si="523"/>
        <v>-</v>
      </c>
      <c r="BP113" s="255" t="str">
        <f t="shared" ca="1" si="523"/>
        <v>-</v>
      </c>
      <c r="BQ113" s="10"/>
      <c r="BR113" s="255" t="str">
        <f t="shared" ca="1" si="523"/>
        <v>-</v>
      </c>
      <c r="BS113" s="255" t="str">
        <f t="shared" ca="1" si="523"/>
        <v>-</v>
      </c>
      <c r="BT113" s="255" t="str">
        <f t="shared" ca="1" si="523"/>
        <v>-</v>
      </c>
      <c r="BU113" s="255" t="str">
        <f t="shared" ca="1" si="523"/>
        <v>-</v>
      </c>
      <c r="BV113" s="255" t="str">
        <f t="shared" ca="1" si="523"/>
        <v>-</v>
      </c>
      <c r="BW113" s="255" t="str">
        <f t="shared" ca="1" si="523"/>
        <v>-</v>
      </c>
      <c r="BX113" s="255" t="str">
        <f t="shared" ca="1" si="523"/>
        <v>-</v>
      </c>
      <c r="BY113" s="255" t="str">
        <f t="shared" ca="1" si="523"/>
        <v>-</v>
      </c>
      <c r="BZ113" s="255">
        <f t="shared" ca="1" si="523"/>
        <v>0.125</v>
      </c>
      <c r="CA113" s="255">
        <f t="shared" ca="1" si="523"/>
        <v>0.3</v>
      </c>
      <c r="CB113" s="255">
        <f t="shared" ca="1" si="523"/>
        <v>-0.05</v>
      </c>
      <c r="CC113" s="255">
        <f t="shared" ca="1" si="523"/>
        <v>0.1</v>
      </c>
      <c r="CD113" s="255">
        <f t="shared" ca="1" si="523"/>
        <v>0.25</v>
      </c>
      <c r="CE113" s="255">
        <f t="shared" ca="1" si="523"/>
        <v>-0.05</v>
      </c>
      <c r="CF113" s="255">
        <f t="shared" ca="1" si="523"/>
        <v>0.05</v>
      </c>
      <c r="CG113" s="255">
        <f t="shared" ca="1" si="523"/>
        <v>0.1</v>
      </c>
      <c r="CH113" s="255">
        <f t="shared" ca="1" si="523"/>
        <v>-0.02</v>
      </c>
      <c r="CI113" s="255">
        <f t="shared" ca="1" si="523"/>
        <v>0.1</v>
      </c>
      <c r="CJ113" s="255">
        <f t="shared" ca="1" si="523"/>
        <v>0.25</v>
      </c>
      <c r="CK113" s="255">
        <f t="shared" ca="1" si="523"/>
        <v>-0.05</v>
      </c>
      <c r="CL113" s="255">
        <f t="shared" ca="1" si="523"/>
        <v>1</v>
      </c>
      <c r="CM113" s="255">
        <f t="shared" ca="1" si="523"/>
        <v>1</v>
      </c>
      <c r="CN113" s="255">
        <f t="shared" ca="1" si="523"/>
        <v>0</v>
      </c>
      <c r="CO113" s="255" t="str">
        <f t="shared" ca="1" si="523"/>
        <v>-</v>
      </c>
      <c r="CP113" s="255" t="str">
        <f t="shared" ca="1" si="523"/>
        <v>-</v>
      </c>
      <c r="CQ113" s="255" t="str">
        <f t="shared" ca="1" si="523"/>
        <v>-</v>
      </c>
      <c r="CR113" s="255" t="str">
        <f t="shared" ca="1" si="523"/>
        <v>-</v>
      </c>
      <c r="CS113" s="255" t="str">
        <f t="shared" ca="1" si="523"/>
        <v>-</v>
      </c>
      <c r="CT113" s="255" t="str">
        <f t="shared" ca="1" si="523"/>
        <v>-</v>
      </c>
      <c r="CU113" s="255" t="str">
        <f t="shared" ca="1" si="523"/>
        <v>-</v>
      </c>
      <c r="CV113" s="255">
        <f t="shared" ca="1" si="523"/>
        <v>0</v>
      </c>
      <c r="CW113" s="255" t="str">
        <f t="shared" ca="1" si="523"/>
        <v>-</v>
      </c>
      <c r="CX113" s="255" t="str">
        <f t="shared" ca="1" si="523"/>
        <v>-</v>
      </c>
      <c r="CY113" s="255" t="str">
        <f t="shared" ca="1" si="523"/>
        <v>-</v>
      </c>
      <c r="CZ113" s="255" t="str">
        <f t="shared" ca="1" si="523"/>
        <v>-</v>
      </c>
      <c r="DA113" s="255" t="str">
        <f t="shared" ca="1" si="523"/>
        <v>-</v>
      </c>
      <c r="DB113" s="255">
        <f t="shared" ca="1" si="523"/>
        <v>0</v>
      </c>
      <c r="DC113" s="255">
        <f t="shared" ca="1" si="523"/>
        <v>0</v>
      </c>
      <c r="DD113" s="255">
        <f t="shared" ca="1" si="523"/>
        <v>0</v>
      </c>
      <c r="DE113" s="255">
        <f t="shared" ca="1" si="523"/>
        <v>0</v>
      </c>
      <c r="DF113" s="255">
        <f t="shared" ca="1" si="523"/>
        <v>0</v>
      </c>
      <c r="DG113" s="255">
        <f t="shared" ca="1" si="523"/>
        <v>0</v>
      </c>
      <c r="DH113" s="255">
        <f t="shared" ca="1" si="523"/>
        <v>0</v>
      </c>
      <c r="DI113" s="255" t="str">
        <f t="shared" ca="1" si="523"/>
        <v>-</v>
      </c>
      <c r="DJ113" s="255" t="str">
        <f t="shared" ca="1" si="523"/>
        <v>-</v>
      </c>
      <c r="DK113" s="255" t="str">
        <f t="shared" ca="1" si="523"/>
        <v>-</v>
      </c>
      <c r="DL113" s="255" t="str">
        <f t="shared" ca="1" si="523"/>
        <v>-</v>
      </c>
      <c r="DM113" s="255" t="str">
        <f t="shared" ca="1" si="523"/>
        <v>-</v>
      </c>
      <c r="DN113" s="255" t="str">
        <f t="shared" ca="1" si="524"/>
        <v>-</v>
      </c>
      <c r="DO113" s="255" t="str">
        <f t="shared" ca="1" si="524"/>
        <v>-</v>
      </c>
      <c r="DP113" s="255" t="str">
        <f t="shared" ca="1" si="524"/>
        <v>-</v>
      </c>
      <c r="DQ113" s="255" t="str">
        <f t="shared" ca="1" si="524"/>
        <v>-</v>
      </c>
      <c r="DR113" s="255" t="str">
        <f t="shared" ca="1" si="524"/>
        <v>-</v>
      </c>
      <c r="DS113" s="255" t="str">
        <f t="shared" ca="1" si="524"/>
        <v>-</v>
      </c>
      <c r="DT113" s="10"/>
      <c r="DU113" s="253">
        <f t="shared" si="495"/>
        <v>1</v>
      </c>
      <c r="DV113" s="255" t="str">
        <f t="shared" ca="1" si="524"/>
        <v>-</v>
      </c>
      <c r="DW113" s="255" t="str">
        <f t="shared" ca="1" si="524"/>
        <v>-</v>
      </c>
      <c r="DX113" s="255" t="str">
        <f t="shared" ca="1" si="524"/>
        <v>-</v>
      </c>
      <c r="DY113" s="255" t="str">
        <f t="shared" ca="1" si="524"/>
        <v>-</v>
      </c>
      <c r="DZ113" s="253" t="b">
        <f t="shared" si="496"/>
        <v>0</v>
      </c>
      <c r="EA113" s="255" t="str">
        <f t="shared" ca="1" si="524"/>
        <v>-</v>
      </c>
      <c r="EB113" s="255">
        <f t="shared" ca="1" si="524"/>
        <v>0</v>
      </c>
      <c r="EC113" s="255" t="str">
        <f t="shared" ca="1" si="524"/>
        <v>-</v>
      </c>
      <c r="ED113" s="255">
        <f t="shared" ca="1" si="524"/>
        <v>1</v>
      </c>
      <c r="EE113" s="255">
        <f t="shared" ca="1" si="524"/>
        <v>0</v>
      </c>
      <c r="EF113" s="255">
        <f t="shared" ca="1" si="524"/>
        <v>1</v>
      </c>
      <c r="EG113" s="255">
        <f t="shared" ca="1" si="524"/>
        <v>0</v>
      </c>
      <c r="EH113" s="255">
        <f t="shared" ca="1" si="524"/>
        <v>1</v>
      </c>
      <c r="EI113" s="255">
        <f t="shared" ca="1" si="524"/>
        <v>1</v>
      </c>
      <c r="EJ113" s="255">
        <f t="shared" ca="1" si="524"/>
        <v>1</v>
      </c>
      <c r="EK113" s="255">
        <f t="shared" ca="1" si="524"/>
        <v>0</v>
      </c>
      <c r="EL113" s="255">
        <f t="shared" ca="1" si="524"/>
        <v>0</v>
      </c>
      <c r="EM113" s="255">
        <f t="shared" ca="1" si="524"/>
        <v>0</v>
      </c>
      <c r="EN113" s="255">
        <f t="shared" ca="1" si="524"/>
        <v>0</v>
      </c>
      <c r="EO113" s="255">
        <f t="shared" ca="1" si="524"/>
        <v>0</v>
      </c>
      <c r="EP113" s="255">
        <f t="shared" ca="1" si="524"/>
        <v>0</v>
      </c>
      <c r="EQ113" s="255">
        <f t="shared" ca="1" si="524"/>
        <v>0</v>
      </c>
      <c r="ER113" s="255">
        <f t="shared" ca="1" si="524"/>
        <v>0</v>
      </c>
      <c r="ES113" s="255">
        <f t="shared" ca="1" si="524"/>
        <v>0</v>
      </c>
      <c r="ET113" s="255">
        <f t="shared" ca="1" si="524"/>
        <v>0</v>
      </c>
      <c r="EU113" s="255">
        <f t="shared" ca="1" si="524"/>
        <v>0</v>
      </c>
      <c r="EV113" s="255">
        <f t="shared" ca="1" si="524"/>
        <v>0</v>
      </c>
      <c r="EW113" s="255">
        <f t="shared" ca="1" si="524"/>
        <v>1</v>
      </c>
      <c r="EX113" s="255">
        <f t="shared" ca="1" si="524"/>
        <v>0</v>
      </c>
      <c r="EY113" s="255">
        <f t="shared" ca="1" si="524"/>
        <v>0</v>
      </c>
      <c r="EZ113" s="255">
        <f t="shared" ca="1" si="524"/>
        <v>0</v>
      </c>
      <c r="FA113" s="255">
        <f t="shared" ca="1" si="524"/>
        <v>0</v>
      </c>
      <c r="FB113" s="255">
        <f t="shared" ca="1" si="524"/>
        <v>0</v>
      </c>
      <c r="FC113" s="255">
        <f t="shared" ca="1" si="524"/>
        <v>0</v>
      </c>
      <c r="FD113" s="255">
        <f t="shared" ca="1" si="524"/>
        <v>0</v>
      </c>
      <c r="FE113" s="298">
        <v>0.35</v>
      </c>
      <c r="FF113" s="296" t="b">
        <v>1</v>
      </c>
      <c r="FG113" s="296">
        <f t="shared" ref="FG113:FG114" si="526">FE113*SUM(II113:IQ113)</f>
        <v>1050</v>
      </c>
      <c r="FH113" s="296">
        <v>30</v>
      </c>
      <c r="FI113" s="296" t="s">
        <v>36</v>
      </c>
      <c r="FJ113" s="255" t="str">
        <f t="shared" ca="1" si="524"/>
        <v>-</v>
      </c>
      <c r="FK113" s="255" t="str">
        <f t="shared" ca="1" si="524"/>
        <v>-</v>
      </c>
      <c r="FL113" s="255" t="str">
        <f t="shared" ca="1" si="524"/>
        <v>-</v>
      </c>
      <c r="FM113" s="255" t="str">
        <f t="shared" ca="1" si="524"/>
        <v>-</v>
      </c>
      <c r="FN113" s="255" t="str">
        <f t="shared" ca="1" si="524"/>
        <v>-</v>
      </c>
      <c r="FO113" s="255" t="str">
        <f t="shared" ca="1" si="524"/>
        <v>-</v>
      </c>
      <c r="FP113" s="253" t="b">
        <f t="shared" si="497"/>
        <v>0</v>
      </c>
      <c r="FQ113" s="253" t="b">
        <f t="shared" si="497"/>
        <v>0</v>
      </c>
      <c r="FR113" s="253" t="b">
        <f t="shared" si="497"/>
        <v>1</v>
      </c>
      <c r="FS113" s="255">
        <f t="shared" ca="1" si="524"/>
        <v>0</v>
      </c>
      <c r="FT113" s="255">
        <f t="shared" ca="1" si="524"/>
        <v>1</v>
      </c>
      <c r="FU113" s="255">
        <f t="shared" ca="1" si="524"/>
        <v>1</v>
      </c>
      <c r="FV113" s="255" t="str">
        <f t="shared" ca="1" si="524"/>
        <v>-</v>
      </c>
      <c r="FW113" s="255" t="str">
        <f t="shared" ca="1" si="524"/>
        <v>-</v>
      </c>
      <c r="FX113" s="255" t="str">
        <f t="shared" ca="1" si="524"/>
        <v>-</v>
      </c>
      <c r="FY113" s="255" t="str">
        <f t="shared" ca="1" si="524"/>
        <v>-</v>
      </c>
      <c r="FZ113" s="255" t="str">
        <f t="shared" ca="1" si="524"/>
        <v>-</v>
      </c>
      <c r="GA113" s="255" t="str">
        <f t="shared" ca="1" si="524"/>
        <v>-</v>
      </c>
      <c r="GB113" s="255" t="str">
        <f t="shared" ca="1" si="524"/>
        <v>-</v>
      </c>
      <c r="GC113" s="255" t="str">
        <f t="shared" ca="1" si="524"/>
        <v>-</v>
      </c>
      <c r="GD113" s="255" t="str">
        <f t="shared" ca="1" si="524"/>
        <v>-</v>
      </c>
      <c r="GE113" s="255" t="str">
        <f t="shared" ca="1" si="524"/>
        <v>-</v>
      </c>
      <c r="GF113" s="255" t="b">
        <f t="shared" ca="1" si="524"/>
        <v>1</v>
      </c>
      <c r="GG113" s="255">
        <f t="shared" ca="1" si="524"/>
        <v>0</v>
      </c>
      <c r="GH113" s="255">
        <f t="shared" ca="1" si="524"/>
        <v>0</v>
      </c>
      <c r="GI113" s="255">
        <f t="shared" ca="1" si="524"/>
        <v>0</v>
      </c>
      <c r="GJ113" s="255">
        <f t="shared" ref="GJ113:GJ115" ca="1" si="527">OFFSET(GJ$5,$B113,0)</f>
        <v>0</v>
      </c>
      <c r="GK113" s="255">
        <f t="shared" ca="1" si="498"/>
        <v>0</v>
      </c>
      <c r="GL113" s="255" t="str">
        <f t="shared" ca="1" si="498"/>
        <v>-</v>
      </c>
      <c r="GM113" s="255" t="str">
        <f t="shared" ca="1" si="498"/>
        <v>-</v>
      </c>
      <c r="GN113" s="255" t="str">
        <f t="shared" ca="1" si="498"/>
        <v>-</v>
      </c>
      <c r="GO113" s="255" t="b">
        <f t="shared" ca="1" si="498"/>
        <v>1</v>
      </c>
      <c r="GP113" s="255">
        <f t="shared" ca="1" si="498"/>
        <v>0</v>
      </c>
      <c r="GQ113" s="253" t="str">
        <f t="shared" si="499"/>
        <v>-</v>
      </c>
      <c r="GR113" s="253" t="str">
        <f t="shared" si="499"/>
        <v>-</v>
      </c>
      <c r="GS113" s="253" t="str">
        <f t="shared" si="499"/>
        <v>-</v>
      </c>
      <c r="GT113" s="253" t="str">
        <f t="shared" si="499"/>
        <v>-</v>
      </c>
      <c r="GU113" s="255" t="str">
        <f t="shared" ca="1" si="500"/>
        <v>-</v>
      </c>
      <c r="GV113" s="255" t="str">
        <f t="shared" ca="1" si="500"/>
        <v>-</v>
      </c>
      <c r="GW113" s="255" t="str">
        <f t="shared" ca="1" si="500"/>
        <v>-</v>
      </c>
      <c r="GX113" s="255" t="str">
        <f t="shared" ca="1" si="500"/>
        <v>-</v>
      </c>
      <c r="GY113" s="255" t="str">
        <f t="shared" ca="1" si="500"/>
        <v>-</v>
      </c>
      <c r="GZ113" s="253" t="str">
        <f t="shared" si="501"/>
        <v>-</v>
      </c>
      <c r="HA113" s="253">
        <f t="shared" si="501"/>
        <v>500</v>
      </c>
      <c r="HB113" s="253">
        <f t="shared" si="501"/>
        <v>500</v>
      </c>
      <c r="HC113" s="253">
        <f t="shared" si="501"/>
        <v>865</v>
      </c>
      <c r="HD113" s="253" t="str">
        <f t="shared" si="501"/>
        <v>-</v>
      </c>
      <c r="HE113" s="253" t="str">
        <f t="shared" si="501"/>
        <v>-</v>
      </c>
      <c r="HF113" s="255" t="str">
        <f t="shared" ca="1" si="502"/>
        <v>-</v>
      </c>
      <c r="HG113" s="255" t="str">
        <f t="shared" ca="1" si="502"/>
        <v>-</v>
      </c>
      <c r="HH113" s="10"/>
      <c r="HI113" s="255">
        <f t="shared" ca="1" si="500"/>
        <v>1</v>
      </c>
      <c r="HJ113" s="255">
        <f t="shared" ca="1" si="500"/>
        <v>0</v>
      </c>
      <c r="HK113" s="255">
        <f t="shared" ca="1" si="500"/>
        <v>1</v>
      </c>
      <c r="HL113" s="255">
        <f t="shared" ca="1" si="500"/>
        <v>1</v>
      </c>
      <c r="HM113" s="255">
        <f t="shared" ca="1" si="500"/>
        <v>0</v>
      </c>
      <c r="HN113" s="255">
        <f t="shared" ca="1" si="500"/>
        <v>70</v>
      </c>
      <c r="HO113" s="255">
        <f t="shared" ca="1" si="500"/>
        <v>50</v>
      </c>
      <c r="HP113" s="255">
        <f t="shared" ca="1" si="500"/>
        <v>70</v>
      </c>
      <c r="HQ113" s="255">
        <f t="shared" ca="1" si="500"/>
        <v>50</v>
      </c>
      <c r="HR113" s="253">
        <f t="shared" si="503"/>
        <v>1</v>
      </c>
      <c r="HS113" s="253">
        <f t="shared" si="504"/>
        <v>1</v>
      </c>
      <c r="HT113" s="253">
        <f t="shared" si="505"/>
        <v>1</v>
      </c>
      <c r="HU113" s="255">
        <f t="shared" ca="1" si="500"/>
        <v>1</v>
      </c>
      <c r="HV113" s="10"/>
      <c r="HW113" s="255">
        <f t="shared" ca="1" si="500"/>
        <v>1</v>
      </c>
      <c r="HX113" s="255">
        <f t="shared" ca="1" si="500"/>
        <v>1</v>
      </c>
      <c r="HY113" s="255">
        <f t="shared" ca="1" si="500"/>
        <v>1</v>
      </c>
      <c r="HZ113" s="255">
        <f t="shared" ca="1" si="500"/>
        <v>1</v>
      </c>
      <c r="IA113" s="255">
        <f t="shared" ca="1" si="500"/>
        <v>1</v>
      </c>
      <c r="IB113" s="255">
        <f t="shared" ca="1" si="500"/>
        <v>1</v>
      </c>
      <c r="IC113" s="296">
        <v>1.05</v>
      </c>
      <c r="ID113" s="255">
        <f t="shared" ca="1" si="500"/>
        <v>1</v>
      </c>
      <c r="IE113" s="255">
        <f t="shared" ca="1" si="500"/>
        <v>1</v>
      </c>
      <c r="IF113" s="296">
        <v>1.05</v>
      </c>
      <c r="IG113" s="296">
        <v>1.0149999999999999</v>
      </c>
      <c r="IH113" s="255">
        <f t="shared" ca="1" si="500"/>
        <v>1</v>
      </c>
      <c r="II113" s="296">
        <v>75</v>
      </c>
      <c r="IJ113" s="296">
        <v>0</v>
      </c>
      <c r="IK113" s="296">
        <v>0</v>
      </c>
      <c r="IL113" s="296">
        <v>0</v>
      </c>
      <c r="IM113" s="296">
        <v>2175</v>
      </c>
      <c r="IN113" s="296">
        <v>450</v>
      </c>
      <c r="IO113" s="296">
        <v>0</v>
      </c>
      <c r="IP113" s="296">
        <v>300</v>
      </c>
      <c r="IQ113" s="296">
        <v>0</v>
      </c>
      <c r="IR113" s="255" t="str">
        <f t="shared" ca="1" si="500"/>
        <v>-</v>
      </c>
      <c r="IS113" s="255">
        <f t="shared" ca="1" si="500"/>
        <v>0</v>
      </c>
      <c r="IT113" s="27">
        <v>0</v>
      </c>
    </row>
    <row r="114" spans="1:254" s="235" customFormat="1" outlineLevel="1">
      <c r="A114" s="207">
        <f t="shared" si="12"/>
        <v>109</v>
      </c>
      <c r="B114" s="207">
        <f t="shared" si="486"/>
        <v>2</v>
      </c>
      <c r="C114" s="235">
        <v>103</v>
      </c>
      <c r="D114" s="235" t="b">
        <v>1</v>
      </c>
      <c r="E114" s="235" t="b">
        <v>0</v>
      </c>
      <c r="F114" s="235" t="b">
        <v>1</v>
      </c>
      <c r="G114" s="294">
        <f>G89</f>
        <v>0</v>
      </c>
      <c r="H114" s="32">
        <v>2</v>
      </c>
      <c r="I114" s="32">
        <v>2</v>
      </c>
      <c r="J114" s="294">
        <f>J113</f>
        <v>1</v>
      </c>
      <c r="K114" s="294">
        <f>K113</f>
        <v>1</v>
      </c>
      <c r="L114" s="294">
        <f>L113</f>
        <v>1</v>
      </c>
      <c r="M114" s="294">
        <f>M113</f>
        <v>1</v>
      </c>
      <c r="O114" s="249" t="str">
        <f t="shared" ref="O114:O115" ca="1" si="528">TEXT(LEFT(OFFSET(O114,-1,0),5)+1,"00000")&amp;MID(OFFSET(O114,-1,0),6,FIND(" ",OFFSET(O114,-1,0),7)-5)
&amp;"SLP"&amp;IF(AF114="-",FALSE,AF114)&amp;IF(FI114="-",""," Area"&amp;FI114)
&amp;IF($DZ114=TRUE,"&amp;BBT"," ")
&amp;IF(AND(IH114&lt;&gt;1,AF114)," SB_growth"&amp;IH114,"")
&amp;IF(AND(IF114&lt;&gt;1,AF114)," US_prod"&amp;IF114,"")
&amp;IF(HR114&lt;&gt;1," WP"&amp;HR114*100,"")&amp;IF(HS114&lt;&gt;1," MP"&amp;HS114*100,"")&amp;IF(HT114&lt;&gt;1," GP"&amp;HT114*100,"")
&amp;" (F"&amp;3+IFERROR(1*$BR114,0)+IFERROR(1*$BS114,0)&amp;3-IFERROR(1*NOT($BU114),0)&amp;"N"&amp;$CL114&amp;$CM114&amp;")"</f>
        <v>00008 Case_study SLPTRUE  US_prod1.25 (F33N11)</v>
      </c>
      <c r="P114" s="10" t="str">
        <f ca="1">IF(COUNTIF(O$5:O114,O114)=1,"-","Dup")</f>
        <v>-</v>
      </c>
      <c r="Q114" s="10"/>
      <c r="R114" s="254" t="b">
        <v>1</v>
      </c>
      <c r="S114" s="254" t="b">
        <v>1</v>
      </c>
      <c r="T114" s="254" t="b">
        <v>1</v>
      </c>
      <c r="U114" s="254" t="b">
        <v>1</v>
      </c>
      <c r="V114" s="254" t="b">
        <v>1</v>
      </c>
      <c r="W114" s="254" t="b">
        <v>1</v>
      </c>
      <c r="X114" s="10"/>
      <c r="Y114" s="255" t="b">
        <f t="shared" ca="1" si="488"/>
        <v>1</v>
      </c>
      <c r="Z114" s="255" t="str">
        <f t="shared" ca="1" si="488"/>
        <v>-</v>
      </c>
      <c r="AA114" s="255" t="str">
        <f t="shared" ca="1" si="488"/>
        <v>-</v>
      </c>
      <c r="AB114" s="255" t="str">
        <f t="shared" ca="1" si="488"/>
        <v>-</v>
      </c>
      <c r="AC114" s="255" t="b">
        <f t="shared" ca="1" si="488"/>
        <v>0</v>
      </c>
      <c r="AD114" s="255">
        <f t="shared" ca="1" si="488"/>
        <v>0</v>
      </c>
      <c r="AE114" s="253" t="b">
        <f t="shared" ref="AE114:AE115" si="529">AF114</f>
        <v>1</v>
      </c>
      <c r="AF114" s="253" t="b">
        <f t="shared" ref="AF114:AF115" si="530">IF(I114=2,TRUE,FALSE)</f>
        <v>1</v>
      </c>
      <c r="AG114" s="255" t="str">
        <f t="shared" ca="1" si="488"/>
        <v>-</v>
      </c>
      <c r="AH114" s="10"/>
      <c r="AI114" s="255" t="b">
        <f t="shared" ca="1" si="491"/>
        <v>1</v>
      </c>
      <c r="AJ114" s="255" t="b">
        <f t="shared" ca="1" si="491"/>
        <v>1</v>
      </c>
      <c r="AK114" s="254">
        <v>12</v>
      </c>
      <c r="AL114" s="255" t="str">
        <f t="shared" ca="1" si="491"/>
        <v>-</v>
      </c>
      <c r="AM114" s="255" t="str">
        <f t="shared" ca="1" si="491"/>
        <v>-</v>
      </c>
      <c r="AN114" s="255" t="str">
        <f t="shared" ca="1" si="491"/>
        <v>-</v>
      </c>
      <c r="AO114" s="255" t="str">
        <f t="shared" ca="1" si="491"/>
        <v>-</v>
      </c>
      <c r="AP114" s="255" t="str">
        <f t="shared" ca="1" si="491"/>
        <v>-</v>
      </c>
      <c r="AQ114" s="255">
        <f t="shared" ca="1" si="491"/>
        <v>1</v>
      </c>
      <c r="AR114" s="255">
        <f t="shared" ca="1" si="491"/>
        <v>1</v>
      </c>
      <c r="AS114" s="255" t="str">
        <f t="shared" ca="1" si="491"/>
        <v>-</v>
      </c>
      <c r="AT114" s="255" t="str">
        <f t="shared" ca="1" si="491"/>
        <v>-</v>
      </c>
      <c r="AU114" s="10"/>
      <c r="AV114" s="255" t="str">
        <f t="shared" ca="1" si="491"/>
        <v>-</v>
      </c>
      <c r="AW114" s="255" t="str">
        <f t="shared" ca="1" si="491"/>
        <v>-</v>
      </c>
      <c r="AX114" s="255" t="str">
        <f t="shared" ca="1" si="491"/>
        <v>-</v>
      </c>
      <c r="AY114" s="255" t="str">
        <f t="shared" ca="1" si="491"/>
        <v>-</v>
      </c>
      <c r="AZ114" s="255" t="str">
        <f t="shared" ca="1" si="491"/>
        <v>-</v>
      </c>
      <c r="BA114" s="255" t="str">
        <f t="shared" ca="1" si="491"/>
        <v>-</v>
      </c>
      <c r="BB114" s="255" t="str">
        <f t="shared" ca="1" si="491"/>
        <v>-</v>
      </c>
      <c r="BC114" s="255" t="str">
        <f t="shared" ca="1" si="491"/>
        <v>-</v>
      </c>
      <c r="BD114" s="255" t="str">
        <f t="shared" ca="1" si="491"/>
        <v>-</v>
      </c>
      <c r="BE114" s="255" t="str">
        <f t="shared" ca="1" si="491"/>
        <v>-</v>
      </c>
      <c r="BF114" s="255" t="str">
        <f t="shared" ca="1" si="491"/>
        <v>-</v>
      </c>
      <c r="BG114" s="255" t="str">
        <f t="shared" ca="1" si="523"/>
        <v>-</v>
      </c>
      <c r="BH114" s="255" t="str">
        <f t="shared" ca="1" si="523"/>
        <v>-</v>
      </c>
      <c r="BI114" s="255" t="str">
        <f t="shared" ca="1" si="523"/>
        <v>-</v>
      </c>
      <c r="BJ114" s="255" t="str">
        <f t="shared" ca="1" si="523"/>
        <v>-</v>
      </c>
      <c r="BK114" s="255" t="str">
        <f t="shared" ca="1" si="523"/>
        <v>-</v>
      </c>
      <c r="BL114" s="255" t="str">
        <f t="shared" ca="1" si="523"/>
        <v>-</v>
      </c>
      <c r="BM114" s="255" t="str">
        <f t="shared" ca="1" si="523"/>
        <v>-</v>
      </c>
      <c r="BN114" s="255" t="str">
        <f t="shared" ca="1" si="523"/>
        <v>-</v>
      </c>
      <c r="BO114" s="255" t="str">
        <f t="shared" ca="1" si="523"/>
        <v>-</v>
      </c>
      <c r="BP114" s="255" t="str">
        <f t="shared" ca="1" si="523"/>
        <v>-</v>
      </c>
      <c r="BQ114" s="10"/>
      <c r="BR114" s="255" t="str">
        <f t="shared" ca="1" si="523"/>
        <v>-</v>
      </c>
      <c r="BS114" s="255" t="str">
        <f t="shared" ca="1" si="523"/>
        <v>-</v>
      </c>
      <c r="BT114" s="255" t="str">
        <f t="shared" ca="1" si="523"/>
        <v>-</v>
      </c>
      <c r="BU114" s="255" t="str">
        <f t="shared" ca="1" si="523"/>
        <v>-</v>
      </c>
      <c r="BV114" s="255" t="str">
        <f t="shared" ca="1" si="523"/>
        <v>-</v>
      </c>
      <c r="BW114" s="255" t="str">
        <f t="shared" ca="1" si="523"/>
        <v>-</v>
      </c>
      <c r="BX114" s="255" t="str">
        <f t="shared" ca="1" si="523"/>
        <v>-</v>
      </c>
      <c r="BY114" s="255" t="str">
        <f t="shared" ca="1" si="523"/>
        <v>-</v>
      </c>
      <c r="BZ114" s="255">
        <f t="shared" ca="1" si="523"/>
        <v>0.125</v>
      </c>
      <c r="CA114" s="255">
        <f t="shared" ca="1" si="523"/>
        <v>0.3</v>
      </c>
      <c r="CB114" s="255">
        <f t="shared" ca="1" si="523"/>
        <v>-0.05</v>
      </c>
      <c r="CC114" s="255">
        <f t="shared" ca="1" si="523"/>
        <v>0.1</v>
      </c>
      <c r="CD114" s="255">
        <f t="shared" ca="1" si="523"/>
        <v>0.25</v>
      </c>
      <c r="CE114" s="255">
        <f t="shared" ref="CE114:EP116" ca="1" si="531">OFFSET(CE$5,$B114,0)</f>
        <v>-0.05</v>
      </c>
      <c r="CF114" s="255">
        <f t="shared" ca="1" si="531"/>
        <v>0.05</v>
      </c>
      <c r="CG114" s="255">
        <f t="shared" ca="1" si="531"/>
        <v>0.1</v>
      </c>
      <c r="CH114" s="255">
        <f t="shared" ca="1" si="531"/>
        <v>-0.02</v>
      </c>
      <c r="CI114" s="255">
        <f t="shared" ca="1" si="531"/>
        <v>0.1</v>
      </c>
      <c r="CJ114" s="255">
        <f t="shared" ca="1" si="531"/>
        <v>0.25</v>
      </c>
      <c r="CK114" s="255">
        <f t="shared" ca="1" si="531"/>
        <v>-0.05</v>
      </c>
      <c r="CL114" s="255">
        <f t="shared" ca="1" si="531"/>
        <v>1</v>
      </c>
      <c r="CM114" s="255">
        <f t="shared" ca="1" si="531"/>
        <v>1</v>
      </c>
      <c r="CN114" s="255">
        <f t="shared" ca="1" si="531"/>
        <v>0</v>
      </c>
      <c r="CO114" s="255" t="str">
        <f t="shared" ca="1" si="531"/>
        <v>-</v>
      </c>
      <c r="CP114" s="255" t="str">
        <f t="shared" ca="1" si="531"/>
        <v>-</v>
      </c>
      <c r="CQ114" s="255" t="str">
        <f t="shared" ca="1" si="531"/>
        <v>-</v>
      </c>
      <c r="CR114" s="255" t="str">
        <f t="shared" ca="1" si="531"/>
        <v>-</v>
      </c>
      <c r="CS114" s="255" t="str">
        <f t="shared" ca="1" si="531"/>
        <v>-</v>
      </c>
      <c r="CT114" s="255" t="str">
        <f t="shared" ca="1" si="531"/>
        <v>-</v>
      </c>
      <c r="CU114" s="255" t="str">
        <f t="shared" ca="1" si="531"/>
        <v>-</v>
      </c>
      <c r="CV114" s="255">
        <f t="shared" ca="1" si="531"/>
        <v>0</v>
      </c>
      <c r="CW114" s="255" t="str">
        <f t="shared" ca="1" si="531"/>
        <v>-</v>
      </c>
      <c r="CX114" s="255" t="str">
        <f t="shared" ca="1" si="531"/>
        <v>-</v>
      </c>
      <c r="CY114" s="255" t="str">
        <f t="shared" ca="1" si="531"/>
        <v>-</v>
      </c>
      <c r="CZ114" s="255" t="str">
        <f t="shared" ca="1" si="531"/>
        <v>-</v>
      </c>
      <c r="DA114" s="255" t="str">
        <f t="shared" ca="1" si="531"/>
        <v>-</v>
      </c>
      <c r="DB114" s="255">
        <f t="shared" ca="1" si="531"/>
        <v>0</v>
      </c>
      <c r="DC114" s="255">
        <f t="shared" ca="1" si="531"/>
        <v>0</v>
      </c>
      <c r="DD114" s="255">
        <f t="shared" ca="1" si="531"/>
        <v>0</v>
      </c>
      <c r="DE114" s="255">
        <f t="shared" ca="1" si="531"/>
        <v>0</v>
      </c>
      <c r="DF114" s="255">
        <f t="shared" ca="1" si="531"/>
        <v>0</v>
      </c>
      <c r="DG114" s="255">
        <f t="shared" ca="1" si="531"/>
        <v>0</v>
      </c>
      <c r="DH114" s="255">
        <f t="shared" ca="1" si="531"/>
        <v>0</v>
      </c>
      <c r="DI114" s="255" t="str">
        <f t="shared" ca="1" si="531"/>
        <v>-</v>
      </c>
      <c r="DJ114" s="255" t="str">
        <f t="shared" ca="1" si="531"/>
        <v>-</v>
      </c>
      <c r="DK114" s="255" t="str">
        <f t="shared" ca="1" si="531"/>
        <v>-</v>
      </c>
      <c r="DL114" s="255" t="str">
        <f t="shared" ca="1" si="531"/>
        <v>-</v>
      </c>
      <c r="DM114" s="255" t="str">
        <f t="shared" ca="1" si="531"/>
        <v>-</v>
      </c>
      <c r="DN114" s="255" t="str">
        <f t="shared" ca="1" si="531"/>
        <v>-</v>
      </c>
      <c r="DO114" s="255" t="str">
        <f t="shared" ca="1" si="531"/>
        <v>-</v>
      </c>
      <c r="DP114" s="255" t="str">
        <f t="shared" ca="1" si="531"/>
        <v>-</v>
      </c>
      <c r="DQ114" s="255" t="str">
        <f t="shared" ca="1" si="531"/>
        <v>-</v>
      </c>
      <c r="DR114" s="255" t="str">
        <f t="shared" ca="1" si="531"/>
        <v>-</v>
      </c>
      <c r="DS114" s="255" t="str">
        <f t="shared" ca="1" si="531"/>
        <v>-</v>
      </c>
      <c r="DT114" s="10"/>
      <c r="DU114" s="253">
        <f t="shared" si="495"/>
        <v>1</v>
      </c>
      <c r="DV114" s="255" t="str">
        <f t="shared" ca="1" si="531"/>
        <v>-</v>
      </c>
      <c r="DW114" s="255" t="str">
        <f t="shared" ca="1" si="531"/>
        <v>-</v>
      </c>
      <c r="DX114" s="255" t="str">
        <f t="shared" ca="1" si="531"/>
        <v>-</v>
      </c>
      <c r="DY114" s="255" t="str">
        <f t="shared" ca="1" si="531"/>
        <v>-</v>
      </c>
      <c r="DZ114" s="253" t="b">
        <f t="shared" si="496"/>
        <v>0</v>
      </c>
      <c r="EA114" s="255" t="str">
        <f t="shared" ca="1" si="531"/>
        <v>-</v>
      </c>
      <c r="EB114" s="255">
        <f t="shared" ca="1" si="531"/>
        <v>0</v>
      </c>
      <c r="EC114" s="255" t="str">
        <f t="shared" ca="1" si="531"/>
        <v>-</v>
      </c>
      <c r="ED114" s="255">
        <f t="shared" ca="1" si="531"/>
        <v>1</v>
      </c>
      <c r="EE114" s="255">
        <f t="shared" ca="1" si="531"/>
        <v>0</v>
      </c>
      <c r="EF114" s="255">
        <f t="shared" ca="1" si="531"/>
        <v>1</v>
      </c>
      <c r="EG114" s="255">
        <f t="shared" ca="1" si="531"/>
        <v>0</v>
      </c>
      <c r="EH114" s="255">
        <f t="shared" ca="1" si="531"/>
        <v>1</v>
      </c>
      <c r="EI114" s="255">
        <f t="shared" ca="1" si="531"/>
        <v>1</v>
      </c>
      <c r="EJ114" s="255">
        <f t="shared" ca="1" si="531"/>
        <v>1</v>
      </c>
      <c r="EK114" s="255">
        <f t="shared" ca="1" si="531"/>
        <v>0</v>
      </c>
      <c r="EL114" s="255">
        <f t="shared" ca="1" si="531"/>
        <v>0</v>
      </c>
      <c r="EM114" s="255">
        <f t="shared" ca="1" si="531"/>
        <v>0</v>
      </c>
      <c r="EN114" s="255">
        <f t="shared" ca="1" si="531"/>
        <v>0</v>
      </c>
      <c r="EO114" s="255">
        <f t="shared" ca="1" si="531"/>
        <v>0</v>
      </c>
      <c r="EP114" s="255">
        <f t="shared" ca="1" si="531"/>
        <v>0</v>
      </c>
      <c r="EQ114" s="255">
        <f t="shared" ref="EQ114:HM116" ca="1" si="532">OFFSET(EQ$5,$B114,0)</f>
        <v>0</v>
      </c>
      <c r="ER114" s="255">
        <f t="shared" ca="1" si="532"/>
        <v>0</v>
      </c>
      <c r="ES114" s="255">
        <f t="shared" ca="1" si="532"/>
        <v>0</v>
      </c>
      <c r="ET114" s="255">
        <f t="shared" ca="1" si="532"/>
        <v>0</v>
      </c>
      <c r="EU114" s="255">
        <f t="shared" ca="1" si="532"/>
        <v>0</v>
      </c>
      <c r="EV114" s="255">
        <f t="shared" ca="1" si="532"/>
        <v>0</v>
      </c>
      <c r="EW114" s="255">
        <f t="shared" ca="1" si="532"/>
        <v>1</v>
      </c>
      <c r="EX114" s="255">
        <f t="shared" ca="1" si="532"/>
        <v>0</v>
      </c>
      <c r="EY114" s="255">
        <f t="shared" ca="1" si="532"/>
        <v>0</v>
      </c>
      <c r="EZ114" s="255">
        <f t="shared" ca="1" si="532"/>
        <v>0</v>
      </c>
      <c r="FA114" s="255">
        <f t="shared" ca="1" si="532"/>
        <v>0</v>
      </c>
      <c r="FB114" s="255">
        <f t="shared" ca="1" si="532"/>
        <v>0</v>
      </c>
      <c r="FC114" s="255">
        <f t="shared" ca="1" si="532"/>
        <v>0</v>
      </c>
      <c r="FD114" s="255">
        <f t="shared" ca="1" si="532"/>
        <v>0</v>
      </c>
      <c r="FE114" s="298">
        <v>0.35</v>
      </c>
      <c r="FF114" s="296" t="b">
        <v>1</v>
      </c>
      <c r="FG114" s="296">
        <f t="shared" si="526"/>
        <v>1050</v>
      </c>
      <c r="FH114" s="296">
        <v>30</v>
      </c>
      <c r="FI114" s="296" t="s">
        <v>36</v>
      </c>
      <c r="FJ114" s="255" t="str">
        <f t="shared" ca="1" si="532"/>
        <v>-</v>
      </c>
      <c r="FK114" s="255" t="str">
        <f t="shared" ca="1" si="532"/>
        <v>-</v>
      </c>
      <c r="FL114" s="255" t="str">
        <f t="shared" ca="1" si="532"/>
        <v>-</v>
      </c>
      <c r="FM114" s="255" t="str">
        <f t="shared" ca="1" si="532"/>
        <v>-</v>
      </c>
      <c r="FN114" s="255" t="str">
        <f t="shared" ca="1" si="532"/>
        <v>-</v>
      </c>
      <c r="FO114" s="255" t="str">
        <f t="shared" ca="1" si="532"/>
        <v>-</v>
      </c>
      <c r="FP114" s="253" t="e">
        <f t="shared" si="497"/>
        <v>#VALUE!</v>
      </c>
      <c r="FQ114" s="253" t="e">
        <f t="shared" si="497"/>
        <v>#VALUE!</v>
      </c>
      <c r="FR114" s="253" t="e">
        <f t="shared" si="497"/>
        <v>#VALUE!</v>
      </c>
      <c r="FS114" s="255">
        <f t="shared" ca="1" si="532"/>
        <v>0</v>
      </c>
      <c r="FT114" s="255">
        <f t="shared" ca="1" si="532"/>
        <v>1</v>
      </c>
      <c r="FU114" s="255">
        <f t="shared" ca="1" si="532"/>
        <v>1</v>
      </c>
      <c r="FV114" s="255" t="str">
        <f t="shared" ca="1" si="532"/>
        <v>-</v>
      </c>
      <c r="FW114" s="255" t="str">
        <f t="shared" ca="1" si="532"/>
        <v>-</v>
      </c>
      <c r="FX114" s="255" t="str">
        <f t="shared" ca="1" si="532"/>
        <v>-</v>
      </c>
      <c r="FY114" s="255" t="str">
        <f t="shared" ca="1" si="532"/>
        <v>-</v>
      </c>
      <c r="FZ114" s="255" t="str">
        <f t="shared" ca="1" si="532"/>
        <v>-</v>
      </c>
      <c r="GA114" s="255" t="str">
        <f t="shared" ca="1" si="532"/>
        <v>-</v>
      </c>
      <c r="GB114" s="255" t="str">
        <f t="shared" ca="1" si="532"/>
        <v>-</v>
      </c>
      <c r="GC114" s="255" t="str">
        <f t="shared" ca="1" si="532"/>
        <v>-</v>
      </c>
      <c r="GD114" s="255" t="str">
        <f t="shared" ca="1" si="532"/>
        <v>-</v>
      </c>
      <c r="GE114" s="255" t="str">
        <f t="shared" ca="1" si="532"/>
        <v>-</v>
      </c>
      <c r="GF114" s="255" t="b">
        <f t="shared" ca="1" si="532"/>
        <v>1</v>
      </c>
      <c r="GG114" s="255">
        <f t="shared" ca="1" si="532"/>
        <v>0</v>
      </c>
      <c r="GH114" s="255">
        <f t="shared" ca="1" si="532"/>
        <v>0</v>
      </c>
      <c r="GI114" s="255">
        <f t="shared" ca="1" si="532"/>
        <v>0</v>
      </c>
      <c r="GJ114" s="255">
        <f t="shared" ca="1" si="532"/>
        <v>0</v>
      </c>
      <c r="GK114" s="255">
        <f t="shared" ca="1" si="498"/>
        <v>0</v>
      </c>
      <c r="GL114" s="255" t="str">
        <f t="shared" ca="1" si="498"/>
        <v>-</v>
      </c>
      <c r="GM114" s="255" t="str">
        <f t="shared" ca="1" si="498"/>
        <v>-</v>
      </c>
      <c r="GN114" s="255" t="str">
        <f t="shared" ca="1" si="498"/>
        <v>-</v>
      </c>
      <c r="GO114" s="255" t="b">
        <f t="shared" ca="1" si="498"/>
        <v>1</v>
      </c>
      <c r="GP114" s="255">
        <f t="shared" ca="1" si="498"/>
        <v>0</v>
      </c>
      <c r="GQ114" s="253" t="str">
        <f t="shared" si="499"/>
        <v>-</v>
      </c>
      <c r="GR114" s="253" t="str">
        <f t="shared" si="499"/>
        <v>-</v>
      </c>
      <c r="GS114" s="253" t="str">
        <f t="shared" si="499"/>
        <v>-</v>
      </c>
      <c r="GT114" s="253" t="str">
        <f t="shared" si="499"/>
        <v>-</v>
      </c>
      <c r="GU114" s="255" t="str">
        <f t="shared" ca="1" si="500"/>
        <v>-</v>
      </c>
      <c r="GV114" s="255" t="str">
        <f t="shared" ca="1" si="500"/>
        <v>-</v>
      </c>
      <c r="GW114" s="255" t="str">
        <f t="shared" ca="1" si="500"/>
        <v>-</v>
      </c>
      <c r="GX114" s="255" t="str">
        <f t="shared" ref="GX114:IV116" ca="1" si="533">OFFSET(GX$5,$B114,0)</f>
        <v>-</v>
      </c>
      <c r="GY114" s="255" t="str">
        <f t="shared" ca="1" si="533"/>
        <v>-</v>
      </c>
      <c r="GZ114" s="253" t="str">
        <f t="shared" si="501"/>
        <v>-</v>
      </c>
      <c r="HA114" s="253">
        <f t="shared" si="501"/>
        <v>500</v>
      </c>
      <c r="HB114" s="253">
        <f t="shared" si="501"/>
        <v>500</v>
      </c>
      <c r="HC114" s="253">
        <f t="shared" si="501"/>
        <v>865</v>
      </c>
      <c r="HD114" s="253" t="str">
        <f t="shared" si="501"/>
        <v>-</v>
      </c>
      <c r="HE114" s="253" t="str">
        <f t="shared" si="501"/>
        <v>-</v>
      </c>
      <c r="HF114" s="255" t="str">
        <f t="shared" ca="1" si="502"/>
        <v>-</v>
      </c>
      <c r="HG114" s="255" t="str">
        <f t="shared" ca="1" si="502"/>
        <v>-</v>
      </c>
      <c r="HH114" s="10"/>
      <c r="HI114" s="255">
        <f t="shared" ca="1" si="533"/>
        <v>1</v>
      </c>
      <c r="HJ114" s="255">
        <f t="shared" ca="1" si="533"/>
        <v>0</v>
      </c>
      <c r="HK114" s="255">
        <f t="shared" ca="1" si="533"/>
        <v>1</v>
      </c>
      <c r="HL114" s="255">
        <f t="shared" ca="1" si="533"/>
        <v>1</v>
      </c>
      <c r="HM114" s="255">
        <f t="shared" ca="1" si="533"/>
        <v>0</v>
      </c>
      <c r="HN114" s="255">
        <f t="shared" ca="1" si="533"/>
        <v>70</v>
      </c>
      <c r="HO114" s="255">
        <f t="shared" ca="1" si="533"/>
        <v>50</v>
      </c>
      <c r="HP114" s="255">
        <f t="shared" ca="1" si="533"/>
        <v>70</v>
      </c>
      <c r="HQ114" s="255">
        <f t="shared" ca="1" si="533"/>
        <v>50</v>
      </c>
      <c r="HR114" s="253">
        <f t="shared" si="503"/>
        <v>1</v>
      </c>
      <c r="HS114" s="253">
        <f t="shared" si="504"/>
        <v>1</v>
      </c>
      <c r="HT114" s="253">
        <f t="shared" si="505"/>
        <v>1</v>
      </c>
      <c r="HU114" s="255">
        <f t="shared" ca="1" si="533"/>
        <v>1</v>
      </c>
      <c r="HV114" s="10"/>
      <c r="HW114" s="255">
        <f t="shared" ca="1" si="533"/>
        <v>1</v>
      </c>
      <c r="HX114" s="255">
        <f t="shared" ca="1" si="533"/>
        <v>1</v>
      </c>
      <c r="HY114" s="255">
        <f t="shared" ca="1" si="533"/>
        <v>1</v>
      </c>
      <c r="HZ114" s="255">
        <f t="shared" ca="1" si="533"/>
        <v>1</v>
      </c>
      <c r="IA114" s="255">
        <f t="shared" ca="1" si="533"/>
        <v>1</v>
      </c>
      <c r="IB114" s="255">
        <f t="shared" ca="1" si="533"/>
        <v>1</v>
      </c>
      <c r="IC114" s="296">
        <v>1.25</v>
      </c>
      <c r="ID114" s="255">
        <f t="shared" ca="1" si="533"/>
        <v>1</v>
      </c>
      <c r="IE114" s="255">
        <f t="shared" ca="1" si="533"/>
        <v>1</v>
      </c>
      <c r="IF114" s="296">
        <v>1.25</v>
      </c>
      <c r="IG114" s="296">
        <v>1.0149999999999999</v>
      </c>
      <c r="IH114" s="255">
        <f t="shared" ca="1" si="533"/>
        <v>1</v>
      </c>
      <c r="II114" s="296">
        <v>75</v>
      </c>
      <c r="IJ114" s="296">
        <v>0</v>
      </c>
      <c r="IK114" s="296">
        <v>0</v>
      </c>
      <c r="IL114" s="296">
        <v>0</v>
      </c>
      <c r="IM114" s="296">
        <v>2175</v>
      </c>
      <c r="IN114" s="296">
        <v>450</v>
      </c>
      <c r="IO114" s="296">
        <v>0</v>
      </c>
      <c r="IP114" s="296">
        <v>300</v>
      </c>
      <c r="IQ114" s="296">
        <v>0</v>
      </c>
      <c r="IR114" s="255" t="str">
        <f t="shared" ca="1" si="533"/>
        <v>-</v>
      </c>
      <c r="IS114" s="255">
        <f t="shared" ca="1" si="533"/>
        <v>0</v>
      </c>
      <c r="IT114" s="27">
        <v>0</v>
      </c>
    </row>
    <row r="115" spans="1:254" s="235" customFormat="1" outlineLevel="1">
      <c r="A115" s="207">
        <f t="shared" si="12"/>
        <v>110</v>
      </c>
      <c r="B115" s="207">
        <f t="shared" si="486"/>
        <v>2</v>
      </c>
      <c r="C115" s="235">
        <v>103</v>
      </c>
      <c r="D115" s="235" t="b">
        <v>1</v>
      </c>
      <c r="E115" s="235" t="b">
        <v>0</v>
      </c>
      <c r="F115" s="235" t="b">
        <v>1</v>
      </c>
      <c r="G115" s="294">
        <f t="shared" si="518"/>
        <v>3</v>
      </c>
      <c r="H115" s="32">
        <v>2</v>
      </c>
      <c r="I115" s="32">
        <v>1</v>
      </c>
      <c r="J115" s="294">
        <f t="shared" ref="J115:M115" si="534">J112</f>
        <v>1</v>
      </c>
      <c r="K115" s="294">
        <f t="shared" si="534"/>
        <v>1</v>
      </c>
      <c r="L115" s="294">
        <f t="shared" si="534"/>
        <v>1</v>
      </c>
      <c r="M115" s="294">
        <f t="shared" si="534"/>
        <v>1</v>
      </c>
      <c r="O115" s="249" t="str">
        <f t="shared" ca="1" si="528"/>
        <v>00009 Case_study SLPFALSE  (F33N11)</v>
      </c>
      <c r="P115" s="10" t="str">
        <f ca="1">IF(COUNTIF(O$5:O115,O115)=1,"-","Dup")</f>
        <v>-</v>
      </c>
      <c r="Q115" s="10"/>
      <c r="R115" s="254" t="b">
        <v>1</v>
      </c>
      <c r="S115" s="254" t="b">
        <v>1</v>
      </c>
      <c r="T115" s="254" t="b">
        <v>1</v>
      </c>
      <c r="U115" s="254" t="b">
        <v>1</v>
      </c>
      <c r="V115" s="254" t="b">
        <v>1</v>
      </c>
      <c r="W115" s="254" t="b">
        <v>1</v>
      </c>
      <c r="X115" s="10"/>
      <c r="Y115" s="255" t="b">
        <f t="shared" ca="1" si="488"/>
        <v>1</v>
      </c>
      <c r="Z115" s="255" t="str">
        <f t="shared" ca="1" si="488"/>
        <v>-</v>
      </c>
      <c r="AA115" s="255" t="str">
        <f t="shared" ca="1" si="488"/>
        <v>-</v>
      </c>
      <c r="AB115" s="255" t="str">
        <f t="shared" ca="1" si="488"/>
        <v>-</v>
      </c>
      <c r="AC115" s="255" t="b">
        <f t="shared" ca="1" si="488"/>
        <v>0</v>
      </c>
      <c r="AD115" s="255">
        <f t="shared" ca="1" si="488"/>
        <v>0</v>
      </c>
      <c r="AE115" s="253" t="b">
        <f t="shared" si="529"/>
        <v>0</v>
      </c>
      <c r="AF115" s="253" t="b">
        <f t="shared" si="530"/>
        <v>0</v>
      </c>
      <c r="AG115" s="255" t="str">
        <f t="shared" ca="1" si="488"/>
        <v>-</v>
      </c>
      <c r="AH115" s="10"/>
      <c r="AI115" s="255" t="b">
        <f t="shared" ca="1" si="491"/>
        <v>1</v>
      </c>
      <c r="AJ115" s="255" t="b">
        <f t="shared" ca="1" si="491"/>
        <v>1</v>
      </c>
      <c r="AK115" s="297">
        <v>12</v>
      </c>
      <c r="AL115" s="255" t="str">
        <f t="shared" ca="1" si="491"/>
        <v>-</v>
      </c>
      <c r="AM115" s="255" t="str">
        <f t="shared" ca="1" si="491"/>
        <v>-</v>
      </c>
      <c r="AN115" s="255" t="str">
        <f t="shared" ca="1" si="491"/>
        <v>-</v>
      </c>
      <c r="AO115" s="255" t="str">
        <f t="shared" ca="1" si="491"/>
        <v>-</v>
      </c>
      <c r="AP115" s="255" t="str">
        <f t="shared" ca="1" si="491"/>
        <v>-</v>
      </c>
      <c r="AQ115" s="255">
        <f t="shared" ca="1" si="491"/>
        <v>1</v>
      </c>
      <c r="AR115" s="255">
        <f t="shared" ca="1" si="491"/>
        <v>1</v>
      </c>
      <c r="AS115" s="255" t="str">
        <f t="shared" ca="1" si="491"/>
        <v>-</v>
      </c>
      <c r="AT115" s="255" t="str">
        <f t="shared" ca="1" si="491"/>
        <v>-</v>
      </c>
      <c r="AU115" s="10"/>
      <c r="AV115" s="255" t="str">
        <f t="shared" ca="1" si="491"/>
        <v>-</v>
      </c>
      <c r="AW115" s="255" t="str">
        <f t="shared" ca="1" si="491"/>
        <v>-</v>
      </c>
      <c r="AX115" s="255" t="str">
        <f t="shared" ca="1" si="491"/>
        <v>-</v>
      </c>
      <c r="AY115" s="255" t="str">
        <f t="shared" ca="1" si="491"/>
        <v>-</v>
      </c>
      <c r="AZ115" s="255" t="str">
        <f t="shared" ca="1" si="491"/>
        <v>-</v>
      </c>
      <c r="BA115" s="255" t="str">
        <f t="shared" ca="1" si="491"/>
        <v>-</v>
      </c>
      <c r="BB115" s="255" t="str">
        <f t="shared" ca="1" si="491"/>
        <v>-</v>
      </c>
      <c r="BC115" s="255" t="str">
        <f t="shared" ca="1" si="491"/>
        <v>-</v>
      </c>
      <c r="BD115" s="255" t="str">
        <f t="shared" ca="1" si="491"/>
        <v>-</v>
      </c>
      <c r="BE115" s="255" t="str">
        <f t="shared" ca="1" si="491"/>
        <v>-</v>
      </c>
      <c r="BF115" s="255" t="str">
        <f t="shared" ca="1" si="491"/>
        <v>-</v>
      </c>
      <c r="BG115" s="255" t="str">
        <f t="shared" ref="BG115:DM116" ca="1" si="535">OFFSET(BG$5,$B115,0)</f>
        <v>-</v>
      </c>
      <c r="BH115" s="255" t="str">
        <f t="shared" ca="1" si="535"/>
        <v>-</v>
      </c>
      <c r="BI115" s="255" t="str">
        <f t="shared" ca="1" si="535"/>
        <v>-</v>
      </c>
      <c r="BJ115" s="255" t="str">
        <f t="shared" ca="1" si="535"/>
        <v>-</v>
      </c>
      <c r="BK115" s="255" t="str">
        <f t="shared" ca="1" si="535"/>
        <v>-</v>
      </c>
      <c r="BL115" s="255" t="str">
        <f t="shared" ca="1" si="535"/>
        <v>-</v>
      </c>
      <c r="BM115" s="255" t="str">
        <f t="shared" ca="1" si="535"/>
        <v>-</v>
      </c>
      <c r="BN115" s="255" t="str">
        <f t="shared" ca="1" si="535"/>
        <v>-</v>
      </c>
      <c r="BO115" s="255" t="str">
        <f t="shared" ca="1" si="535"/>
        <v>-</v>
      </c>
      <c r="BP115" s="255" t="str">
        <f t="shared" ca="1" si="535"/>
        <v>-</v>
      </c>
      <c r="BQ115" s="10"/>
      <c r="BR115" s="255" t="str">
        <f t="shared" ca="1" si="535"/>
        <v>-</v>
      </c>
      <c r="BS115" s="255" t="str">
        <f t="shared" ca="1" si="535"/>
        <v>-</v>
      </c>
      <c r="BT115" s="255" t="str">
        <f t="shared" ca="1" si="535"/>
        <v>-</v>
      </c>
      <c r="BU115" s="255" t="str">
        <f t="shared" ca="1" si="535"/>
        <v>-</v>
      </c>
      <c r="BV115" s="255" t="str">
        <f t="shared" ca="1" si="535"/>
        <v>-</v>
      </c>
      <c r="BW115" s="255" t="str">
        <f t="shared" ca="1" si="535"/>
        <v>-</v>
      </c>
      <c r="BX115" s="255" t="str">
        <f t="shared" ca="1" si="535"/>
        <v>-</v>
      </c>
      <c r="BY115" s="255" t="str">
        <f t="shared" ca="1" si="535"/>
        <v>-</v>
      </c>
      <c r="BZ115" s="255">
        <f t="shared" ca="1" si="535"/>
        <v>0.125</v>
      </c>
      <c r="CA115" s="255">
        <f t="shared" ca="1" si="535"/>
        <v>0.3</v>
      </c>
      <c r="CB115" s="255">
        <f t="shared" ca="1" si="535"/>
        <v>-0.05</v>
      </c>
      <c r="CC115" s="255">
        <f t="shared" ca="1" si="535"/>
        <v>0.1</v>
      </c>
      <c r="CD115" s="255">
        <f t="shared" ca="1" si="535"/>
        <v>0.25</v>
      </c>
      <c r="CE115" s="255">
        <f t="shared" ca="1" si="535"/>
        <v>-0.05</v>
      </c>
      <c r="CF115" s="255">
        <f t="shared" ca="1" si="535"/>
        <v>0.05</v>
      </c>
      <c r="CG115" s="255">
        <f t="shared" ca="1" si="535"/>
        <v>0.1</v>
      </c>
      <c r="CH115" s="255">
        <f t="shared" ca="1" si="535"/>
        <v>-0.02</v>
      </c>
      <c r="CI115" s="255">
        <f t="shared" ca="1" si="535"/>
        <v>0.1</v>
      </c>
      <c r="CJ115" s="255">
        <f t="shared" ca="1" si="535"/>
        <v>0.25</v>
      </c>
      <c r="CK115" s="255">
        <f t="shared" ca="1" si="535"/>
        <v>-0.05</v>
      </c>
      <c r="CL115" s="255">
        <f t="shared" ca="1" si="535"/>
        <v>1</v>
      </c>
      <c r="CM115" s="255">
        <f t="shared" ca="1" si="535"/>
        <v>1</v>
      </c>
      <c r="CN115" s="255">
        <f t="shared" ca="1" si="535"/>
        <v>0</v>
      </c>
      <c r="CO115" s="255" t="str">
        <f t="shared" ca="1" si="535"/>
        <v>-</v>
      </c>
      <c r="CP115" s="255" t="str">
        <f t="shared" ca="1" si="535"/>
        <v>-</v>
      </c>
      <c r="CQ115" s="255" t="str">
        <f t="shared" ca="1" si="535"/>
        <v>-</v>
      </c>
      <c r="CR115" s="255" t="str">
        <f t="shared" ca="1" si="535"/>
        <v>-</v>
      </c>
      <c r="CS115" s="255" t="str">
        <f t="shared" ca="1" si="535"/>
        <v>-</v>
      </c>
      <c r="CT115" s="255" t="str">
        <f t="shared" ca="1" si="535"/>
        <v>-</v>
      </c>
      <c r="CU115" s="255" t="str">
        <f t="shared" ca="1" si="535"/>
        <v>-</v>
      </c>
      <c r="CV115" s="255">
        <f t="shared" ca="1" si="535"/>
        <v>0</v>
      </c>
      <c r="CW115" s="255" t="str">
        <f t="shared" ca="1" si="535"/>
        <v>-</v>
      </c>
      <c r="CX115" s="255" t="str">
        <f t="shared" ca="1" si="535"/>
        <v>-</v>
      </c>
      <c r="CY115" s="255" t="str">
        <f t="shared" ca="1" si="535"/>
        <v>-</v>
      </c>
      <c r="CZ115" s="255" t="str">
        <f t="shared" ca="1" si="535"/>
        <v>-</v>
      </c>
      <c r="DA115" s="255" t="str">
        <f t="shared" ca="1" si="535"/>
        <v>-</v>
      </c>
      <c r="DB115" s="255">
        <f t="shared" ca="1" si="535"/>
        <v>0</v>
      </c>
      <c r="DC115" s="255">
        <f t="shared" ca="1" si="535"/>
        <v>0</v>
      </c>
      <c r="DD115" s="255">
        <f t="shared" ca="1" si="535"/>
        <v>0</v>
      </c>
      <c r="DE115" s="255">
        <f t="shared" ca="1" si="535"/>
        <v>0</v>
      </c>
      <c r="DF115" s="255">
        <f t="shared" ca="1" si="535"/>
        <v>0</v>
      </c>
      <c r="DG115" s="255">
        <f t="shared" ca="1" si="535"/>
        <v>0</v>
      </c>
      <c r="DH115" s="255">
        <f t="shared" ca="1" si="535"/>
        <v>0</v>
      </c>
      <c r="DI115" s="255" t="str">
        <f t="shared" ca="1" si="535"/>
        <v>-</v>
      </c>
      <c r="DJ115" s="255" t="str">
        <f t="shared" ca="1" si="535"/>
        <v>-</v>
      </c>
      <c r="DK115" s="255" t="str">
        <f t="shared" ca="1" si="535"/>
        <v>-</v>
      </c>
      <c r="DL115" s="255" t="str">
        <f t="shared" ca="1" si="535"/>
        <v>-</v>
      </c>
      <c r="DM115" s="255" t="str">
        <f t="shared" ca="1" si="535"/>
        <v>-</v>
      </c>
      <c r="DN115" s="255" t="str">
        <f t="shared" ca="1" si="531"/>
        <v>-</v>
      </c>
      <c r="DO115" s="255" t="str">
        <f t="shared" ca="1" si="531"/>
        <v>-</v>
      </c>
      <c r="DP115" s="255" t="str">
        <f t="shared" ca="1" si="531"/>
        <v>-</v>
      </c>
      <c r="DQ115" s="255" t="str">
        <f t="shared" ca="1" si="531"/>
        <v>-</v>
      </c>
      <c r="DR115" s="255" t="str">
        <f t="shared" ca="1" si="531"/>
        <v>-</v>
      </c>
      <c r="DS115" s="255" t="str">
        <f t="shared" ca="1" si="531"/>
        <v>-</v>
      </c>
      <c r="DT115" s="10"/>
      <c r="DU115" s="253">
        <f t="shared" si="495"/>
        <v>1</v>
      </c>
      <c r="DV115" s="255" t="str">
        <f t="shared" ca="1" si="531"/>
        <v>-</v>
      </c>
      <c r="DW115" s="255" t="str">
        <f t="shared" ca="1" si="531"/>
        <v>-</v>
      </c>
      <c r="DX115" s="255" t="str">
        <f t="shared" ca="1" si="531"/>
        <v>-</v>
      </c>
      <c r="DY115" s="255" t="str">
        <f t="shared" ca="1" si="531"/>
        <v>-</v>
      </c>
      <c r="DZ115" s="253" t="b">
        <f t="shared" si="496"/>
        <v>0</v>
      </c>
      <c r="EA115" s="255" t="str">
        <f t="shared" ca="1" si="531"/>
        <v>-</v>
      </c>
      <c r="EB115" s="255">
        <f t="shared" ca="1" si="531"/>
        <v>0</v>
      </c>
      <c r="EC115" s="255" t="str">
        <f t="shared" ca="1" si="531"/>
        <v>-</v>
      </c>
      <c r="ED115" s="255">
        <f t="shared" ca="1" si="531"/>
        <v>1</v>
      </c>
      <c r="EE115" s="255">
        <f t="shared" ca="1" si="531"/>
        <v>0</v>
      </c>
      <c r="EF115" s="255">
        <f t="shared" ca="1" si="531"/>
        <v>1</v>
      </c>
      <c r="EG115" s="255">
        <f t="shared" ca="1" si="531"/>
        <v>0</v>
      </c>
      <c r="EH115" s="255">
        <f t="shared" ca="1" si="531"/>
        <v>1</v>
      </c>
      <c r="EI115" s="255">
        <f t="shared" ca="1" si="531"/>
        <v>1</v>
      </c>
      <c r="EJ115" s="255">
        <f t="shared" ca="1" si="531"/>
        <v>1</v>
      </c>
      <c r="EK115" s="255">
        <f t="shared" ca="1" si="531"/>
        <v>0</v>
      </c>
      <c r="EL115" s="255">
        <f t="shared" ca="1" si="531"/>
        <v>0</v>
      </c>
      <c r="EM115" s="255">
        <f t="shared" ca="1" si="531"/>
        <v>0</v>
      </c>
      <c r="EN115" s="255">
        <f t="shared" ca="1" si="531"/>
        <v>0</v>
      </c>
      <c r="EO115" s="255">
        <f t="shared" ca="1" si="531"/>
        <v>0</v>
      </c>
      <c r="EP115" s="255">
        <f t="shared" ca="1" si="531"/>
        <v>0</v>
      </c>
      <c r="EQ115" s="255">
        <f t="shared" ca="1" si="532"/>
        <v>0</v>
      </c>
      <c r="ER115" s="255">
        <f t="shared" ca="1" si="532"/>
        <v>0</v>
      </c>
      <c r="ES115" s="255">
        <f t="shared" ca="1" si="532"/>
        <v>0</v>
      </c>
      <c r="ET115" s="255">
        <f t="shared" ca="1" si="532"/>
        <v>0</v>
      </c>
      <c r="EU115" s="255">
        <f t="shared" ca="1" si="532"/>
        <v>0</v>
      </c>
      <c r="EV115" s="255">
        <f t="shared" ca="1" si="532"/>
        <v>0</v>
      </c>
      <c r="EW115" s="255">
        <f t="shared" ca="1" si="532"/>
        <v>1</v>
      </c>
      <c r="EX115" s="255">
        <f t="shared" ca="1" si="532"/>
        <v>0</v>
      </c>
      <c r="EY115" s="255">
        <f t="shared" ca="1" si="532"/>
        <v>0</v>
      </c>
      <c r="EZ115" s="255">
        <f t="shared" ca="1" si="532"/>
        <v>0</v>
      </c>
      <c r="FA115" s="255">
        <f t="shared" ca="1" si="532"/>
        <v>0</v>
      </c>
      <c r="FB115" s="255">
        <f t="shared" ca="1" si="532"/>
        <v>0</v>
      </c>
      <c r="FC115" s="255">
        <f t="shared" ca="1" si="532"/>
        <v>0</v>
      </c>
      <c r="FD115" s="255">
        <f t="shared" ca="1" si="532"/>
        <v>0</v>
      </c>
      <c r="FE115" s="298">
        <v>0.35</v>
      </c>
      <c r="FF115" s="296" t="b">
        <v>1</v>
      </c>
      <c r="FG115" s="296">
        <f t="shared" ref="FG115:FG116" si="536">FE115*SUM(II115:IQ115)</f>
        <v>1050</v>
      </c>
      <c r="FH115" s="296">
        <v>30</v>
      </c>
      <c r="FI115" s="296" t="s">
        <v>36</v>
      </c>
      <c r="FJ115" s="255" t="str">
        <f t="shared" ca="1" si="532"/>
        <v>-</v>
      </c>
      <c r="FK115" s="255" t="str">
        <f t="shared" ca="1" si="532"/>
        <v>-</v>
      </c>
      <c r="FL115" s="255" t="str">
        <f t="shared" ca="1" si="532"/>
        <v>-</v>
      </c>
      <c r="FM115" s="255" t="str">
        <f t="shared" ca="1" si="532"/>
        <v>-</v>
      </c>
      <c r="FN115" s="255" t="str">
        <f t="shared" ca="1" si="532"/>
        <v>-</v>
      </c>
      <c r="FO115" s="255" t="str">
        <f t="shared" ca="1" si="532"/>
        <v>-</v>
      </c>
      <c r="FP115" s="253" t="b">
        <f t="shared" si="497"/>
        <v>0</v>
      </c>
      <c r="FQ115" s="253" t="b">
        <f t="shared" si="497"/>
        <v>0</v>
      </c>
      <c r="FR115" s="253" t="b">
        <f t="shared" si="497"/>
        <v>1</v>
      </c>
      <c r="FS115" s="255">
        <f t="shared" ca="1" si="532"/>
        <v>0</v>
      </c>
      <c r="FT115" s="255">
        <f t="shared" ca="1" si="532"/>
        <v>1</v>
      </c>
      <c r="FU115" s="255">
        <f t="shared" ca="1" si="532"/>
        <v>1</v>
      </c>
      <c r="FV115" s="255" t="str">
        <f t="shared" ca="1" si="532"/>
        <v>-</v>
      </c>
      <c r="FW115" s="255" t="str">
        <f t="shared" ca="1" si="532"/>
        <v>-</v>
      </c>
      <c r="FX115" s="255" t="str">
        <f t="shared" ca="1" si="532"/>
        <v>-</v>
      </c>
      <c r="FY115" s="255" t="str">
        <f t="shared" ca="1" si="532"/>
        <v>-</v>
      </c>
      <c r="FZ115" s="255" t="str">
        <f t="shared" ca="1" si="532"/>
        <v>-</v>
      </c>
      <c r="GA115" s="255" t="str">
        <f t="shared" ca="1" si="532"/>
        <v>-</v>
      </c>
      <c r="GB115" s="255" t="str">
        <f t="shared" ca="1" si="532"/>
        <v>-</v>
      </c>
      <c r="GC115" s="255" t="str">
        <f t="shared" ca="1" si="532"/>
        <v>-</v>
      </c>
      <c r="GD115" s="255" t="str">
        <f t="shared" ca="1" si="532"/>
        <v>-</v>
      </c>
      <c r="GE115" s="255" t="str">
        <f t="shared" ca="1" si="532"/>
        <v>-</v>
      </c>
      <c r="GF115" s="255" t="b">
        <f t="shared" ca="1" si="532"/>
        <v>1</v>
      </c>
      <c r="GG115" s="255">
        <f t="shared" ca="1" si="532"/>
        <v>0</v>
      </c>
      <c r="GH115" s="255">
        <f t="shared" ca="1" si="532"/>
        <v>0</v>
      </c>
      <c r="GI115" s="255">
        <f t="shared" ca="1" si="532"/>
        <v>0</v>
      </c>
      <c r="GJ115" s="255">
        <f t="shared" ca="1" si="527"/>
        <v>0</v>
      </c>
      <c r="GK115" s="255">
        <f t="shared" ca="1" si="498"/>
        <v>0</v>
      </c>
      <c r="GL115" s="255" t="str">
        <f t="shared" ca="1" si="498"/>
        <v>-</v>
      </c>
      <c r="GM115" s="255" t="str">
        <f t="shared" ca="1" si="498"/>
        <v>-</v>
      </c>
      <c r="GN115" s="255" t="str">
        <f t="shared" ca="1" si="498"/>
        <v>-</v>
      </c>
      <c r="GO115" s="255" t="b">
        <f t="shared" ca="1" si="498"/>
        <v>1</v>
      </c>
      <c r="GP115" s="255">
        <f t="shared" ca="1" si="498"/>
        <v>0</v>
      </c>
      <c r="GQ115" s="253" t="str">
        <f t="shared" si="499"/>
        <v>-</v>
      </c>
      <c r="GR115" s="253" t="str">
        <f t="shared" si="499"/>
        <v>-</v>
      </c>
      <c r="GS115" s="253" t="str">
        <f t="shared" si="499"/>
        <v>-</v>
      </c>
      <c r="GT115" s="253" t="str">
        <f t="shared" si="499"/>
        <v>-</v>
      </c>
      <c r="GU115" s="255" t="str">
        <f t="shared" ref="GU115:IS116" ca="1" si="537">OFFSET(GU$5,$B115,0)</f>
        <v>-</v>
      </c>
      <c r="GV115" s="255" t="str">
        <f t="shared" ca="1" si="537"/>
        <v>-</v>
      </c>
      <c r="GW115" s="255" t="str">
        <f t="shared" ca="1" si="537"/>
        <v>-</v>
      </c>
      <c r="GX115" s="255" t="str">
        <f t="shared" ca="1" si="537"/>
        <v>-</v>
      </c>
      <c r="GY115" s="255" t="str">
        <f t="shared" ca="1" si="537"/>
        <v>-</v>
      </c>
      <c r="GZ115" s="253" t="str">
        <f t="shared" si="501"/>
        <v>-</v>
      </c>
      <c r="HA115" s="253">
        <f t="shared" si="501"/>
        <v>500</v>
      </c>
      <c r="HB115" s="253">
        <f t="shared" si="501"/>
        <v>500</v>
      </c>
      <c r="HC115" s="253">
        <f t="shared" si="501"/>
        <v>865</v>
      </c>
      <c r="HD115" s="253" t="str">
        <f t="shared" si="501"/>
        <v>-</v>
      </c>
      <c r="HE115" s="253" t="str">
        <f t="shared" si="501"/>
        <v>-</v>
      </c>
      <c r="HF115" s="255" t="str">
        <f t="shared" ca="1" si="502"/>
        <v>-</v>
      </c>
      <c r="HG115" s="255" t="str">
        <f t="shared" ca="1" si="502"/>
        <v>-</v>
      </c>
      <c r="HH115" s="10"/>
      <c r="HI115" s="255">
        <f t="shared" ca="1" si="537"/>
        <v>1</v>
      </c>
      <c r="HJ115" s="255">
        <f t="shared" ca="1" si="537"/>
        <v>0</v>
      </c>
      <c r="HK115" s="255">
        <f t="shared" ca="1" si="537"/>
        <v>1</v>
      </c>
      <c r="HL115" s="255">
        <f t="shared" ca="1" si="537"/>
        <v>1</v>
      </c>
      <c r="HM115" s="255">
        <f t="shared" ca="1" si="537"/>
        <v>0</v>
      </c>
      <c r="HN115" s="255">
        <f t="shared" ca="1" si="537"/>
        <v>70</v>
      </c>
      <c r="HO115" s="255">
        <f t="shared" ca="1" si="537"/>
        <v>50</v>
      </c>
      <c r="HP115" s="255">
        <f t="shared" ca="1" si="537"/>
        <v>70</v>
      </c>
      <c r="HQ115" s="255">
        <f t="shared" ca="1" si="537"/>
        <v>50</v>
      </c>
      <c r="HR115" s="253">
        <f t="shared" si="503"/>
        <v>1</v>
      </c>
      <c r="HS115" s="253">
        <f t="shared" si="504"/>
        <v>1</v>
      </c>
      <c r="HT115" s="253">
        <f t="shared" si="505"/>
        <v>1</v>
      </c>
      <c r="HU115" s="255">
        <f t="shared" ca="1" si="537"/>
        <v>1</v>
      </c>
      <c r="HV115" s="10"/>
      <c r="HW115" s="255">
        <f t="shared" ca="1" si="537"/>
        <v>1</v>
      </c>
      <c r="HX115" s="255">
        <f t="shared" ca="1" si="537"/>
        <v>1</v>
      </c>
      <c r="HY115" s="255">
        <f t="shared" ca="1" si="537"/>
        <v>1</v>
      </c>
      <c r="HZ115" s="255">
        <f t="shared" ca="1" si="537"/>
        <v>1</v>
      </c>
      <c r="IA115" s="255">
        <f t="shared" ca="1" si="537"/>
        <v>1</v>
      </c>
      <c r="IB115" s="255">
        <f t="shared" ca="1" si="537"/>
        <v>1</v>
      </c>
      <c r="IC115" s="296">
        <v>1.05</v>
      </c>
      <c r="ID115" s="255">
        <f t="shared" ca="1" si="537"/>
        <v>1</v>
      </c>
      <c r="IE115" s="255">
        <f t="shared" ca="1" si="537"/>
        <v>1</v>
      </c>
      <c r="IF115" s="296">
        <v>1.05</v>
      </c>
      <c r="IG115" s="296">
        <v>1.0149999999999999</v>
      </c>
      <c r="IH115" s="255">
        <f t="shared" ca="1" si="537"/>
        <v>1</v>
      </c>
      <c r="II115" s="296">
        <v>75</v>
      </c>
      <c r="IJ115" s="296">
        <v>0</v>
      </c>
      <c r="IK115" s="296">
        <v>0</v>
      </c>
      <c r="IL115" s="296">
        <v>0</v>
      </c>
      <c r="IM115" s="296">
        <v>2175</v>
      </c>
      <c r="IN115" s="296">
        <v>450</v>
      </c>
      <c r="IO115" s="296">
        <v>0</v>
      </c>
      <c r="IP115" s="296">
        <v>300</v>
      </c>
      <c r="IQ115" s="296">
        <v>0</v>
      </c>
      <c r="IR115" s="255" t="str">
        <f t="shared" ca="1" si="537"/>
        <v>-</v>
      </c>
      <c r="IS115" s="255">
        <f t="shared" ca="1" si="537"/>
        <v>0</v>
      </c>
      <c r="IT115" s="27">
        <v>0</v>
      </c>
    </row>
    <row r="116" spans="1:254" s="235" customFormat="1" outlineLevel="1">
      <c r="A116" s="207">
        <f t="shared" si="12"/>
        <v>111</v>
      </c>
      <c r="B116" s="207">
        <f t="shared" si="486"/>
        <v>2</v>
      </c>
      <c r="C116" s="235">
        <v>103</v>
      </c>
      <c r="D116" s="235" t="b">
        <v>1</v>
      </c>
      <c r="E116" s="235" t="b">
        <v>0</v>
      </c>
      <c r="F116" s="235" t="b">
        <v>1</v>
      </c>
      <c r="G116" s="294">
        <f>G91</f>
        <v>3</v>
      </c>
      <c r="H116" s="32">
        <v>2</v>
      </c>
      <c r="I116" s="32">
        <v>2</v>
      </c>
      <c r="J116" s="294">
        <f>J115</f>
        <v>1</v>
      </c>
      <c r="K116" s="294">
        <f>K115</f>
        <v>1</v>
      </c>
      <c r="L116" s="294">
        <f>L115</f>
        <v>1</v>
      </c>
      <c r="M116" s="294">
        <f>M115</f>
        <v>1</v>
      </c>
      <c r="O116" s="249" t="str">
        <f t="shared" ref="O116" ca="1" si="538">TEXT(LEFT(OFFSET(O116,-1,0),5)+1,"00000")&amp;MID(OFFSET(O116,-1,0),6,FIND(" ",OFFSET(O116,-1,0),7)-5)
&amp;"SLP"&amp;IF(AF116="-",FALSE,AF116)&amp;IF(FI116="-",""," Area"&amp;FI116)
&amp;IF($DZ116=TRUE,"&amp;BBT"," ")
&amp;IF(AND(IH116&lt;&gt;1,AF116)," SB_growth"&amp;IH116,"")
&amp;IF(AND(IF116&lt;&gt;1,AF116)," US_prod"&amp;IF116,"")
&amp;IF(HR116&lt;&gt;1," WP"&amp;HR116*100,"")&amp;IF(HS116&lt;&gt;1," MP"&amp;HS116*100,"")&amp;IF(HT116&lt;&gt;1," GP"&amp;HT116*100,"")
&amp;" (F"&amp;3+IFERROR(1*$BR116,0)+IFERROR(1*$BS116,0)&amp;3-IFERROR(1*NOT($BU116),0)&amp;"N"&amp;$CL116&amp;$CM116&amp;")"</f>
        <v>00010 Case_study SLPTRUE  US_prod1.05 (F33N11)</v>
      </c>
      <c r="P116" s="10" t="str">
        <f ca="1">IF(COUNTIF(O$5:O116,O116)=1,"-","Dup")</f>
        <v>-</v>
      </c>
      <c r="Q116" s="10"/>
      <c r="R116" s="254" t="b">
        <v>1</v>
      </c>
      <c r="S116" s="254" t="b">
        <v>1</v>
      </c>
      <c r="T116" s="254" t="b">
        <v>1</v>
      </c>
      <c r="U116" s="254" t="b">
        <v>1</v>
      </c>
      <c r="V116" s="254" t="b">
        <v>1</v>
      </c>
      <c r="W116" s="254" t="b">
        <v>1</v>
      </c>
      <c r="X116" s="10"/>
      <c r="Y116" s="255" t="b">
        <f t="shared" ca="1" si="488"/>
        <v>1</v>
      </c>
      <c r="Z116" s="255" t="str">
        <f t="shared" ca="1" si="488"/>
        <v>-</v>
      </c>
      <c r="AA116" s="255" t="str">
        <f t="shared" ca="1" si="488"/>
        <v>-</v>
      </c>
      <c r="AB116" s="255" t="str">
        <f t="shared" ca="1" si="488"/>
        <v>-</v>
      </c>
      <c r="AC116" s="255" t="b">
        <f t="shared" ca="1" si="488"/>
        <v>0</v>
      </c>
      <c r="AD116" s="255">
        <f t="shared" ca="1" si="488"/>
        <v>0</v>
      </c>
      <c r="AE116" s="253" t="b">
        <f t="shared" ref="AE116" si="539">AF116</f>
        <v>1</v>
      </c>
      <c r="AF116" s="253" t="b">
        <f t="shared" ref="AF116" si="540">IF(I116=2,TRUE,FALSE)</f>
        <v>1</v>
      </c>
      <c r="AG116" s="255" t="str">
        <f t="shared" ca="1" si="488"/>
        <v>-</v>
      </c>
      <c r="AH116" s="10"/>
      <c r="AI116" s="255" t="b">
        <f t="shared" ca="1" si="491"/>
        <v>1</v>
      </c>
      <c r="AJ116" s="255" t="b">
        <f t="shared" ca="1" si="491"/>
        <v>1</v>
      </c>
      <c r="AK116" s="254">
        <v>12</v>
      </c>
      <c r="AL116" s="255" t="str">
        <f t="shared" ca="1" si="491"/>
        <v>-</v>
      </c>
      <c r="AM116" s="255" t="str">
        <f t="shared" ca="1" si="491"/>
        <v>-</v>
      </c>
      <c r="AN116" s="255" t="str">
        <f t="shared" ca="1" si="491"/>
        <v>-</v>
      </c>
      <c r="AO116" s="255" t="str">
        <f t="shared" ca="1" si="491"/>
        <v>-</v>
      </c>
      <c r="AP116" s="255" t="str">
        <f t="shared" ca="1" si="491"/>
        <v>-</v>
      </c>
      <c r="AQ116" s="255">
        <f t="shared" ca="1" si="491"/>
        <v>1</v>
      </c>
      <c r="AR116" s="255">
        <f t="shared" ca="1" si="491"/>
        <v>1</v>
      </c>
      <c r="AS116" s="255" t="str">
        <f t="shared" ca="1" si="491"/>
        <v>-</v>
      </c>
      <c r="AT116" s="255" t="str">
        <f t="shared" ca="1" si="491"/>
        <v>-</v>
      </c>
      <c r="AU116" s="10"/>
      <c r="AV116" s="255" t="str">
        <f t="shared" ca="1" si="491"/>
        <v>-</v>
      </c>
      <c r="AW116" s="255" t="str">
        <f t="shared" ca="1" si="491"/>
        <v>-</v>
      </c>
      <c r="AX116" s="255" t="str">
        <f t="shared" ref="AX116:BU116" ca="1" si="541">OFFSET(AX$5,$B116,0)</f>
        <v>-</v>
      </c>
      <c r="AY116" s="255" t="str">
        <f t="shared" ca="1" si="541"/>
        <v>-</v>
      </c>
      <c r="AZ116" s="255" t="str">
        <f t="shared" ca="1" si="541"/>
        <v>-</v>
      </c>
      <c r="BA116" s="255" t="str">
        <f t="shared" ca="1" si="541"/>
        <v>-</v>
      </c>
      <c r="BB116" s="255" t="str">
        <f t="shared" ca="1" si="541"/>
        <v>-</v>
      </c>
      <c r="BC116" s="255" t="str">
        <f t="shared" ca="1" si="541"/>
        <v>-</v>
      </c>
      <c r="BD116" s="255" t="str">
        <f t="shared" ca="1" si="541"/>
        <v>-</v>
      </c>
      <c r="BE116" s="255" t="str">
        <f t="shared" ca="1" si="541"/>
        <v>-</v>
      </c>
      <c r="BF116" s="255" t="str">
        <f t="shared" ca="1" si="541"/>
        <v>-</v>
      </c>
      <c r="BG116" s="255" t="str">
        <f t="shared" ca="1" si="535"/>
        <v>-</v>
      </c>
      <c r="BH116" s="255" t="str">
        <f t="shared" ca="1" si="535"/>
        <v>-</v>
      </c>
      <c r="BI116" s="255" t="str">
        <f t="shared" ca="1" si="535"/>
        <v>-</v>
      </c>
      <c r="BJ116" s="255" t="str">
        <f t="shared" ca="1" si="535"/>
        <v>-</v>
      </c>
      <c r="BK116" s="255" t="str">
        <f t="shared" ca="1" si="535"/>
        <v>-</v>
      </c>
      <c r="BL116" s="255" t="str">
        <f t="shared" ca="1" si="535"/>
        <v>-</v>
      </c>
      <c r="BM116" s="255" t="str">
        <f t="shared" ca="1" si="535"/>
        <v>-</v>
      </c>
      <c r="BN116" s="255" t="str">
        <f t="shared" ca="1" si="535"/>
        <v>-</v>
      </c>
      <c r="BO116" s="255" t="str">
        <f t="shared" ca="1" si="535"/>
        <v>-</v>
      </c>
      <c r="BP116" s="255" t="str">
        <f t="shared" ca="1" si="535"/>
        <v>-</v>
      </c>
      <c r="BQ116" s="10"/>
      <c r="BR116" s="255" t="str">
        <f t="shared" ca="1" si="535"/>
        <v>-</v>
      </c>
      <c r="BS116" s="255" t="str">
        <f t="shared" ca="1" si="535"/>
        <v>-</v>
      </c>
      <c r="BT116" s="255" t="str">
        <f t="shared" ca="1" si="535"/>
        <v>-</v>
      </c>
      <c r="BU116" s="255" t="str">
        <f t="shared" ca="1" si="535"/>
        <v>-</v>
      </c>
      <c r="BV116" s="255" t="str">
        <f t="shared" ca="1" si="535"/>
        <v>-</v>
      </c>
      <c r="BW116" s="255" t="str">
        <f t="shared" ca="1" si="535"/>
        <v>-</v>
      </c>
      <c r="BX116" s="255" t="str">
        <f t="shared" ca="1" si="535"/>
        <v>-</v>
      </c>
      <c r="BY116" s="255" t="str">
        <f t="shared" ca="1" si="535"/>
        <v>-</v>
      </c>
      <c r="BZ116" s="255">
        <f t="shared" ca="1" si="535"/>
        <v>0.125</v>
      </c>
      <c r="CA116" s="255">
        <f t="shared" ca="1" si="535"/>
        <v>0.3</v>
      </c>
      <c r="CB116" s="255">
        <f t="shared" ca="1" si="535"/>
        <v>-0.05</v>
      </c>
      <c r="CC116" s="255">
        <f t="shared" ca="1" si="535"/>
        <v>0.1</v>
      </c>
      <c r="CD116" s="255">
        <f t="shared" ca="1" si="535"/>
        <v>0.25</v>
      </c>
      <c r="CE116" s="255">
        <f t="shared" ca="1" si="531"/>
        <v>-0.05</v>
      </c>
      <c r="CF116" s="255">
        <f t="shared" ca="1" si="531"/>
        <v>0.05</v>
      </c>
      <c r="CG116" s="255">
        <f t="shared" ca="1" si="531"/>
        <v>0.1</v>
      </c>
      <c r="CH116" s="255">
        <f t="shared" ca="1" si="531"/>
        <v>-0.02</v>
      </c>
      <c r="CI116" s="255">
        <f t="shared" ca="1" si="531"/>
        <v>0.1</v>
      </c>
      <c r="CJ116" s="255">
        <f t="shared" ca="1" si="531"/>
        <v>0.25</v>
      </c>
      <c r="CK116" s="255">
        <f t="shared" ca="1" si="531"/>
        <v>-0.05</v>
      </c>
      <c r="CL116" s="255">
        <f t="shared" ca="1" si="531"/>
        <v>1</v>
      </c>
      <c r="CM116" s="255">
        <f t="shared" ca="1" si="531"/>
        <v>1</v>
      </c>
      <c r="CN116" s="255">
        <f t="shared" ca="1" si="531"/>
        <v>0</v>
      </c>
      <c r="CO116" s="255" t="str">
        <f t="shared" ca="1" si="531"/>
        <v>-</v>
      </c>
      <c r="CP116" s="255" t="str">
        <f t="shared" ca="1" si="531"/>
        <v>-</v>
      </c>
      <c r="CQ116" s="255" t="str">
        <f t="shared" ca="1" si="531"/>
        <v>-</v>
      </c>
      <c r="CR116" s="255" t="str">
        <f t="shared" ca="1" si="531"/>
        <v>-</v>
      </c>
      <c r="CS116" s="255" t="str">
        <f t="shared" ca="1" si="531"/>
        <v>-</v>
      </c>
      <c r="CT116" s="255" t="str">
        <f t="shared" ca="1" si="531"/>
        <v>-</v>
      </c>
      <c r="CU116" s="255" t="str">
        <f t="shared" ca="1" si="531"/>
        <v>-</v>
      </c>
      <c r="CV116" s="255">
        <f t="shared" ca="1" si="531"/>
        <v>0</v>
      </c>
      <c r="CW116" s="255" t="str">
        <f t="shared" ca="1" si="531"/>
        <v>-</v>
      </c>
      <c r="CX116" s="255" t="str">
        <f t="shared" ca="1" si="531"/>
        <v>-</v>
      </c>
      <c r="CY116" s="255" t="str">
        <f t="shared" ca="1" si="531"/>
        <v>-</v>
      </c>
      <c r="CZ116" s="255" t="str">
        <f t="shared" ca="1" si="531"/>
        <v>-</v>
      </c>
      <c r="DA116" s="255" t="str">
        <f t="shared" ca="1" si="531"/>
        <v>-</v>
      </c>
      <c r="DB116" s="255">
        <f t="shared" ca="1" si="531"/>
        <v>0</v>
      </c>
      <c r="DC116" s="255">
        <f t="shared" ca="1" si="531"/>
        <v>0</v>
      </c>
      <c r="DD116" s="255">
        <f t="shared" ca="1" si="531"/>
        <v>0</v>
      </c>
      <c r="DE116" s="255">
        <f t="shared" ca="1" si="531"/>
        <v>0</v>
      </c>
      <c r="DF116" s="255">
        <f t="shared" ca="1" si="531"/>
        <v>0</v>
      </c>
      <c r="DG116" s="255">
        <f t="shared" ca="1" si="531"/>
        <v>0</v>
      </c>
      <c r="DH116" s="255">
        <f t="shared" ca="1" si="531"/>
        <v>0</v>
      </c>
      <c r="DI116" s="255" t="str">
        <f t="shared" ca="1" si="531"/>
        <v>-</v>
      </c>
      <c r="DJ116" s="255" t="str">
        <f t="shared" ca="1" si="531"/>
        <v>-</v>
      </c>
      <c r="DK116" s="255" t="str">
        <f t="shared" ca="1" si="531"/>
        <v>-</v>
      </c>
      <c r="DL116" s="255" t="str">
        <f t="shared" ca="1" si="531"/>
        <v>-</v>
      </c>
      <c r="DM116" s="255" t="str">
        <f t="shared" ca="1" si="531"/>
        <v>-</v>
      </c>
      <c r="DN116" s="255" t="str">
        <f t="shared" ca="1" si="531"/>
        <v>-</v>
      </c>
      <c r="DO116" s="255" t="str">
        <f t="shared" ca="1" si="531"/>
        <v>-</v>
      </c>
      <c r="DP116" s="255" t="str">
        <f t="shared" ca="1" si="531"/>
        <v>-</v>
      </c>
      <c r="DQ116" s="255" t="str">
        <f t="shared" ca="1" si="531"/>
        <v>-</v>
      </c>
      <c r="DR116" s="255" t="str">
        <f t="shared" ca="1" si="531"/>
        <v>-</v>
      </c>
      <c r="DS116" s="255" t="str">
        <f t="shared" ca="1" si="531"/>
        <v>-</v>
      </c>
      <c r="DT116" s="10"/>
      <c r="DU116" s="253">
        <f t="shared" si="495"/>
        <v>1</v>
      </c>
      <c r="DV116" s="255" t="str">
        <f t="shared" ca="1" si="531"/>
        <v>-</v>
      </c>
      <c r="DW116" s="255" t="str">
        <f t="shared" ca="1" si="531"/>
        <v>-</v>
      </c>
      <c r="DX116" s="255" t="str">
        <f t="shared" ca="1" si="531"/>
        <v>-</v>
      </c>
      <c r="DY116" s="255" t="str">
        <f t="shared" ca="1" si="531"/>
        <v>-</v>
      </c>
      <c r="DZ116" s="253" t="b">
        <f t="shared" si="496"/>
        <v>0</v>
      </c>
      <c r="EA116" s="255" t="str">
        <f t="shared" ca="1" si="531"/>
        <v>-</v>
      </c>
      <c r="EB116" s="255">
        <f t="shared" ca="1" si="531"/>
        <v>0</v>
      </c>
      <c r="EC116" s="255" t="str">
        <f t="shared" ca="1" si="531"/>
        <v>-</v>
      </c>
      <c r="ED116" s="255">
        <f t="shared" ca="1" si="531"/>
        <v>1</v>
      </c>
      <c r="EE116" s="255">
        <f t="shared" ca="1" si="531"/>
        <v>0</v>
      </c>
      <c r="EF116" s="255">
        <f t="shared" ca="1" si="531"/>
        <v>1</v>
      </c>
      <c r="EG116" s="255">
        <f t="shared" ca="1" si="531"/>
        <v>0</v>
      </c>
      <c r="EH116" s="255">
        <f t="shared" ca="1" si="531"/>
        <v>1</v>
      </c>
      <c r="EI116" s="255">
        <f t="shared" ca="1" si="531"/>
        <v>1</v>
      </c>
      <c r="EJ116" s="255">
        <f t="shared" ca="1" si="531"/>
        <v>1</v>
      </c>
      <c r="EK116" s="255">
        <f t="shared" ca="1" si="531"/>
        <v>0</v>
      </c>
      <c r="EL116" s="255">
        <f t="shared" ca="1" si="531"/>
        <v>0</v>
      </c>
      <c r="EM116" s="255">
        <f t="shared" ca="1" si="531"/>
        <v>0</v>
      </c>
      <c r="EN116" s="255">
        <f t="shared" ca="1" si="531"/>
        <v>0</v>
      </c>
      <c r="EO116" s="255">
        <f t="shared" ca="1" si="531"/>
        <v>0</v>
      </c>
      <c r="EP116" s="255">
        <f t="shared" ca="1" si="531"/>
        <v>0</v>
      </c>
      <c r="EQ116" s="255">
        <f t="shared" ca="1" si="532"/>
        <v>0</v>
      </c>
      <c r="ER116" s="255">
        <f t="shared" ca="1" si="532"/>
        <v>0</v>
      </c>
      <c r="ES116" s="255">
        <f t="shared" ca="1" si="532"/>
        <v>0</v>
      </c>
      <c r="ET116" s="255">
        <f t="shared" ca="1" si="532"/>
        <v>0</v>
      </c>
      <c r="EU116" s="255">
        <f t="shared" ca="1" si="532"/>
        <v>0</v>
      </c>
      <c r="EV116" s="255">
        <f t="shared" ca="1" si="532"/>
        <v>0</v>
      </c>
      <c r="EW116" s="255">
        <f t="shared" ca="1" si="532"/>
        <v>1</v>
      </c>
      <c r="EX116" s="255">
        <f t="shared" ca="1" si="532"/>
        <v>0</v>
      </c>
      <c r="EY116" s="255">
        <f t="shared" ca="1" si="532"/>
        <v>0</v>
      </c>
      <c r="EZ116" s="255">
        <f t="shared" ca="1" si="532"/>
        <v>0</v>
      </c>
      <c r="FA116" s="255">
        <f t="shared" ca="1" si="532"/>
        <v>0</v>
      </c>
      <c r="FB116" s="255">
        <f t="shared" ca="1" si="532"/>
        <v>0</v>
      </c>
      <c r="FC116" s="255">
        <f t="shared" ca="1" si="532"/>
        <v>0</v>
      </c>
      <c r="FD116" s="255">
        <f t="shared" ca="1" si="532"/>
        <v>0</v>
      </c>
      <c r="FE116" s="298">
        <v>0.35</v>
      </c>
      <c r="FF116" s="296" t="b">
        <v>1</v>
      </c>
      <c r="FG116" s="296">
        <f t="shared" si="536"/>
        <v>1050</v>
      </c>
      <c r="FH116" s="296">
        <v>30</v>
      </c>
      <c r="FI116" s="296" t="s">
        <v>36</v>
      </c>
      <c r="FJ116" s="255" t="str">
        <f t="shared" ca="1" si="532"/>
        <v>-</v>
      </c>
      <c r="FK116" s="255" t="str">
        <f t="shared" ca="1" si="532"/>
        <v>-</v>
      </c>
      <c r="FL116" s="255" t="str">
        <f t="shared" ca="1" si="532"/>
        <v>-</v>
      </c>
      <c r="FM116" s="255" t="str">
        <f t="shared" ca="1" si="532"/>
        <v>-</v>
      </c>
      <c r="FN116" s="255" t="str">
        <f t="shared" ca="1" si="532"/>
        <v>-</v>
      </c>
      <c r="FO116" s="255" t="str">
        <f t="shared" ca="1" si="532"/>
        <v>-</v>
      </c>
      <c r="FP116" s="253" t="b">
        <f t="shared" si="497"/>
        <v>0</v>
      </c>
      <c r="FQ116" s="253" t="b">
        <f t="shared" si="497"/>
        <v>0</v>
      </c>
      <c r="FR116" s="253" t="b">
        <f t="shared" si="497"/>
        <v>1</v>
      </c>
      <c r="FS116" s="255">
        <f t="shared" ca="1" si="532"/>
        <v>0</v>
      </c>
      <c r="FT116" s="255">
        <f t="shared" ca="1" si="532"/>
        <v>1</v>
      </c>
      <c r="FU116" s="255">
        <f t="shared" ca="1" si="532"/>
        <v>1</v>
      </c>
      <c r="FV116" s="255" t="str">
        <f t="shared" ca="1" si="532"/>
        <v>-</v>
      </c>
      <c r="FW116" s="255" t="str">
        <f t="shared" ca="1" si="532"/>
        <v>-</v>
      </c>
      <c r="FX116" s="255" t="str">
        <f t="shared" ca="1" si="532"/>
        <v>-</v>
      </c>
      <c r="FY116" s="255" t="str">
        <f t="shared" ca="1" si="532"/>
        <v>-</v>
      </c>
      <c r="FZ116" s="255" t="str">
        <f t="shared" ca="1" si="532"/>
        <v>-</v>
      </c>
      <c r="GA116" s="255" t="str">
        <f t="shared" ca="1" si="532"/>
        <v>-</v>
      </c>
      <c r="GB116" s="255" t="str">
        <f t="shared" ca="1" si="532"/>
        <v>-</v>
      </c>
      <c r="GC116" s="255" t="str">
        <f t="shared" ca="1" si="532"/>
        <v>-</v>
      </c>
      <c r="GD116" s="255" t="str">
        <f t="shared" ca="1" si="532"/>
        <v>-</v>
      </c>
      <c r="GE116" s="255" t="str">
        <f t="shared" ca="1" si="532"/>
        <v>-</v>
      </c>
      <c r="GF116" s="255" t="b">
        <f t="shared" ca="1" si="532"/>
        <v>1</v>
      </c>
      <c r="GG116" s="255">
        <f t="shared" ca="1" si="532"/>
        <v>0</v>
      </c>
      <c r="GH116" s="255">
        <f t="shared" ca="1" si="532"/>
        <v>0</v>
      </c>
      <c r="GI116" s="255">
        <f t="shared" ca="1" si="532"/>
        <v>0</v>
      </c>
      <c r="GJ116" s="255">
        <f t="shared" ca="1" si="532"/>
        <v>0</v>
      </c>
      <c r="GK116" s="255">
        <f t="shared" ca="1" si="498"/>
        <v>0</v>
      </c>
      <c r="GL116" s="255" t="str">
        <f t="shared" ca="1" si="498"/>
        <v>-</v>
      </c>
      <c r="GM116" s="255" t="str">
        <f t="shared" ca="1" si="498"/>
        <v>-</v>
      </c>
      <c r="GN116" s="255" t="str">
        <f t="shared" ca="1" si="498"/>
        <v>-</v>
      </c>
      <c r="GO116" s="255" t="b">
        <f t="shared" ca="1" si="498"/>
        <v>1</v>
      </c>
      <c r="GP116" s="255">
        <f t="shared" ca="1" si="498"/>
        <v>0</v>
      </c>
      <c r="GQ116" s="253" t="str">
        <f t="shared" si="499"/>
        <v>-</v>
      </c>
      <c r="GR116" s="253" t="str">
        <f t="shared" si="499"/>
        <v>-</v>
      </c>
      <c r="GS116" s="253" t="str">
        <f t="shared" si="499"/>
        <v>-</v>
      </c>
      <c r="GT116" s="253" t="str">
        <f t="shared" si="499"/>
        <v>-</v>
      </c>
      <c r="GU116" s="255" t="str">
        <f t="shared" ca="1" si="537"/>
        <v>-</v>
      </c>
      <c r="GV116" s="255" t="str">
        <f t="shared" ca="1" si="537"/>
        <v>-</v>
      </c>
      <c r="GW116" s="255" t="str">
        <f t="shared" ca="1" si="537"/>
        <v>-</v>
      </c>
      <c r="GX116" s="255" t="str">
        <f t="shared" ca="1" si="533"/>
        <v>-</v>
      </c>
      <c r="GY116" s="255" t="str">
        <f t="shared" ca="1" si="533"/>
        <v>-</v>
      </c>
      <c r="GZ116" s="253" t="str">
        <f t="shared" si="501"/>
        <v>-</v>
      </c>
      <c r="HA116" s="253">
        <f t="shared" si="501"/>
        <v>500</v>
      </c>
      <c r="HB116" s="253">
        <f t="shared" si="501"/>
        <v>500</v>
      </c>
      <c r="HC116" s="253">
        <f t="shared" si="501"/>
        <v>865</v>
      </c>
      <c r="HD116" s="253" t="str">
        <f t="shared" si="501"/>
        <v>-</v>
      </c>
      <c r="HE116" s="253" t="str">
        <f t="shared" si="501"/>
        <v>-</v>
      </c>
      <c r="HF116" s="255" t="str">
        <f t="shared" ca="1" si="502"/>
        <v>-</v>
      </c>
      <c r="HG116" s="255" t="str">
        <f t="shared" ca="1" si="502"/>
        <v>-</v>
      </c>
      <c r="HH116" s="10"/>
      <c r="HI116" s="255">
        <f t="shared" ca="1" si="533"/>
        <v>1</v>
      </c>
      <c r="HJ116" s="255">
        <f t="shared" ca="1" si="533"/>
        <v>0</v>
      </c>
      <c r="HK116" s="255">
        <f t="shared" ca="1" si="533"/>
        <v>1</v>
      </c>
      <c r="HL116" s="255">
        <f t="shared" ca="1" si="533"/>
        <v>1</v>
      </c>
      <c r="HM116" s="255">
        <f t="shared" ca="1" si="533"/>
        <v>0</v>
      </c>
      <c r="HN116" s="255">
        <f t="shared" ca="1" si="533"/>
        <v>70</v>
      </c>
      <c r="HO116" s="255">
        <f t="shared" ca="1" si="533"/>
        <v>50</v>
      </c>
      <c r="HP116" s="255">
        <f t="shared" ca="1" si="533"/>
        <v>70</v>
      </c>
      <c r="HQ116" s="255">
        <f t="shared" ca="1" si="533"/>
        <v>50</v>
      </c>
      <c r="HR116" s="253">
        <f t="shared" si="503"/>
        <v>1</v>
      </c>
      <c r="HS116" s="253">
        <f t="shared" si="504"/>
        <v>1</v>
      </c>
      <c r="HT116" s="253">
        <f t="shared" si="505"/>
        <v>1</v>
      </c>
      <c r="HU116" s="255">
        <f t="shared" ca="1" si="533"/>
        <v>1</v>
      </c>
      <c r="HV116" s="10"/>
      <c r="HW116" s="255">
        <f t="shared" ca="1" si="533"/>
        <v>1</v>
      </c>
      <c r="HX116" s="255">
        <f t="shared" ca="1" si="533"/>
        <v>1</v>
      </c>
      <c r="HY116" s="255">
        <f t="shared" ca="1" si="533"/>
        <v>1</v>
      </c>
      <c r="HZ116" s="255">
        <f t="shared" ca="1" si="533"/>
        <v>1</v>
      </c>
      <c r="IA116" s="255">
        <f t="shared" ca="1" si="533"/>
        <v>1</v>
      </c>
      <c r="IB116" s="255">
        <f t="shared" ca="1" si="533"/>
        <v>1</v>
      </c>
      <c r="IC116" s="296">
        <v>1.05</v>
      </c>
      <c r="ID116" s="255">
        <f t="shared" ca="1" si="537"/>
        <v>1</v>
      </c>
      <c r="IE116" s="255">
        <f t="shared" ca="1" si="537"/>
        <v>1</v>
      </c>
      <c r="IF116" s="296">
        <v>1.05</v>
      </c>
      <c r="IG116" s="296">
        <v>1.0149999999999999</v>
      </c>
      <c r="IH116" s="255">
        <f t="shared" ca="1" si="533"/>
        <v>1</v>
      </c>
      <c r="II116" s="296">
        <v>75</v>
      </c>
      <c r="IJ116" s="296">
        <v>0</v>
      </c>
      <c r="IK116" s="296">
        <v>0</v>
      </c>
      <c r="IL116" s="296">
        <v>0</v>
      </c>
      <c r="IM116" s="296">
        <v>2175</v>
      </c>
      <c r="IN116" s="296">
        <v>450</v>
      </c>
      <c r="IO116" s="296">
        <v>0</v>
      </c>
      <c r="IP116" s="296">
        <v>300</v>
      </c>
      <c r="IQ116" s="296">
        <v>0</v>
      </c>
      <c r="IR116" s="255" t="str">
        <f t="shared" ca="1" si="533"/>
        <v>-</v>
      </c>
      <c r="IS116" s="255">
        <f t="shared" ca="1" si="533"/>
        <v>0</v>
      </c>
      <c r="IT116" s="27">
        <v>0</v>
      </c>
    </row>
    <row r="117" spans="1:254" s="235" customFormat="1" outlineLevel="1">
      <c r="A117" s="207">
        <f t="shared" si="12"/>
        <v>112</v>
      </c>
      <c r="B117" s="207">
        <f t="shared" si="486"/>
        <v>2</v>
      </c>
      <c r="C117" s="235">
        <v>103</v>
      </c>
      <c r="D117" s="235" t="b">
        <v>1</v>
      </c>
      <c r="E117" s="235" t="b">
        <v>0</v>
      </c>
      <c r="F117" s="235" t="b">
        <v>1</v>
      </c>
      <c r="G117" s="294">
        <f>G112</f>
        <v>3</v>
      </c>
      <c r="H117" s="32">
        <v>2</v>
      </c>
      <c r="I117" s="32">
        <v>1</v>
      </c>
      <c r="J117" s="294">
        <f>J112</f>
        <v>1</v>
      </c>
      <c r="K117" s="294">
        <f>K112</f>
        <v>1</v>
      </c>
      <c r="L117" s="294">
        <f>L112</f>
        <v>1</v>
      </c>
      <c r="M117" s="294">
        <f>M112</f>
        <v>1</v>
      </c>
      <c r="O117" s="249" t="str">
        <f t="shared" ca="1" si="520"/>
        <v>00011 Case_study SLPFALSE  (F33N11)</v>
      </c>
      <c r="P117" s="10" t="str">
        <f ca="1">IF(COUNTIF(O$5:O117,O117)=1,"-","Dup")</f>
        <v>-</v>
      </c>
      <c r="Q117" s="10"/>
      <c r="R117" s="254" t="b">
        <v>1</v>
      </c>
      <c r="S117" s="254" t="b">
        <v>1</v>
      </c>
      <c r="T117" s="254" t="b">
        <v>1</v>
      </c>
      <c r="U117" s="254" t="b">
        <v>1</v>
      </c>
      <c r="V117" s="254" t="b">
        <v>1</v>
      </c>
      <c r="W117" s="254" t="b">
        <v>1</v>
      </c>
      <c r="X117" s="10"/>
      <c r="Y117" s="255" t="b">
        <f t="shared" ca="1" si="488"/>
        <v>1</v>
      </c>
      <c r="Z117" s="255" t="str">
        <f t="shared" ca="1" si="488"/>
        <v>-</v>
      </c>
      <c r="AA117" s="255" t="str">
        <f t="shared" ca="1" si="488"/>
        <v>-</v>
      </c>
      <c r="AB117" s="255" t="str">
        <f t="shared" ca="1" si="488"/>
        <v>-</v>
      </c>
      <c r="AC117" s="255" t="b">
        <f t="shared" ca="1" si="488"/>
        <v>0</v>
      </c>
      <c r="AD117" s="255">
        <f t="shared" ca="1" si="488"/>
        <v>0</v>
      </c>
      <c r="AE117" s="253" t="b">
        <f t="shared" si="521"/>
        <v>0</v>
      </c>
      <c r="AF117" s="253" t="b">
        <f t="shared" si="522"/>
        <v>0</v>
      </c>
      <c r="AG117" s="255" t="str">
        <f t="shared" ca="1" si="488"/>
        <v>-</v>
      </c>
      <c r="AH117" s="10"/>
      <c r="AI117" s="255" t="b">
        <f t="shared" ca="1" si="491"/>
        <v>1</v>
      </c>
      <c r="AJ117" s="255" t="b">
        <f t="shared" ca="1" si="491"/>
        <v>1</v>
      </c>
      <c r="AK117" s="254">
        <v>11</v>
      </c>
      <c r="AL117" s="255" t="str">
        <f t="shared" ca="1" si="491"/>
        <v>-</v>
      </c>
      <c r="AM117" s="255" t="str">
        <f t="shared" ca="1" si="491"/>
        <v>-</v>
      </c>
      <c r="AN117" s="255" t="str">
        <f t="shared" ca="1" si="491"/>
        <v>-</v>
      </c>
      <c r="AO117" s="255" t="str">
        <f t="shared" ca="1" si="491"/>
        <v>-</v>
      </c>
      <c r="AP117" s="255" t="str">
        <f t="shared" ca="1" si="491"/>
        <v>-</v>
      </c>
      <c r="AQ117" s="255">
        <f t="shared" ca="1" si="491"/>
        <v>1</v>
      </c>
      <c r="AR117" s="255">
        <f t="shared" ca="1" si="491"/>
        <v>1</v>
      </c>
      <c r="AS117" s="255" t="str">
        <f t="shared" ca="1" si="491"/>
        <v>-</v>
      </c>
      <c r="AT117" s="255" t="str">
        <f t="shared" ca="1" si="491"/>
        <v>-</v>
      </c>
      <c r="AU117" s="10"/>
      <c r="AV117" s="255" t="str">
        <f t="shared" ca="1" si="491"/>
        <v>-</v>
      </c>
      <c r="AW117" s="255" t="str">
        <f t="shared" ca="1" si="491"/>
        <v>-</v>
      </c>
      <c r="AX117" s="255" t="str">
        <f t="shared" ca="1" si="491"/>
        <v>-</v>
      </c>
      <c r="AY117" s="255" t="str">
        <f t="shared" ca="1" si="491"/>
        <v>-</v>
      </c>
      <c r="AZ117" s="255" t="str">
        <f t="shared" ca="1" si="491"/>
        <v>-</v>
      </c>
      <c r="BA117" s="255" t="str">
        <f t="shared" ca="1" si="491"/>
        <v>-</v>
      </c>
      <c r="BB117" s="255" t="str">
        <f t="shared" ca="1" si="491"/>
        <v>-</v>
      </c>
      <c r="BC117" s="255" t="str">
        <f t="shared" ca="1" si="491"/>
        <v>-</v>
      </c>
      <c r="BD117" s="255" t="str">
        <f t="shared" ca="1" si="491"/>
        <v>-</v>
      </c>
      <c r="BE117" s="255" t="str">
        <f t="shared" ca="1" si="491"/>
        <v>-</v>
      </c>
      <c r="BF117" s="255" t="str">
        <f t="shared" ca="1" si="491"/>
        <v>-</v>
      </c>
      <c r="BG117" s="255" t="str">
        <f t="shared" ca="1" si="523"/>
        <v>-</v>
      </c>
      <c r="BH117" s="255" t="str">
        <f t="shared" ca="1" si="523"/>
        <v>-</v>
      </c>
      <c r="BI117" s="255" t="str">
        <f t="shared" ca="1" si="523"/>
        <v>-</v>
      </c>
      <c r="BJ117" s="255" t="str">
        <f t="shared" ca="1" si="523"/>
        <v>-</v>
      </c>
      <c r="BK117" s="255" t="str">
        <f t="shared" ca="1" si="523"/>
        <v>-</v>
      </c>
      <c r="BL117" s="255" t="str">
        <f t="shared" ca="1" si="523"/>
        <v>-</v>
      </c>
      <c r="BM117" s="255" t="str">
        <f t="shared" ca="1" si="523"/>
        <v>-</v>
      </c>
      <c r="BN117" s="255" t="str">
        <f t="shared" ca="1" si="523"/>
        <v>-</v>
      </c>
      <c r="BO117" s="255" t="str">
        <f t="shared" ca="1" si="523"/>
        <v>-</v>
      </c>
      <c r="BP117" s="255" t="str">
        <f t="shared" ca="1" si="523"/>
        <v>-</v>
      </c>
      <c r="BQ117" s="10"/>
      <c r="BR117" s="255" t="str">
        <f t="shared" ca="1" si="523"/>
        <v>-</v>
      </c>
      <c r="BS117" s="255" t="str">
        <f t="shared" ca="1" si="523"/>
        <v>-</v>
      </c>
      <c r="BT117" s="255" t="str">
        <f t="shared" ca="1" si="523"/>
        <v>-</v>
      </c>
      <c r="BU117" s="255" t="str">
        <f t="shared" ca="1" si="523"/>
        <v>-</v>
      </c>
      <c r="BV117" s="255" t="str">
        <f t="shared" ca="1" si="523"/>
        <v>-</v>
      </c>
      <c r="BW117" s="255" t="str">
        <f t="shared" ca="1" si="523"/>
        <v>-</v>
      </c>
      <c r="BX117" s="255" t="str">
        <f t="shared" ca="1" si="523"/>
        <v>-</v>
      </c>
      <c r="BY117" s="255" t="str">
        <f t="shared" ca="1" si="523"/>
        <v>-</v>
      </c>
      <c r="BZ117" s="255">
        <f t="shared" ca="1" si="523"/>
        <v>0.125</v>
      </c>
      <c r="CA117" s="255">
        <f t="shared" ca="1" si="523"/>
        <v>0.3</v>
      </c>
      <c r="CB117" s="255">
        <f t="shared" ca="1" si="523"/>
        <v>-0.05</v>
      </c>
      <c r="CC117" s="255">
        <f t="shared" ca="1" si="523"/>
        <v>0.1</v>
      </c>
      <c r="CD117" s="255">
        <f t="shared" ca="1" si="523"/>
        <v>0.25</v>
      </c>
      <c r="CE117" s="255">
        <f t="shared" ca="1" si="523"/>
        <v>-0.05</v>
      </c>
      <c r="CF117" s="255">
        <f t="shared" ca="1" si="523"/>
        <v>0.05</v>
      </c>
      <c r="CG117" s="255">
        <f t="shared" ca="1" si="523"/>
        <v>0.1</v>
      </c>
      <c r="CH117" s="255">
        <f t="shared" ca="1" si="523"/>
        <v>-0.02</v>
      </c>
      <c r="CI117" s="255">
        <f t="shared" ca="1" si="523"/>
        <v>0.1</v>
      </c>
      <c r="CJ117" s="255">
        <f t="shared" ca="1" si="523"/>
        <v>0.25</v>
      </c>
      <c r="CK117" s="255">
        <f t="shared" ca="1" si="523"/>
        <v>-0.05</v>
      </c>
      <c r="CL117" s="255">
        <f t="shared" ca="1" si="523"/>
        <v>1</v>
      </c>
      <c r="CM117" s="255">
        <f t="shared" ca="1" si="523"/>
        <v>1</v>
      </c>
      <c r="CN117" s="255">
        <f t="shared" ca="1" si="523"/>
        <v>0</v>
      </c>
      <c r="CO117" s="255" t="str">
        <f t="shared" ca="1" si="523"/>
        <v>-</v>
      </c>
      <c r="CP117" s="255" t="str">
        <f t="shared" ca="1" si="523"/>
        <v>-</v>
      </c>
      <c r="CQ117" s="255" t="str">
        <f t="shared" ca="1" si="523"/>
        <v>-</v>
      </c>
      <c r="CR117" s="255" t="str">
        <f t="shared" ca="1" si="523"/>
        <v>-</v>
      </c>
      <c r="CS117" s="255" t="str">
        <f t="shared" ca="1" si="523"/>
        <v>-</v>
      </c>
      <c r="CT117" s="255" t="str">
        <f t="shared" ca="1" si="523"/>
        <v>-</v>
      </c>
      <c r="CU117" s="255" t="str">
        <f t="shared" ca="1" si="523"/>
        <v>-</v>
      </c>
      <c r="CV117" s="255">
        <f t="shared" ca="1" si="523"/>
        <v>0</v>
      </c>
      <c r="CW117" s="255" t="str">
        <f t="shared" ca="1" si="523"/>
        <v>-</v>
      </c>
      <c r="CX117" s="255" t="str">
        <f t="shared" ca="1" si="523"/>
        <v>-</v>
      </c>
      <c r="CY117" s="255" t="str">
        <f t="shared" ca="1" si="523"/>
        <v>-</v>
      </c>
      <c r="CZ117" s="255" t="str">
        <f t="shared" ca="1" si="523"/>
        <v>-</v>
      </c>
      <c r="DA117" s="255" t="str">
        <f t="shared" ca="1" si="523"/>
        <v>-</v>
      </c>
      <c r="DB117" s="255">
        <f t="shared" ca="1" si="523"/>
        <v>0</v>
      </c>
      <c r="DC117" s="255">
        <f t="shared" ca="1" si="523"/>
        <v>0</v>
      </c>
      <c r="DD117" s="255">
        <f t="shared" ca="1" si="523"/>
        <v>0</v>
      </c>
      <c r="DE117" s="255">
        <f t="shared" ca="1" si="523"/>
        <v>0</v>
      </c>
      <c r="DF117" s="255">
        <f t="shared" ca="1" si="523"/>
        <v>0</v>
      </c>
      <c r="DG117" s="255">
        <f t="shared" ca="1" si="523"/>
        <v>0</v>
      </c>
      <c r="DH117" s="255">
        <f t="shared" ca="1" si="523"/>
        <v>0</v>
      </c>
      <c r="DI117" s="255" t="str">
        <f t="shared" ca="1" si="523"/>
        <v>-</v>
      </c>
      <c r="DJ117" s="255" t="str">
        <f t="shared" ca="1" si="523"/>
        <v>-</v>
      </c>
      <c r="DK117" s="255" t="str">
        <f t="shared" ca="1" si="523"/>
        <v>-</v>
      </c>
      <c r="DL117" s="255" t="str">
        <f t="shared" ca="1" si="523"/>
        <v>-</v>
      </c>
      <c r="DM117" s="255" t="str">
        <f t="shared" ca="1" si="523"/>
        <v>-</v>
      </c>
      <c r="DN117" s="255" t="str">
        <f t="shared" ca="1" si="524"/>
        <v>-</v>
      </c>
      <c r="DO117" s="255" t="str">
        <f t="shared" ca="1" si="524"/>
        <v>-</v>
      </c>
      <c r="DP117" s="255" t="str">
        <f t="shared" ca="1" si="524"/>
        <v>-</v>
      </c>
      <c r="DQ117" s="255" t="str">
        <f t="shared" ca="1" si="524"/>
        <v>-</v>
      </c>
      <c r="DR117" s="255" t="str">
        <f t="shared" ca="1" si="524"/>
        <v>-</v>
      </c>
      <c r="DS117" s="255" t="str">
        <f t="shared" ca="1" si="524"/>
        <v>-</v>
      </c>
      <c r="DT117" s="10"/>
      <c r="DU117" s="253">
        <f t="shared" si="495"/>
        <v>1</v>
      </c>
      <c r="DV117" s="255" t="str">
        <f t="shared" ca="1" si="524"/>
        <v>-</v>
      </c>
      <c r="DW117" s="255" t="str">
        <f t="shared" ca="1" si="524"/>
        <v>-</v>
      </c>
      <c r="DX117" s="255" t="str">
        <f t="shared" ca="1" si="524"/>
        <v>-</v>
      </c>
      <c r="DY117" s="255" t="str">
        <f t="shared" ca="1" si="524"/>
        <v>-</v>
      </c>
      <c r="DZ117" s="253" t="b">
        <f t="shared" si="496"/>
        <v>0</v>
      </c>
      <c r="EA117" s="255" t="str">
        <f t="shared" ca="1" si="524"/>
        <v>-</v>
      </c>
      <c r="EB117" s="255">
        <f t="shared" ca="1" si="524"/>
        <v>0</v>
      </c>
      <c r="EC117" s="255" t="str">
        <f t="shared" ca="1" si="524"/>
        <v>-</v>
      </c>
      <c r="ED117" s="255">
        <f t="shared" ca="1" si="524"/>
        <v>1</v>
      </c>
      <c r="EE117" s="255">
        <f t="shared" ca="1" si="524"/>
        <v>0</v>
      </c>
      <c r="EF117" s="255">
        <f t="shared" ca="1" si="524"/>
        <v>1</v>
      </c>
      <c r="EG117" s="255">
        <f t="shared" ca="1" si="524"/>
        <v>0</v>
      </c>
      <c r="EH117" s="255">
        <f t="shared" ca="1" si="524"/>
        <v>1</v>
      </c>
      <c r="EI117" s="255">
        <f t="shared" ca="1" si="524"/>
        <v>1</v>
      </c>
      <c r="EJ117" s="255">
        <f t="shared" ca="1" si="524"/>
        <v>1</v>
      </c>
      <c r="EK117" s="255">
        <f t="shared" ca="1" si="524"/>
        <v>0</v>
      </c>
      <c r="EL117" s="255">
        <f t="shared" ca="1" si="524"/>
        <v>0</v>
      </c>
      <c r="EM117" s="255">
        <f t="shared" ca="1" si="524"/>
        <v>0</v>
      </c>
      <c r="EN117" s="255">
        <f t="shared" ca="1" si="524"/>
        <v>0</v>
      </c>
      <c r="EO117" s="255">
        <f t="shared" ca="1" si="524"/>
        <v>0</v>
      </c>
      <c r="EP117" s="255">
        <f t="shared" ca="1" si="524"/>
        <v>0</v>
      </c>
      <c r="EQ117" s="255">
        <f t="shared" ca="1" si="524"/>
        <v>0</v>
      </c>
      <c r="ER117" s="255">
        <f t="shared" ca="1" si="524"/>
        <v>0</v>
      </c>
      <c r="ES117" s="255">
        <f t="shared" ca="1" si="524"/>
        <v>0</v>
      </c>
      <c r="ET117" s="255">
        <f t="shared" ca="1" si="524"/>
        <v>0</v>
      </c>
      <c r="EU117" s="255">
        <f t="shared" ca="1" si="524"/>
        <v>0</v>
      </c>
      <c r="EV117" s="255">
        <f t="shared" ca="1" si="524"/>
        <v>0</v>
      </c>
      <c r="EW117" s="255">
        <f t="shared" ca="1" si="524"/>
        <v>1</v>
      </c>
      <c r="EX117" s="255">
        <f t="shared" ca="1" si="524"/>
        <v>0</v>
      </c>
      <c r="EY117" s="255">
        <f t="shared" ca="1" si="524"/>
        <v>0</v>
      </c>
      <c r="EZ117" s="255">
        <f t="shared" ca="1" si="524"/>
        <v>0</v>
      </c>
      <c r="FA117" s="255">
        <f t="shared" ca="1" si="524"/>
        <v>0</v>
      </c>
      <c r="FB117" s="255">
        <f t="shared" ca="1" si="524"/>
        <v>0</v>
      </c>
      <c r="FC117" s="255">
        <f t="shared" ca="1" si="524"/>
        <v>0</v>
      </c>
      <c r="FD117" s="255">
        <f t="shared" ca="1" si="524"/>
        <v>0</v>
      </c>
      <c r="FE117" s="298">
        <v>0.27</v>
      </c>
      <c r="FF117" s="296" t="b">
        <v>1</v>
      </c>
      <c r="FG117" s="296">
        <f t="shared" si="506"/>
        <v>596.70000000000005</v>
      </c>
      <c r="FH117" s="296">
        <v>15</v>
      </c>
      <c r="FI117" s="296" t="s">
        <v>36</v>
      </c>
      <c r="FJ117" s="255" t="str">
        <f t="shared" ca="1" si="524"/>
        <v>-</v>
      </c>
      <c r="FK117" s="255" t="str">
        <f t="shared" ca="1" si="524"/>
        <v>-</v>
      </c>
      <c r="FL117" s="255" t="str">
        <f t="shared" ca="1" si="524"/>
        <v>-</v>
      </c>
      <c r="FM117" s="255" t="str">
        <f t="shared" ca="1" si="524"/>
        <v>-</v>
      </c>
      <c r="FN117" s="255" t="str">
        <f t="shared" ca="1" si="524"/>
        <v>-</v>
      </c>
      <c r="FO117" s="255" t="str">
        <f t="shared" ca="1" si="524"/>
        <v>-</v>
      </c>
      <c r="FP117" s="253" t="b">
        <f t="shared" si="497"/>
        <v>0</v>
      </c>
      <c r="FQ117" s="253" t="b">
        <f t="shared" si="497"/>
        <v>0</v>
      </c>
      <c r="FR117" s="253" t="b">
        <f t="shared" si="497"/>
        <v>1</v>
      </c>
      <c r="FS117" s="255">
        <f t="shared" ca="1" si="524"/>
        <v>0</v>
      </c>
      <c r="FT117" s="255">
        <f t="shared" ca="1" si="524"/>
        <v>1</v>
      </c>
      <c r="FU117" s="255">
        <f t="shared" ca="1" si="524"/>
        <v>1</v>
      </c>
      <c r="FV117" s="255" t="str">
        <f t="shared" ca="1" si="524"/>
        <v>-</v>
      </c>
      <c r="FW117" s="255" t="str">
        <f t="shared" ca="1" si="524"/>
        <v>-</v>
      </c>
      <c r="FX117" s="255" t="str">
        <f t="shared" ca="1" si="524"/>
        <v>-</v>
      </c>
      <c r="FY117" s="255" t="str">
        <f t="shared" ca="1" si="524"/>
        <v>-</v>
      </c>
      <c r="FZ117" s="255" t="str">
        <f t="shared" ca="1" si="524"/>
        <v>-</v>
      </c>
      <c r="GA117" s="255" t="str">
        <f t="shared" ca="1" si="524"/>
        <v>-</v>
      </c>
      <c r="GB117" s="255" t="str">
        <f t="shared" ca="1" si="524"/>
        <v>-</v>
      </c>
      <c r="GC117" s="255" t="str">
        <f t="shared" ca="1" si="524"/>
        <v>-</v>
      </c>
      <c r="GD117" s="255" t="str">
        <f t="shared" ca="1" si="524"/>
        <v>-</v>
      </c>
      <c r="GE117" s="255" t="str">
        <f t="shared" ca="1" si="524"/>
        <v>-</v>
      </c>
      <c r="GF117" s="255" t="b">
        <f t="shared" ca="1" si="524"/>
        <v>1</v>
      </c>
      <c r="GG117" s="255">
        <f t="shared" ca="1" si="524"/>
        <v>0</v>
      </c>
      <c r="GH117" s="255">
        <f t="shared" ca="1" si="524"/>
        <v>0</v>
      </c>
      <c r="GI117" s="255">
        <f t="shared" ca="1" si="524"/>
        <v>0</v>
      </c>
      <c r="GJ117" s="255">
        <f t="shared" ca="1" si="524"/>
        <v>0</v>
      </c>
      <c r="GK117" s="255">
        <f t="shared" ca="1" si="498"/>
        <v>0</v>
      </c>
      <c r="GL117" s="255" t="str">
        <f t="shared" ca="1" si="498"/>
        <v>-</v>
      </c>
      <c r="GM117" s="255" t="str">
        <f t="shared" ca="1" si="498"/>
        <v>-</v>
      </c>
      <c r="GN117" s="255" t="str">
        <f t="shared" ca="1" si="498"/>
        <v>-</v>
      </c>
      <c r="GO117" s="255" t="b">
        <f t="shared" ca="1" si="498"/>
        <v>1</v>
      </c>
      <c r="GP117" s="255">
        <f t="shared" ca="1" si="498"/>
        <v>0</v>
      </c>
      <c r="GQ117" s="253" t="str">
        <f t="shared" si="499"/>
        <v>-</v>
      </c>
      <c r="GR117" s="253" t="str">
        <f t="shared" si="499"/>
        <v>-</v>
      </c>
      <c r="GS117" s="253" t="str">
        <f t="shared" si="499"/>
        <v>-</v>
      </c>
      <c r="GT117" s="253" t="str">
        <f t="shared" si="499"/>
        <v>-</v>
      </c>
      <c r="GU117" s="255" t="str">
        <f t="shared" ca="1" si="500"/>
        <v>-</v>
      </c>
      <c r="GV117" s="255" t="str">
        <f t="shared" ca="1" si="500"/>
        <v>-</v>
      </c>
      <c r="GW117" s="255" t="str">
        <f t="shared" ca="1" si="500"/>
        <v>-</v>
      </c>
      <c r="GX117" s="255" t="str">
        <f t="shared" ca="1" si="500"/>
        <v>-</v>
      </c>
      <c r="GY117" s="255" t="str">
        <f t="shared" ca="1" si="500"/>
        <v>-</v>
      </c>
      <c r="GZ117" s="253" t="str">
        <f t="shared" si="501"/>
        <v>-</v>
      </c>
      <c r="HA117" s="253">
        <f t="shared" si="501"/>
        <v>500</v>
      </c>
      <c r="HB117" s="253">
        <f t="shared" si="501"/>
        <v>500</v>
      </c>
      <c r="HC117" s="253">
        <f t="shared" si="501"/>
        <v>865</v>
      </c>
      <c r="HD117" s="253" t="str">
        <f t="shared" si="501"/>
        <v>-</v>
      </c>
      <c r="HE117" s="253" t="str">
        <f t="shared" si="501"/>
        <v>-</v>
      </c>
      <c r="HF117" s="255" t="str">
        <f t="shared" ca="1" si="502"/>
        <v>-</v>
      </c>
      <c r="HG117" s="255" t="str">
        <f t="shared" ca="1" si="502"/>
        <v>-</v>
      </c>
      <c r="HH117" s="10"/>
      <c r="HI117" s="255">
        <f t="shared" ca="1" si="500"/>
        <v>1</v>
      </c>
      <c r="HJ117" s="255">
        <f t="shared" ca="1" si="500"/>
        <v>0</v>
      </c>
      <c r="HK117" s="255">
        <f t="shared" ca="1" si="500"/>
        <v>1</v>
      </c>
      <c r="HL117" s="255">
        <f t="shared" ca="1" si="500"/>
        <v>1</v>
      </c>
      <c r="HM117" s="255">
        <f t="shared" ca="1" si="500"/>
        <v>0</v>
      </c>
      <c r="HN117" s="255">
        <f t="shared" ca="1" si="500"/>
        <v>70</v>
      </c>
      <c r="HO117" s="255">
        <f t="shared" ca="1" si="500"/>
        <v>50</v>
      </c>
      <c r="HP117" s="255">
        <f t="shared" ca="1" si="500"/>
        <v>70</v>
      </c>
      <c r="HQ117" s="255">
        <f t="shared" ca="1" si="500"/>
        <v>50</v>
      </c>
      <c r="HR117" s="253">
        <f t="shared" si="503"/>
        <v>1</v>
      </c>
      <c r="HS117" s="253">
        <f t="shared" si="504"/>
        <v>1</v>
      </c>
      <c r="HT117" s="253">
        <f t="shared" si="505"/>
        <v>1</v>
      </c>
      <c r="HU117" s="255">
        <f t="shared" ca="1" si="500"/>
        <v>1</v>
      </c>
      <c r="HV117" s="10"/>
      <c r="HW117" s="255">
        <f t="shared" ca="1" si="500"/>
        <v>1</v>
      </c>
      <c r="HX117" s="255">
        <f t="shared" ca="1" si="500"/>
        <v>1</v>
      </c>
      <c r="HY117" s="255">
        <f t="shared" ca="1" si="500"/>
        <v>1</v>
      </c>
      <c r="HZ117" s="255">
        <f t="shared" ca="1" si="500"/>
        <v>1</v>
      </c>
      <c r="IA117" s="255">
        <f t="shared" ca="1" si="500"/>
        <v>1</v>
      </c>
      <c r="IB117" s="255">
        <f t="shared" ca="1" si="500"/>
        <v>1</v>
      </c>
      <c r="IC117" s="255">
        <f t="shared" ca="1" si="500"/>
        <v>1.25</v>
      </c>
      <c r="ID117" s="255">
        <f t="shared" ca="1" si="500"/>
        <v>1</v>
      </c>
      <c r="IE117" s="255">
        <f t="shared" ca="1" si="500"/>
        <v>1</v>
      </c>
      <c r="IF117" s="255">
        <f t="shared" ca="1" si="500"/>
        <v>1.25</v>
      </c>
      <c r="IG117" s="255">
        <f t="shared" ca="1" si="500"/>
        <v>1.03</v>
      </c>
      <c r="IH117" s="255">
        <f t="shared" ca="1" si="500"/>
        <v>1</v>
      </c>
      <c r="II117" s="296">
        <v>0</v>
      </c>
      <c r="IJ117" s="296">
        <v>390</v>
      </c>
      <c r="IK117" s="296">
        <v>0</v>
      </c>
      <c r="IL117" s="296">
        <v>195</v>
      </c>
      <c r="IM117" s="296">
        <v>0</v>
      </c>
      <c r="IN117" s="296">
        <v>1300</v>
      </c>
      <c r="IO117" s="296">
        <v>0</v>
      </c>
      <c r="IP117" s="296">
        <v>0</v>
      </c>
      <c r="IQ117" s="296">
        <v>325</v>
      </c>
      <c r="IR117" s="255" t="str">
        <f t="shared" ca="1" si="500"/>
        <v>-</v>
      </c>
      <c r="IS117" s="255">
        <f t="shared" ca="1" si="500"/>
        <v>0</v>
      </c>
      <c r="IT117" s="27">
        <v>0</v>
      </c>
    </row>
    <row r="118" spans="1:254" s="235" customFormat="1" outlineLevel="1">
      <c r="A118" s="207">
        <f t="shared" si="12"/>
        <v>113</v>
      </c>
      <c r="B118" s="207">
        <f t="shared" si="486"/>
        <v>2</v>
      </c>
      <c r="C118" s="235">
        <v>103</v>
      </c>
      <c r="D118" s="235" t="b">
        <v>1</v>
      </c>
      <c r="E118" s="235" t="b">
        <v>0</v>
      </c>
      <c r="F118" s="235" t="b">
        <v>1</v>
      </c>
      <c r="G118" s="294">
        <f t="shared" ref="G118" si="542">G117</f>
        <v>3</v>
      </c>
      <c r="H118" s="32">
        <v>2</v>
      </c>
      <c r="I118" s="32">
        <v>2</v>
      </c>
      <c r="J118" s="294">
        <f t="shared" ref="J118:M118" si="543">J117</f>
        <v>1</v>
      </c>
      <c r="K118" s="294">
        <f t="shared" si="543"/>
        <v>1</v>
      </c>
      <c r="L118" s="294">
        <f t="shared" si="543"/>
        <v>1</v>
      </c>
      <c r="M118" s="294">
        <f t="shared" si="543"/>
        <v>1</v>
      </c>
      <c r="O118" s="249" t="str">
        <f t="shared" ref="O118" ca="1" si="544">TEXT(LEFT(OFFSET(O118,-1,0),5)+1,"00000")&amp;MID(OFFSET(O118,-1,0),6,FIND(" ",OFFSET(O118,-1,0),7)-5)
&amp;"SLP"&amp;IF(AF118="-",FALSE,AF118)&amp;IF(FI118="-",""," Area"&amp;FI118)
&amp;IF($DZ118=TRUE,"&amp;BBT"," ")
&amp;IF(AND(IH118&lt;&gt;1,AF118)," SB_growth"&amp;IH118,"")
&amp;IF(AND(IF118&lt;&gt;1,AF118)," US_prod"&amp;IF118,"")
&amp;IF(HR118&lt;&gt;1," WP"&amp;HR118*100,"")&amp;IF(HS118&lt;&gt;1," MP"&amp;HS118*100,"")&amp;IF(HT118&lt;&gt;1," GP"&amp;HT118*100,"")
&amp;" (F"&amp;3+IFERROR(1*$BR118,0)+IFERROR(1*$BS118,0)&amp;3-IFERROR(1*NOT($BU118),0)&amp;"N"&amp;$CL118&amp;$CM118&amp;")"</f>
        <v>00012 Case_study SLPTRUE  US_prod1.25 (F33N11)</v>
      </c>
      <c r="P118" s="10" t="str">
        <f ca="1">IF(COUNTIF(O$5:O118,O118)=1,"-","Dup")</f>
        <v>-</v>
      </c>
      <c r="Q118" s="10"/>
      <c r="R118" s="254" t="b">
        <v>1</v>
      </c>
      <c r="S118" s="254" t="b">
        <v>1</v>
      </c>
      <c r="T118" s="254" t="b">
        <v>1</v>
      </c>
      <c r="U118" s="254" t="b">
        <v>1</v>
      </c>
      <c r="V118" s="254" t="b">
        <v>1</v>
      </c>
      <c r="W118" s="254" t="b">
        <v>1</v>
      </c>
      <c r="X118" s="10"/>
      <c r="Y118" s="255" t="b">
        <f t="shared" ca="1" si="488"/>
        <v>1</v>
      </c>
      <c r="Z118" s="255" t="str">
        <f t="shared" ca="1" si="488"/>
        <v>-</v>
      </c>
      <c r="AA118" s="255" t="str">
        <f t="shared" ca="1" si="488"/>
        <v>-</v>
      </c>
      <c r="AB118" s="255" t="str">
        <f t="shared" ca="1" si="488"/>
        <v>-</v>
      </c>
      <c r="AC118" s="255" t="b">
        <f t="shared" ca="1" si="488"/>
        <v>0</v>
      </c>
      <c r="AD118" s="255">
        <f t="shared" ca="1" si="488"/>
        <v>0</v>
      </c>
      <c r="AE118" s="253" t="b">
        <f t="shared" ref="AE118" si="545">AF118</f>
        <v>1</v>
      </c>
      <c r="AF118" s="253" t="b">
        <f t="shared" ref="AF118" si="546">IF(I118=2,TRUE,FALSE)</f>
        <v>1</v>
      </c>
      <c r="AG118" s="255" t="str">
        <f t="shared" ca="1" si="488"/>
        <v>-</v>
      </c>
      <c r="AH118" s="10"/>
      <c r="AI118" s="255" t="b">
        <f t="shared" ca="1" si="491"/>
        <v>1</v>
      </c>
      <c r="AJ118" s="255" t="b">
        <f t="shared" ca="1" si="491"/>
        <v>1</v>
      </c>
      <c r="AK118" s="254">
        <v>12</v>
      </c>
      <c r="AL118" s="255" t="str">
        <f t="shared" ca="1" si="491"/>
        <v>-</v>
      </c>
      <c r="AM118" s="255" t="str">
        <f t="shared" ca="1" si="491"/>
        <v>-</v>
      </c>
      <c r="AN118" s="255" t="str">
        <f t="shared" ca="1" si="491"/>
        <v>-</v>
      </c>
      <c r="AO118" s="255" t="str">
        <f t="shared" ca="1" si="491"/>
        <v>-</v>
      </c>
      <c r="AP118" s="255" t="str">
        <f t="shared" ca="1" si="491"/>
        <v>-</v>
      </c>
      <c r="AQ118" s="255">
        <f t="shared" ca="1" si="491"/>
        <v>1</v>
      </c>
      <c r="AR118" s="255">
        <f t="shared" ca="1" si="491"/>
        <v>1</v>
      </c>
      <c r="AS118" s="255" t="str">
        <f t="shared" ca="1" si="491"/>
        <v>-</v>
      </c>
      <c r="AT118" s="255" t="str">
        <f t="shared" ca="1" si="491"/>
        <v>-</v>
      </c>
      <c r="AU118" s="10"/>
      <c r="AV118" s="255" t="str">
        <f t="shared" ca="1" si="491"/>
        <v>-</v>
      </c>
      <c r="AW118" s="255" t="str">
        <f t="shared" ca="1" si="491"/>
        <v>-</v>
      </c>
      <c r="AX118" s="255" t="str">
        <f t="shared" ca="1" si="491"/>
        <v>-</v>
      </c>
      <c r="AY118" s="255" t="str">
        <f t="shared" ca="1" si="491"/>
        <v>-</v>
      </c>
      <c r="AZ118" s="255" t="str">
        <f t="shared" ca="1" si="491"/>
        <v>-</v>
      </c>
      <c r="BA118" s="255" t="str">
        <f t="shared" ca="1" si="491"/>
        <v>-</v>
      </c>
      <c r="BB118" s="255" t="str">
        <f t="shared" ca="1" si="491"/>
        <v>-</v>
      </c>
      <c r="BC118" s="255" t="str">
        <f t="shared" ca="1" si="491"/>
        <v>-</v>
      </c>
      <c r="BD118" s="255" t="str">
        <f t="shared" ca="1" si="491"/>
        <v>-</v>
      </c>
      <c r="BE118" s="255" t="str">
        <f t="shared" ca="1" si="491"/>
        <v>-</v>
      </c>
      <c r="BF118" s="255" t="str">
        <f t="shared" ca="1" si="491"/>
        <v>-</v>
      </c>
      <c r="BG118" s="255" t="str">
        <f t="shared" ca="1" si="523"/>
        <v>-</v>
      </c>
      <c r="BH118" s="255" t="str">
        <f t="shared" ca="1" si="523"/>
        <v>-</v>
      </c>
      <c r="BI118" s="255" t="str">
        <f t="shared" ca="1" si="523"/>
        <v>-</v>
      </c>
      <c r="BJ118" s="255" t="str">
        <f t="shared" ca="1" si="523"/>
        <v>-</v>
      </c>
      <c r="BK118" s="255" t="str">
        <f t="shared" ca="1" si="523"/>
        <v>-</v>
      </c>
      <c r="BL118" s="255" t="str">
        <f t="shared" ca="1" si="523"/>
        <v>-</v>
      </c>
      <c r="BM118" s="255" t="str">
        <f t="shared" ca="1" si="523"/>
        <v>-</v>
      </c>
      <c r="BN118" s="255" t="str">
        <f t="shared" ca="1" si="523"/>
        <v>-</v>
      </c>
      <c r="BO118" s="255" t="str">
        <f t="shared" ca="1" si="523"/>
        <v>-</v>
      </c>
      <c r="BP118" s="255" t="str">
        <f t="shared" ca="1" si="523"/>
        <v>-</v>
      </c>
      <c r="BQ118" s="10"/>
      <c r="BR118" s="255" t="str">
        <f t="shared" ca="1" si="523"/>
        <v>-</v>
      </c>
      <c r="BS118" s="255" t="str">
        <f t="shared" ca="1" si="523"/>
        <v>-</v>
      </c>
      <c r="BT118" s="255" t="str">
        <f t="shared" ca="1" si="523"/>
        <v>-</v>
      </c>
      <c r="BU118" s="255" t="str">
        <f t="shared" ca="1" si="523"/>
        <v>-</v>
      </c>
      <c r="BV118" s="255" t="str">
        <f t="shared" ca="1" si="523"/>
        <v>-</v>
      </c>
      <c r="BW118" s="255" t="str">
        <f t="shared" ca="1" si="523"/>
        <v>-</v>
      </c>
      <c r="BX118" s="255" t="str">
        <f t="shared" ca="1" si="523"/>
        <v>-</v>
      </c>
      <c r="BY118" s="255" t="str">
        <f t="shared" ca="1" si="523"/>
        <v>-</v>
      </c>
      <c r="BZ118" s="255">
        <f t="shared" ca="1" si="523"/>
        <v>0.125</v>
      </c>
      <c r="CA118" s="255">
        <f t="shared" ca="1" si="523"/>
        <v>0.3</v>
      </c>
      <c r="CB118" s="255">
        <f t="shared" ca="1" si="523"/>
        <v>-0.05</v>
      </c>
      <c r="CC118" s="255">
        <f t="shared" ca="1" si="523"/>
        <v>0.1</v>
      </c>
      <c r="CD118" s="255">
        <f t="shared" ca="1" si="523"/>
        <v>0.25</v>
      </c>
      <c r="CE118" s="255">
        <f t="shared" ca="1" si="523"/>
        <v>-0.05</v>
      </c>
      <c r="CF118" s="255">
        <f t="shared" ca="1" si="523"/>
        <v>0.05</v>
      </c>
      <c r="CG118" s="255">
        <f t="shared" ca="1" si="523"/>
        <v>0.1</v>
      </c>
      <c r="CH118" s="255">
        <f t="shared" ca="1" si="523"/>
        <v>-0.02</v>
      </c>
      <c r="CI118" s="255">
        <f t="shared" ca="1" si="523"/>
        <v>0.1</v>
      </c>
      <c r="CJ118" s="255">
        <f t="shared" ca="1" si="523"/>
        <v>0.25</v>
      </c>
      <c r="CK118" s="255">
        <f t="shared" ca="1" si="523"/>
        <v>-0.05</v>
      </c>
      <c r="CL118" s="255">
        <f t="shared" ca="1" si="523"/>
        <v>1</v>
      </c>
      <c r="CM118" s="255">
        <f t="shared" ca="1" si="523"/>
        <v>1</v>
      </c>
      <c r="CN118" s="255">
        <f t="shared" ca="1" si="523"/>
        <v>0</v>
      </c>
      <c r="CO118" s="255" t="str">
        <f t="shared" ca="1" si="523"/>
        <v>-</v>
      </c>
      <c r="CP118" s="255" t="str">
        <f t="shared" ca="1" si="523"/>
        <v>-</v>
      </c>
      <c r="CQ118" s="255" t="str">
        <f t="shared" ca="1" si="523"/>
        <v>-</v>
      </c>
      <c r="CR118" s="255" t="str">
        <f t="shared" ca="1" si="523"/>
        <v>-</v>
      </c>
      <c r="CS118" s="255" t="str">
        <f t="shared" ca="1" si="523"/>
        <v>-</v>
      </c>
      <c r="CT118" s="255" t="str">
        <f t="shared" ca="1" si="523"/>
        <v>-</v>
      </c>
      <c r="CU118" s="255" t="str">
        <f t="shared" ca="1" si="523"/>
        <v>-</v>
      </c>
      <c r="CV118" s="255">
        <f t="shared" ca="1" si="523"/>
        <v>0</v>
      </c>
      <c r="CW118" s="255" t="str">
        <f t="shared" ca="1" si="523"/>
        <v>-</v>
      </c>
      <c r="CX118" s="255" t="str">
        <f t="shared" ca="1" si="523"/>
        <v>-</v>
      </c>
      <c r="CY118" s="255" t="str">
        <f t="shared" ca="1" si="523"/>
        <v>-</v>
      </c>
      <c r="CZ118" s="255" t="str">
        <f t="shared" ca="1" si="523"/>
        <v>-</v>
      </c>
      <c r="DA118" s="255" t="str">
        <f t="shared" ca="1" si="523"/>
        <v>-</v>
      </c>
      <c r="DB118" s="255">
        <f t="shared" ca="1" si="523"/>
        <v>0</v>
      </c>
      <c r="DC118" s="255">
        <f t="shared" ca="1" si="523"/>
        <v>0</v>
      </c>
      <c r="DD118" s="255">
        <f t="shared" ca="1" si="523"/>
        <v>0</v>
      </c>
      <c r="DE118" s="255">
        <f t="shared" ca="1" si="523"/>
        <v>0</v>
      </c>
      <c r="DF118" s="255">
        <f t="shared" ca="1" si="523"/>
        <v>0</v>
      </c>
      <c r="DG118" s="255">
        <f t="shared" ca="1" si="523"/>
        <v>0</v>
      </c>
      <c r="DH118" s="255">
        <f t="shared" ca="1" si="523"/>
        <v>0</v>
      </c>
      <c r="DI118" s="255" t="str">
        <f t="shared" ca="1" si="523"/>
        <v>-</v>
      </c>
      <c r="DJ118" s="255" t="str">
        <f t="shared" ca="1" si="523"/>
        <v>-</v>
      </c>
      <c r="DK118" s="255" t="str">
        <f t="shared" ca="1" si="523"/>
        <v>-</v>
      </c>
      <c r="DL118" s="255" t="str">
        <f t="shared" ca="1" si="523"/>
        <v>-</v>
      </c>
      <c r="DM118" s="255" t="str">
        <f t="shared" ca="1" si="523"/>
        <v>-</v>
      </c>
      <c r="DN118" s="255" t="str">
        <f t="shared" ca="1" si="524"/>
        <v>-</v>
      </c>
      <c r="DO118" s="255" t="str">
        <f t="shared" ca="1" si="524"/>
        <v>-</v>
      </c>
      <c r="DP118" s="255" t="str">
        <f t="shared" ca="1" si="524"/>
        <v>-</v>
      </c>
      <c r="DQ118" s="255" t="str">
        <f t="shared" ca="1" si="524"/>
        <v>-</v>
      </c>
      <c r="DR118" s="255" t="str">
        <f t="shared" ca="1" si="524"/>
        <v>-</v>
      </c>
      <c r="DS118" s="255" t="str">
        <f t="shared" ca="1" si="524"/>
        <v>-</v>
      </c>
      <c r="DT118" s="10"/>
      <c r="DU118" s="253">
        <f t="shared" si="495"/>
        <v>1</v>
      </c>
      <c r="DV118" s="255" t="str">
        <f t="shared" ca="1" si="524"/>
        <v>-</v>
      </c>
      <c r="DW118" s="255" t="str">
        <f t="shared" ca="1" si="524"/>
        <v>-</v>
      </c>
      <c r="DX118" s="255" t="str">
        <f t="shared" ca="1" si="524"/>
        <v>-</v>
      </c>
      <c r="DY118" s="255" t="str">
        <f t="shared" ca="1" si="524"/>
        <v>-</v>
      </c>
      <c r="DZ118" s="253" t="b">
        <f t="shared" si="496"/>
        <v>0</v>
      </c>
      <c r="EA118" s="255" t="str">
        <f t="shared" ca="1" si="524"/>
        <v>-</v>
      </c>
      <c r="EB118" s="255">
        <f t="shared" ca="1" si="524"/>
        <v>0</v>
      </c>
      <c r="EC118" s="255" t="str">
        <f t="shared" ca="1" si="524"/>
        <v>-</v>
      </c>
      <c r="ED118" s="255">
        <f t="shared" ca="1" si="524"/>
        <v>1</v>
      </c>
      <c r="EE118" s="255">
        <f t="shared" ca="1" si="524"/>
        <v>0</v>
      </c>
      <c r="EF118" s="255">
        <f t="shared" ca="1" si="524"/>
        <v>1</v>
      </c>
      <c r="EG118" s="255">
        <f t="shared" ca="1" si="524"/>
        <v>0</v>
      </c>
      <c r="EH118" s="255">
        <f t="shared" ca="1" si="524"/>
        <v>1</v>
      </c>
      <c r="EI118" s="255">
        <f t="shared" ca="1" si="524"/>
        <v>1</v>
      </c>
      <c r="EJ118" s="255">
        <f t="shared" ca="1" si="524"/>
        <v>1</v>
      </c>
      <c r="EK118" s="255">
        <f t="shared" ca="1" si="524"/>
        <v>0</v>
      </c>
      <c r="EL118" s="255">
        <f t="shared" ca="1" si="524"/>
        <v>0</v>
      </c>
      <c r="EM118" s="255">
        <f t="shared" ca="1" si="524"/>
        <v>0</v>
      </c>
      <c r="EN118" s="255">
        <f t="shared" ca="1" si="524"/>
        <v>0</v>
      </c>
      <c r="EO118" s="255">
        <f t="shared" ca="1" si="524"/>
        <v>0</v>
      </c>
      <c r="EP118" s="255">
        <f t="shared" ca="1" si="524"/>
        <v>0</v>
      </c>
      <c r="EQ118" s="255">
        <f t="shared" ca="1" si="524"/>
        <v>0</v>
      </c>
      <c r="ER118" s="255">
        <f t="shared" ca="1" si="524"/>
        <v>0</v>
      </c>
      <c r="ES118" s="255">
        <f t="shared" ca="1" si="524"/>
        <v>0</v>
      </c>
      <c r="ET118" s="255">
        <f t="shared" ca="1" si="524"/>
        <v>0</v>
      </c>
      <c r="EU118" s="255">
        <f t="shared" ca="1" si="524"/>
        <v>0</v>
      </c>
      <c r="EV118" s="255">
        <f t="shared" ca="1" si="524"/>
        <v>0</v>
      </c>
      <c r="EW118" s="255">
        <f t="shared" ca="1" si="524"/>
        <v>1</v>
      </c>
      <c r="EX118" s="255">
        <f t="shared" ca="1" si="524"/>
        <v>0</v>
      </c>
      <c r="EY118" s="255">
        <f t="shared" ca="1" si="524"/>
        <v>0</v>
      </c>
      <c r="EZ118" s="255">
        <f t="shared" ca="1" si="524"/>
        <v>0</v>
      </c>
      <c r="FA118" s="255">
        <f t="shared" ca="1" si="524"/>
        <v>0</v>
      </c>
      <c r="FB118" s="255">
        <f t="shared" ca="1" si="524"/>
        <v>0</v>
      </c>
      <c r="FC118" s="255">
        <f t="shared" ca="1" si="524"/>
        <v>0</v>
      </c>
      <c r="FD118" s="255">
        <f t="shared" ca="1" si="524"/>
        <v>0</v>
      </c>
      <c r="FE118" s="298">
        <v>0.27</v>
      </c>
      <c r="FF118" s="296" t="b">
        <v>1</v>
      </c>
      <c r="FG118" s="296">
        <f t="shared" si="506"/>
        <v>596.70000000000005</v>
      </c>
      <c r="FH118" s="296">
        <v>15</v>
      </c>
      <c r="FI118" s="296" t="s">
        <v>36</v>
      </c>
      <c r="FJ118" s="255" t="str">
        <f t="shared" ca="1" si="524"/>
        <v>-</v>
      </c>
      <c r="FK118" s="255" t="str">
        <f t="shared" ca="1" si="524"/>
        <v>-</v>
      </c>
      <c r="FL118" s="255" t="str">
        <f t="shared" ca="1" si="524"/>
        <v>-</v>
      </c>
      <c r="FM118" s="255" t="str">
        <f t="shared" ca="1" si="524"/>
        <v>-</v>
      </c>
      <c r="FN118" s="255" t="str">
        <f t="shared" ca="1" si="524"/>
        <v>-</v>
      </c>
      <c r="FO118" s="255" t="str">
        <f t="shared" ca="1" si="524"/>
        <v>-</v>
      </c>
      <c r="FP118" s="253" t="b">
        <f t="shared" si="497"/>
        <v>0</v>
      </c>
      <c r="FQ118" s="253" t="b">
        <f t="shared" si="497"/>
        <v>0</v>
      </c>
      <c r="FR118" s="253" t="b">
        <f t="shared" si="497"/>
        <v>1</v>
      </c>
      <c r="FS118" s="255">
        <f t="shared" ca="1" si="524"/>
        <v>0</v>
      </c>
      <c r="FT118" s="255">
        <f t="shared" ca="1" si="524"/>
        <v>1</v>
      </c>
      <c r="FU118" s="255">
        <f t="shared" ca="1" si="524"/>
        <v>1</v>
      </c>
      <c r="FV118" s="255" t="str">
        <f t="shared" ca="1" si="524"/>
        <v>-</v>
      </c>
      <c r="FW118" s="255" t="str">
        <f t="shared" ca="1" si="524"/>
        <v>-</v>
      </c>
      <c r="FX118" s="255" t="str">
        <f t="shared" ca="1" si="524"/>
        <v>-</v>
      </c>
      <c r="FY118" s="255" t="str">
        <f t="shared" ca="1" si="524"/>
        <v>-</v>
      </c>
      <c r="FZ118" s="255" t="str">
        <f t="shared" ca="1" si="524"/>
        <v>-</v>
      </c>
      <c r="GA118" s="255" t="str">
        <f t="shared" ca="1" si="524"/>
        <v>-</v>
      </c>
      <c r="GB118" s="255" t="str">
        <f t="shared" ca="1" si="524"/>
        <v>-</v>
      </c>
      <c r="GC118" s="255" t="str">
        <f t="shared" ca="1" si="524"/>
        <v>-</v>
      </c>
      <c r="GD118" s="255" t="str">
        <f t="shared" ca="1" si="524"/>
        <v>-</v>
      </c>
      <c r="GE118" s="255" t="str">
        <f t="shared" ca="1" si="524"/>
        <v>-</v>
      </c>
      <c r="GF118" s="255" t="b">
        <f t="shared" ca="1" si="524"/>
        <v>1</v>
      </c>
      <c r="GG118" s="255">
        <f t="shared" ca="1" si="524"/>
        <v>0</v>
      </c>
      <c r="GH118" s="255">
        <f t="shared" ca="1" si="524"/>
        <v>0</v>
      </c>
      <c r="GI118" s="255">
        <f t="shared" ca="1" si="524"/>
        <v>0</v>
      </c>
      <c r="GJ118" s="255">
        <f t="shared" ca="1" si="524"/>
        <v>0</v>
      </c>
      <c r="GK118" s="255">
        <f t="shared" ca="1" si="498"/>
        <v>0</v>
      </c>
      <c r="GL118" s="255" t="str">
        <f t="shared" ca="1" si="498"/>
        <v>-</v>
      </c>
      <c r="GM118" s="255" t="str">
        <f t="shared" ca="1" si="498"/>
        <v>-</v>
      </c>
      <c r="GN118" s="255" t="str">
        <f t="shared" ca="1" si="498"/>
        <v>-</v>
      </c>
      <c r="GO118" s="255" t="b">
        <f t="shared" ca="1" si="498"/>
        <v>1</v>
      </c>
      <c r="GP118" s="255">
        <f t="shared" ca="1" si="498"/>
        <v>0</v>
      </c>
      <c r="GQ118" s="253" t="str">
        <f t="shared" si="499"/>
        <v>-</v>
      </c>
      <c r="GR118" s="253" t="str">
        <f t="shared" si="499"/>
        <v>-</v>
      </c>
      <c r="GS118" s="253" t="str">
        <f t="shared" si="499"/>
        <v>-</v>
      </c>
      <c r="GT118" s="253" t="str">
        <f t="shared" si="499"/>
        <v>-</v>
      </c>
      <c r="GU118" s="255" t="str">
        <f t="shared" ca="1" si="500"/>
        <v>-</v>
      </c>
      <c r="GV118" s="255" t="str">
        <f t="shared" ca="1" si="500"/>
        <v>-</v>
      </c>
      <c r="GW118" s="255" t="str">
        <f t="shared" ca="1" si="500"/>
        <v>-</v>
      </c>
      <c r="GX118" s="255" t="str">
        <f t="shared" ca="1" si="500"/>
        <v>-</v>
      </c>
      <c r="GY118" s="255" t="str">
        <f t="shared" ca="1" si="500"/>
        <v>-</v>
      </c>
      <c r="GZ118" s="253" t="str">
        <f t="shared" si="501"/>
        <v>-</v>
      </c>
      <c r="HA118" s="253">
        <f t="shared" si="501"/>
        <v>500</v>
      </c>
      <c r="HB118" s="253">
        <f t="shared" si="501"/>
        <v>500</v>
      </c>
      <c r="HC118" s="253">
        <f t="shared" si="501"/>
        <v>865</v>
      </c>
      <c r="HD118" s="253" t="str">
        <f t="shared" si="501"/>
        <v>-</v>
      </c>
      <c r="HE118" s="253" t="str">
        <f t="shared" si="501"/>
        <v>-</v>
      </c>
      <c r="HF118" s="255" t="str">
        <f t="shared" ca="1" si="502"/>
        <v>-</v>
      </c>
      <c r="HG118" s="255" t="str">
        <f t="shared" ca="1" si="502"/>
        <v>-</v>
      </c>
      <c r="HH118" s="10"/>
      <c r="HI118" s="255">
        <f t="shared" ca="1" si="500"/>
        <v>1</v>
      </c>
      <c r="HJ118" s="255">
        <f t="shared" ca="1" si="500"/>
        <v>0</v>
      </c>
      <c r="HK118" s="255">
        <f t="shared" ca="1" si="500"/>
        <v>1</v>
      </c>
      <c r="HL118" s="255">
        <f t="shared" ca="1" si="500"/>
        <v>1</v>
      </c>
      <c r="HM118" s="255">
        <f t="shared" ca="1" si="500"/>
        <v>0</v>
      </c>
      <c r="HN118" s="255">
        <f t="shared" ca="1" si="500"/>
        <v>70</v>
      </c>
      <c r="HO118" s="255">
        <f t="shared" ca="1" si="500"/>
        <v>50</v>
      </c>
      <c r="HP118" s="255">
        <f t="shared" ca="1" si="500"/>
        <v>70</v>
      </c>
      <c r="HQ118" s="255">
        <f t="shared" ca="1" si="500"/>
        <v>50</v>
      </c>
      <c r="HR118" s="253">
        <f t="shared" si="503"/>
        <v>1</v>
      </c>
      <c r="HS118" s="253">
        <f t="shared" si="504"/>
        <v>1</v>
      </c>
      <c r="HT118" s="253">
        <f t="shared" si="505"/>
        <v>1</v>
      </c>
      <c r="HU118" s="255">
        <f t="shared" ca="1" si="500"/>
        <v>1</v>
      </c>
      <c r="HV118" s="10"/>
      <c r="HW118" s="255">
        <f t="shared" ca="1" si="500"/>
        <v>1</v>
      </c>
      <c r="HX118" s="255">
        <f t="shared" ca="1" si="500"/>
        <v>1</v>
      </c>
      <c r="HY118" s="255">
        <f t="shared" ca="1" si="500"/>
        <v>1</v>
      </c>
      <c r="HZ118" s="255">
        <f t="shared" ca="1" si="500"/>
        <v>1</v>
      </c>
      <c r="IA118" s="255">
        <f t="shared" ca="1" si="500"/>
        <v>1</v>
      </c>
      <c r="IB118" s="255">
        <f t="shared" ca="1" si="500"/>
        <v>1</v>
      </c>
      <c r="IC118" s="255">
        <f t="shared" ca="1" si="500"/>
        <v>1.25</v>
      </c>
      <c r="ID118" s="255">
        <f t="shared" ca="1" si="500"/>
        <v>1</v>
      </c>
      <c r="IE118" s="255">
        <f t="shared" ca="1" si="500"/>
        <v>1</v>
      </c>
      <c r="IF118" s="255">
        <f t="shared" ca="1" si="500"/>
        <v>1.25</v>
      </c>
      <c r="IG118" s="255">
        <f t="shared" ca="1" si="500"/>
        <v>1.03</v>
      </c>
      <c r="IH118" s="255">
        <f t="shared" ca="1" si="500"/>
        <v>1</v>
      </c>
      <c r="II118" s="296">
        <v>0</v>
      </c>
      <c r="IJ118" s="296">
        <v>390</v>
      </c>
      <c r="IK118" s="296">
        <v>0</v>
      </c>
      <c r="IL118" s="296">
        <v>195</v>
      </c>
      <c r="IM118" s="296">
        <v>0</v>
      </c>
      <c r="IN118" s="296">
        <v>1300</v>
      </c>
      <c r="IO118" s="296">
        <v>0</v>
      </c>
      <c r="IP118" s="296">
        <v>0</v>
      </c>
      <c r="IQ118" s="296">
        <v>325</v>
      </c>
      <c r="IR118" s="255" t="str">
        <f t="shared" ca="1" si="500"/>
        <v>-</v>
      </c>
      <c r="IS118" s="255">
        <f t="shared" ca="1" si="500"/>
        <v>0</v>
      </c>
      <c r="IT118" s="27">
        <v>0</v>
      </c>
    </row>
    <row r="119" spans="1:254" s="235" customFormat="1" outlineLevel="1">
      <c r="A119" s="207">
        <f t="shared" si="12"/>
        <v>114</v>
      </c>
      <c r="B119" s="207"/>
      <c r="D119" s="235" t="b">
        <v>0</v>
      </c>
      <c r="G119" s="207"/>
      <c r="H119" s="207"/>
      <c r="I119" s="207"/>
      <c r="J119" s="207"/>
      <c r="K119" s="207"/>
      <c r="L119" s="207"/>
      <c r="M119" s="207"/>
      <c r="O119" s="227" t="str">
        <f ca="1">"blank "&amp;TEXT(RAND(),"0.000")</f>
        <v>blank 0.938</v>
      </c>
      <c r="P119" s="10" t="str">
        <f ca="1">IF(COUNTIF(O$5:O119,O119)=1,"-","Dup")</f>
        <v>-</v>
      </c>
      <c r="Q119" s="10"/>
      <c r="R119" s="241"/>
      <c r="S119" s="241"/>
      <c r="T119" s="241"/>
      <c r="U119" s="241"/>
      <c r="V119" s="241"/>
      <c r="W119" s="241"/>
      <c r="X119" s="10"/>
      <c r="Y119" s="241"/>
      <c r="Z119" s="241"/>
      <c r="AA119" s="241"/>
      <c r="AB119" s="241"/>
      <c r="AC119" s="241"/>
      <c r="AD119" s="241"/>
      <c r="AE119" s="293"/>
      <c r="AF119" s="293"/>
      <c r="AG119" s="293"/>
      <c r="AH119" s="10"/>
      <c r="AI119" s="241"/>
      <c r="AJ119" s="241"/>
      <c r="AK119" s="241"/>
      <c r="AL119" s="241"/>
      <c r="AM119" s="241"/>
      <c r="AN119" s="241"/>
      <c r="AO119" s="241"/>
      <c r="AP119" s="241"/>
      <c r="AQ119" s="241"/>
      <c r="AR119" s="241"/>
      <c r="AS119" s="241"/>
      <c r="AT119" s="241"/>
      <c r="AU119" s="10"/>
      <c r="AV119" s="241"/>
      <c r="AW119" s="241"/>
      <c r="AX119" s="241"/>
      <c r="AY119" s="241"/>
      <c r="AZ119" s="241"/>
      <c r="BA119" s="241"/>
      <c r="BB119" s="241"/>
      <c r="BC119" s="241"/>
      <c r="BD119" s="241"/>
      <c r="BE119" s="241"/>
      <c r="BF119" s="241"/>
      <c r="BG119" s="241"/>
      <c r="BH119" s="241"/>
      <c r="BI119" s="241"/>
      <c r="BJ119" s="241"/>
      <c r="BK119" s="241"/>
      <c r="BL119" s="241"/>
      <c r="BM119" s="241"/>
      <c r="BN119" s="241"/>
      <c r="BO119" s="241"/>
      <c r="BP119" s="241"/>
      <c r="BQ119" s="10"/>
      <c r="BR119" s="241"/>
      <c r="BS119" s="241"/>
      <c r="BT119" s="241"/>
      <c r="BU119" s="241"/>
      <c r="BV119" s="241"/>
      <c r="BW119" s="241"/>
      <c r="BX119" s="241"/>
      <c r="BY119" s="241"/>
      <c r="BZ119" s="241"/>
      <c r="CA119" s="241"/>
      <c r="CB119" s="241"/>
      <c r="CC119" s="241"/>
      <c r="CD119" s="241"/>
      <c r="CE119" s="241"/>
      <c r="CF119" s="241"/>
      <c r="CG119" s="241"/>
      <c r="CH119" s="241"/>
      <c r="CI119" s="241"/>
      <c r="CJ119" s="241"/>
      <c r="CK119" s="241"/>
      <c r="CL119" s="241"/>
      <c r="CM119" s="241"/>
      <c r="CN119" s="241"/>
      <c r="CO119" s="241"/>
      <c r="CP119" s="241"/>
      <c r="CQ119" s="241"/>
      <c r="CR119" s="241"/>
      <c r="CS119" s="241"/>
      <c r="CT119" s="241"/>
      <c r="CU119" s="241"/>
      <c r="CV119" s="241"/>
      <c r="CW119" s="241"/>
      <c r="CX119" s="241"/>
      <c r="CY119" s="241"/>
      <c r="CZ119" s="241"/>
      <c r="DA119" s="241"/>
      <c r="DB119" s="241"/>
      <c r="DC119" s="241"/>
      <c r="DD119" s="241"/>
      <c r="DE119" s="241"/>
      <c r="DF119" s="241"/>
      <c r="DG119" s="241"/>
      <c r="DH119" s="241"/>
      <c r="DI119" s="241"/>
      <c r="DJ119" s="241"/>
      <c r="DK119" s="241"/>
      <c r="DL119" s="241"/>
      <c r="DM119" s="241"/>
      <c r="DN119" s="241"/>
      <c r="DO119" s="241"/>
      <c r="DP119" s="241"/>
      <c r="DQ119" s="241"/>
      <c r="DR119" s="241"/>
      <c r="DS119" s="241"/>
      <c r="DT119" s="10"/>
      <c r="DU119" s="241"/>
      <c r="DV119" s="241"/>
      <c r="DW119" s="241"/>
      <c r="DX119" s="241"/>
      <c r="DY119" s="241"/>
      <c r="DZ119" s="241"/>
      <c r="EA119" s="241"/>
      <c r="EB119" s="241"/>
      <c r="EC119" s="241"/>
      <c r="ED119" s="241"/>
      <c r="EE119" s="241"/>
      <c r="EF119" s="241"/>
      <c r="EG119" s="241"/>
      <c r="EH119" s="241"/>
      <c r="EI119" s="241"/>
      <c r="EJ119" s="241"/>
      <c r="EK119" s="241"/>
      <c r="EL119" s="241"/>
      <c r="EM119" s="241"/>
      <c r="EN119" s="241"/>
      <c r="EO119" s="241"/>
      <c r="EP119" s="241"/>
      <c r="EQ119" s="241"/>
      <c r="ER119" s="241"/>
      <c r="ES119" s="241"/>
      <c r="ET119" s="241"/>
      <c r="EU119" s="241"/>
      <c r="EV119" s="241"/>
      <c r="EW119" s="241"/>
      <c r="EX119" s="241"/>
      <c r="EY119" s="241"/>
      <c r="EZ119" s="241"/>
      <c r="FA119" s="241"/>
      <c r="FB119" s="241"/>
      <c r="FC119" s="241"/>
      <c r="FD119" s="241"/>
      <c r="FE119" s="10"/>
      <c r="FF119" s="241"/>
      <c r="FG119" s="241"/>
      <c r="FH119" s="241"/>
      <c r="FI119" s="241"/>
      <c r="FJ119" s="241"/>
      <c r="FK119" s="241"/>
      <c r="FL119" s="241"/>
      <c r="FM119" s="241"/>
      <c r="FN119" s="241"/>
      <c r="FO119" s="241"/>
      <c r="FP119" s="241"/>
      <c r="FQ119" s="241"/>
      <c r="FR119" s="241"/>
      <c r="FS119" s="241"/>
      <c r="FT119" s="241"/>
      <c r="FU119" s="241"/>
      <c r="FV119" s="241"/>
      <c r="FW119" s="241"/>
      <c r="FX119" s="241"/>
      <c r="FY119" s="241"/>
      <c r="FZ119" s="241"/>
      <c r="GA119" s="241"/>
      <c r="GB119" s="241"/>
      <c r="GC119" s="241"/>
      <c r="GD119" s="241"/>
      <c r="GE119" s="241"/>
      <c r="GF119" s="241"/>
      <c r="GG119" s="241"/>
      <c r="GH119" s="241"/>
      <c r="GI119" s="241"/>
      <c r="GJ119" s="241"/>
      <c r="GK119" s="241"/>
      <c r="GL119" s="241"/>
      <c r="GM119" s="241"/>
      <c r="GN119" s="241"/>
      <c r="GO119" s="241"/>
      <c r="GP119" s="241"/>
      <c r="GQ119" s="241"/>
      <c r="GR119" s="241"/>
      <c r="GS119" s="241"/>
      <c r="GT119" s="241"/>
      <c r="GU119" s="241"/>
      <c r="GV119" s="241"/>
      <c r="GW119" s="241"/>
      <c r="GX119" s="241"/>
      <c r="GY119" s="241"/>
      <c r="GZ119" s="241"/>
      <c r="HA119" s="241"/>
      <c r="HB119" s="241"/>
      <c r="HC119" s="241"/>
      <c r="HD119" s="241"/>
      <c r="HE119" s="241"/>
      <c r="HF119" s="241"/>
      <c r="HG119" s="241"/>
      <c r="HH119" s="10"/>
      <c r="HI119" s="241"/>
      <c r="HJ119" s="241"/>
      <c r="HK119" s="241"/>
      <c r="HL119" s="241"/>
      <c r="HM119" s="241"/>
      <c r="HN119" s="241"/>
      <c r="HO119" s="241"/>
      <c r="HP119" s="241"/>
      <c r="HQ119" s="241"/>
      <c r="HR119" s="241"/>
      <c r="HS119" s="241"/>
      <c r="HT119" s="241"/>
      <c r="HU119" s="241"/>
      <c r="HV119" s="10"/>
      <c r="HW119" s="241"/>
      <c r="HX119" s="241"/>
      <c r="HY119" s="241"/>
      <c r="HZ119" s="241"/>
      <c r="IA119" s="241"/>
      <c r="IB119" s="241"/>
      <c r="IC119" s="241"/>
      <c r="ID119" s="241"/>
      <c r="IE119" s="241"/>
      <c r="IF119" s="241"/>
      <c r="IG119" s="241"/>
      <c r="IH119" s="241"/>
      <c r="II119" s="241"/>
      <c r="IJ119" s="241"/>
      <c r="IK119" s="241"/>
      <c r="IL119" s="241"/>
      <c r="IM119" s="241"/>
      <c r="IN119" s="241"/>
      <c r="IO119" s="241"/>
      <c r="IP119" s="241"/>
      <c r="IQ119" s="241"/>
      <c r="IR119" s="241"/>
      <c r="IS119" s="241"/>
      <c r="IT119" s="27">
        <v>0</v>
      </c>
    </row>
    <row r="120" spans="1:254" ht="17.25" collapsed="1">
      <c r="A120" s="24">
        <f t="shared" si="12"/>
        <v>115</v>
      </c>
      <c r="B120" s="24"/>
      <c r="D120" t="b">
        <v>0</v>
      </c>
      <c r="E120" s="15"/>
      <c r="F120" s="15"/>
      <c r="O120" s="225" t="s">
        <v>780</v>
      </c>
      <c r="P120" s="10" t="str">
        <f ca="1">IF(COUNTIF(O$5:O120,O120)=1,"-","Dup")</f>
        <v>-</v>
      </c>
      <c r="Q120" s="10"/>
      <c r="R120" s="16"/>
      <c r="S120" s="16"/>
      <c r="T120" s="16"/>
      <c r="U120" s="16"/>
      <c r="V120" s="16"/>
      <c r="W120" s="241"/>
      <c r="X120" s="10"/>
      <c r="Y120" s="16"/>
      <c r="Z120" s="241"/>
      <c r="AA120" s="241"/>
      <c r="AB120" s="241"/>
      <c r="AC120" s="16"/>
      <c r="AD120" s="16"/>
      <c r="AE120" s="293"/>
      <c r="AF120" s="293"/>
      <c r="AG120" s="293"/>
      <c r="AH120" s="10"/>
      <c r="AI120" s="16"/>
      <c r="AJ120" s="16"/>
      <c r="AK120" s="16"/>
      <c r="AL120" s="16"/>
      <c r="AM120" s="244"/>
      <c r="AN120" s="16"/>
      <c r="AO120" s="16"/>
      <c r="AP120" s="16"/>
      <c r="AQ120" s="36" t="s">
        <v>709</v>
      </c>
      <c r="AR120" s="35"/>
      <c r="AS120" s="36" t="s">
        <v>710</v>
      </c>
      <c r="AT120" s="35"/>
      <c r="AU120" s="10"/>
      <c r="AV120" s="16"/>
      <c r="AW120" s="16"/>
      <c r="AX120" s="16"/>
      <c r="AY120" s="16"/>
      <c r="AZ120" s="36" t="s">
        <v>710</v>
      </c>
      <c r="BA120" s="16"/>
      <c r="BB120" s="35"/>
      <c r="BC120" s="37" t="s">
        <v>711</v>
      </c>
      <c r="BD120" s="16"/>
      <c r="BE120" s="16"/>
      <c r="BF120" s="16"/>
      <c r="BG120" s="36" t="s">
        <v>709</v>
      </c>
      <c r="BH120" s="35"/>
      <c r="BI120" s="35"/>
      <c r="BJ120" s="35"/>
      <c r="BK120" s="16"/>
      <c r="BL120" s="16"/>
      <c r="BM120" s="36" t="s">
        <v>709</v>
      </c>
      <c r="BN120" s="35"/>
      <c r="BO120" s="35"/>
      <c r="BP120" s="35"/>
      <c r="BQ120" s="10"/>
      <c r="BR120" s="16"/>
      <c r="BS120" s="16"/>
      <c r="BT120" s="16"/>
      <c r="BU120" s="16"/>
      <c r="BV120" s="16"/>
      <c r="BW120" s="16"/>
      <c r="BX120" s="16"/>
      <c r="BY120" s="16"/>
      <c r="BZ120" s="241"/>
      <c r="CA120" s="241"/>
      <c r="CB120" s="241"/>
      <c r="CC120" s="241"/>
      <c r="CD120" s="241"/>
      <c r="CE120" s="241"/>
      <c r="CF120" s="241"/>
      <c r="CG120" s="241"/>
      <c r="CH120" s="241"/>
      <c r="CI120" s="241"/>
      <c r="CJ120" s="241"/>
      <c r="CK120" s="241"/>
      <c r="CL120" s="16"/>
      <c r="CM120" s="16"/>
      <c r="CN120" s="16"/>
      <c r="CO120" s="16"/>
      <c r="CP120" s="16"/>
      <c r="CQ120" s="16"/>
      <c r="CR120" s="16"/>
      <c r="CS120" s="16"/>
      <c r="CT120" s="16"/>
      <c r="CU120" s="16"/>
      <c r="CV120" s="16"/>
      <c r="CW120" s="16"/>
      <c r="CX120" s="16"/>
      <c r="CY120" s="16"/>
      <c r="CZ120" s="16"/>
      <c r="DA120" s="16"/>
      <c r="DB120" s="36" t="s">
        <v>712</v>
      </c>
      <c r="DC120" s="244"/>
      <c r="DD120" s="244"/>
      <c r="DE120" s="16"/>
      <c r="DF120" s="16"/>
      <c r="DG120" s="16"/>
      <c r="DH120" s="16"/>
      <c r="DI120" s="16"/>
      <c r="DJ120" s="16"/>
      <c r="DK120" s="16"/>
      <c r="DL120" s="16"/>
      <c r="DM120" s="36" t="s">
        <v>713</v>
      </c>
      <c r="DN120" s="35"/>
      <c r="DO120" s="35"/>
      <c r="DP120" s="35"/>
      <c r="DQ120" s="35"/>
      <c r="DR120" s="35"/>
      <c r="DS120" s="35"/>
      <c r="DT120" s="10"/>
      <c r="DU120" s="16"/>
      <c r="DV120" s="16"/>
      <c r="DW120" s="16"/>
      <c r="DX120" s="16"/>
      <c r="DY120" s="16"/>
      <c r="DZ120" s="16"/>
      <c r="EA120" s="16"/>
      <c r="EB120" s="16"/>
      <c r="EC120" s="16"/>
      <c r="ED120" s="16">
        <v>2</v>
      </c>
      <c r="EE120" s="16">
        <v>3</v>
      </c>
      <c r="EF120" s="16"/>
      <c r="EG120" s="16"/>
      <c r="EH120" s="16"/>
      <c r="EI120" s="16"/>
      <c r="EJ120" s="16"/>
      <c r="EK120" s="16"/>
      <c r="EL120" s="16"/>
      <c r="EM120" s="16"/>
      <c r="EN120" s="16">
        <v>1</v>
      </c>
      <c r="EO120" s="16">
        <v>4</v>
      </c>
      <c r="EP120" s="16">
        <v>5</v>
      </c>
      <c r="EQ120" s="16">
        <v>6</v>
      </c>
      <c r="ER120" s="16">
        <v>7</v>
      </c>
      <c r="ES120" s="36" t="s">
        <v>716</v>
      </c>
      <c r="ET120" s="35"/>
      <c r="EU120" s="16">
        <v>8</v>
      </c>
      <c r="EV120" s="16"/>
      <c r="EW120" s="37" t="s">
        <v>714</v>
      </c>
      <c r="EX120" s="36" t="s">
        <v>715</v>
      </c>
      <c r="EY120" s="35"/>
      <c r="EZ120" s="35"/>
      <c r="FA120" s="35"/>
      <c r="FB120" s="35"/>
      <c r="FC120" s="35"/>
      <c r="FD120" s="35"/>
      <c r="FE120" s="10"/>
      <c r="FF120" s="16"/>
      <c r="FG120" s="16"/>
      <c r="FH120" s="241"/>
      <c r="FI120" s="241"/>
      <c r="FJ120" s="241"/>
      <c r="FK120" s="241"/>
      <c r="FL120" s="241"/>
      <c r="FM120" s="241"/>
      <c r="FN120" s="16"/>
      <c r="FO120" s="16"/>
      <c r="FP120" s="21">
        <v>1</v>
      </c>
      <c r="FQ120" s="21">
        <v>2</v>
      </c>
      <c r="FR120" s="21">
        <v>3</v>
      </c>
      <c r="FS120" s="35"/>
      <c r="FT120" s="36" t="s">
        <v>715</v>
      </c>
      <c r="FU120" s="36" t="s">
        <v>715</v>
      </c>
      <c r="FV120" s="35"/>
      <c r="FW120" s="35"/>
      <c r="FX120" s="35"/>
      <c r="FY120" s="35"/>
      <c r="FZ120" s="35"/>
      <c r="GA120" s="35"/>
      <c r="GB120" s="35"/>
      <c r="GC120" s="16"/>
      <c r="GD120" s="16" t="s">
        <v>717</v>
      </c>
      <c r="GE120" s="241" t="s">
        <v>717</v>
      </c>
      <c r="GF120" s="16"/>
      <c r="GG120" s="16" t="s">
        <v>717</v>
      </c>
      <c r="GH120" s="241" t="s">
        <v>717</v>
      </c>
      <c r="GI120" s="241" t="s">
        <v>717</v>
      </c>
      <c r="GJ120" s="241" t="s">
        <v>717</v>
      </c>
      <c r="GK120" s="241" t="s">
        <v>717</v>
      </c>
      <c r="GL120" s="16" t="s">
        <v>717</v>
      </c>
      <c r="GM120" s="16"/>
      <c r="GN120" s="16" t="s">
        <v>717</v>
      </c>
      <c r="GO120" s="16"/>
      <c r="GP120" s="16" t="s">
        <v>717</v>
      </c>
      <c r="GQ120" s="16" t="s">
        <v>717</v>
      </c>
      <c r="GR120" s="16" t="s">
        <v>717</v>
      </c>
      <c r="GS120" s="16" t="s">
        <v>717</v>
      </c>
      <c r="GT120" s="16" t="s">
        <v>717</v>
      </c>
      <c r="GU120" s="36" t="s">
        <v>717</v>
      </c>
      <c r="GV120" s="241"/>
      <c r="GW120" s="16"/>
      <c r="GX120" s="16"/>
      <c r="GY120" s="16"/>
      <c r="GZ120" s="56" t="s">
        <v>715</v>
      </c>
      <c r="HA120" s="16"/>
      <c r="HB120" s="16"/>
      <c r="HC120" s="16"/>
      <c r="HD120" s="16"/>
      <c r="HE120" s="16"/>
      <c r="HF120" s="16"/>
      <c r="HG120" s="16"/>
      <c r="HH120" s="10"/>
      <c r="HI120" s="36" t="s">
        <v>713</v>
      </c>
      <c r="HJ120" s="36"/>
      <c r="HK120" s="36"/>
      <c r="HL120" s="36"/>
      <c r="HM120" s="36"/>
      <c r="HN120" s="36" t="s">
        <v>718</v>
      </c>
      <c r="HO120" s="35"/>
      <c r="HP120" s="35"/>
      <c r="HQ120" s="35"/>
      <c r="HR120" s="16"/>
      <c r="HS120" s="16"/>
      <c r="HT120" s="16"/>
      <c r="HU120" s="57" t="s">
        <v>719</v>
      </c>
      <c r="HV120" s="10"/>
      <c r="HW120" s="37" t="s">
        <v>710</v>
      </c>
      <c r="HX120" s="36" t="s">
        <v>717</v>
      </c>
      <c r="HY120" s="36"/>
      <c r="HZ120" s="36"/>
      <c r="IA120" s="36"/>
      <c r="IB120" s="244"/>
      <c r="IC120" s="244"/>
      <c r="ID120" s="16"/>
      <c r="IE120" s="241"/>
      <c r="IF120" s="241"/>
      <c r="IG120" s="241" t="s">
        <v>717</v>
      </c>
      <c r="IH120" s="241" t="s">
        <v>710</v>
      </c>
      <c r="II120" s="241"/>
      <c r="IJ120" s="241"/>
      <c r="IK120" s="241"/>
      <c r="IL120" s="241"/>
      <c r="IM120" s="241"/>
      <c r="IN120" s="241"/>
      <c r="IO120" s="241"/>
      <c r="IP120" s="241"/>
      <c r="IQ120" s="241"/>
      <c r="IR120" s="241"/>
      <c r="IS120" s="16"/>
      <c r="IT120" s="27">
        <v>0</v>
      </c>
    </row>
    <row r="121" spans="1:254" ht="6.75" customHeight="1">
      <c r="A121" s="24">
        <f t="shared" ref="A121" si="547">ROW(A121)-5</f>
        <v>116</v>
      </c>
      <c r="B121" s="25">
        <v>0</v>
      </c>
      <c r="C121" s="25"/>
      <c r="D121" s="25" t="b">
        <v>0</v>
      </c>
      <c r="E121" s="25" t="b">
        <v>0</v>
      </c>
      <c r="F121" s="25" t="b">
        <v>0</v>
      </c>
      <c r="G121" s="25" t="b">
        <v>0</v>
      </c>
      <c r="H121" s="25" t="b">
        <v>0</v>
      </c>
      <c r="I121" s="25" t="b">
        <v>0</v>
      </c>
      <c r="J121" s="25" t="b">
        <v>0</v>
      </c>
      <c r="K121" s="25" t="b">
        <v>0</v>
      </c>
      <c r="L121" s="25" t="b">
        <v>0</v>
      </c>
      <c r="M121" s="25" t="b">
        <v>0</v>
      </c>
      <c r="N121" s="25" t="b">
        <v>0</v>
      </c>
      <c r="O121" s="229" t="s">
        <v>26</v>
      </c>
      <c r="P121" s="11" t="str">
        <f ca="1">IF(COUNTIF(O$5:O121,O121)=1,"-","Dup")</f>
        <v>-</v>
      </c>
      <c r="Q121" s="238">
        <f t="shared" ref="Q121:X121" si="548">Q$5</f>
        <v>0</v>
      </c>
      <c r="R121" s="9" t="str">
        <f t="shared" si="548"/>
        <v>-</v>
      </c>
      <c r="S121" s="9" t="str">
        <f t="shared" si="548"/>
        <v>-</v>
      </c>
      <c r="T121" s="9" t="str">
        <f t="shared" si="548"/>
        <v>-</v>
      </c>
      <c r="U121" s="9" t="str">
        <f t="shared" si="548"/>
        <v>-</v>
      </c>
      <c r="V121" s="9" t="str">
        <f t="shared" si="548"/>
        <v>-</v>
      </c>
      <c r="W121" s="238" t="str">
        <f t="shared" si="548"/>
        <v>-</v>
      </c>
      <c r="X121" s="238">
        <f t="shared" si="548"/>
        <v>0</v>
      </c>
      <c r="Y121" s="9" t="str">
        <f t="shared" ref="Y121:AT121" si="549">Y$5</f>
        <v>-</v>
      </c>
      <c r="Z121" s="238" t="str">
        <f t="shared" si="549"/>
        <v>-</v>
      </c>
      <c r="AA121" s="238" t="str">
        <f t="shared" si="549"/>
        <v>-</v>
      </c>
      <c r="AB121" s="238" t="str">
        <f t="shared" si="549"/>
        <v>-</v>
      </c>
      <c r="AC121" s="9" t="str">
        <f t="shared" si="549"/>
        <v>-</v>
      </c>
      <c r="AD121" s="9" t="str">
        <f>AD$5</f>
        <v>-</v>
      </c>
      <c r="AE121" s="238" t="str">
        <f>AE$5</f>
        <v>-</v>
      </c>
      <c r="AF121" s="238" t="str">
        <f>AF$5</f>
        <v>-</v>
      </c>
      <c r="AG121" s="238" t="str">
        <f>AG$5</f>
        <v>-</v>
      </c>
      <c r="AH121" s="238">
        <f>AH$5</f>
        <v>0</v>
      </c>
      <c r="AI121" s="9" t="str">
        <f t="shared" si="549"/>
        <v>-</v>
      </c>
      <c r="AJ121" s="9" t="str">
        <f>AJ$5</f>
        <v>-</v>
      </c>
      <c r="AK121" s="9" t="str">
        <f>AK$5</f>
        <v>-</v>
      </c>
      <c r="AL121" s="9" t="str">
        <f t="shared" si="549"/>
        <v>-</v>
      </c>
      <c r="AM121" s="238" t="str">
        <f>AM$5</f>
        <v>-</v>
      </c>
      <c r="AN121" s="9" t="str">
        <f t="shared" si="549"/>
        <v>-</v>
      </c>
      <c r="AO121" s="9" t="str">
        <f t="shared" si="549"/>
        <v>-</v>
      </c>
      <c r="AP121" s="9" t="str">
        <f t="shared" si="549"/>
        <v>-</v>
      </c>
      <c r="AQ121" s="9">
        <f t="shared" si="549"/>
        <v>1</v>
      </c>
      <c r="AR121" s="9">
        <f t="shared" si="549"/>
        <v>1</v>
      </c>
      <c r="AS121" s="9" t="str">
        <f t="shared" si="549"/>
        <v>-</v>
      </c>
      <c r="AT121" s="9" t="str">
        <f t="shared" si="549"/>
        <v>-</v>
      </c>
      <c r="AU121" s="238">
        <f>AU$5</f>
        <v>0</v>
      </c>
      <c r="AV121" s="9" t="str">
        <f t="shared" ref="AV121:BI121" si="550">AV$5</f>
        <v>-</v>
      </c>
      <c r="AW121" s="9" t="str">
        <f t="shared" si="550"/>
        <v>-</v>
      </c>
      <c r="AX121" s="9" t="str">
        <f t="shared" si="550"/>
        <v>-</v>
      </c>
      <c r="AY121" s="9" t="str">
        <f t="shared" si="550"/>
        <v>-</v>
      </c>
      <c r="AZ121" s="9" t="str">
        <f t="shared" si="550"/>
        <v>-</v>
      </c>
      <c r="BA121" s="9" t="str">
        <f t="shared" si="550"/>
        <v>-</v>
      </c>
      <c r="BB121" s="9" t="str">
        <f t="shared" si="550"/>
        <v>-</v>
      </c>
      <c r="BC121" s="9" t="str">
        <f t="shared" si="550"/>
        <v>-</v>
      </c>
      <c r="BD121" s="9" t="str">
        <f t="shared" si="550"/>
        <v>-</v>
      </c>
      <c r="BE121" s="9" t="str">
        <f t="shared" si="550"/>
        <v>-</v>
      </c>
      <c r="BF121" s="9" t="str">
        <f t="shared" si="550"/>
        <v>-</v>
      </c>
      <c r="BG121" s="9" t="str">
        <f t="shared" si="550"/>
        <v>-</v>
      </c>
      <c r="BH121" s="9" t="str">
        <f t="shared" si="550"/>
        <v>-</v>
      </c>
      <c r="BI121" s="9" t="str">
        <f t="shared" si="550"/>
        <v>-</v>
      </c>
      <c r="BJ121" s="9" t="str">
        <f t="shared" ref="BJ121:BP121" si="551">BJ$5</f>
        <v>-</v>
      </c>
      <c r="BK121" s="9" t="str">
        <f t="shared" si="551"/>
        <v>-</v>
      </c>
      <c r="BL121" s="9" t="str">
        <f t="shared" si="551"/>
        <v>-</v>
      </c>
      <c r="BM121" s="9" t="str">
        <f t="shared" si="551"/>
        <v>-</v>
      </c>
      <c r="BN121" s="9" t="str">
        <f t="shared" si="551"/>
        <v>-</v>
      </c>
      <c r="BO121" s="9" t="str">
        <f t="shared" si="551"/>
        <v>-</v>
      </c>
      <c r="BP121" s="9" t="str">
        <f t="shared" si="551"/>
        <v>-</v>
      </c>
      <c r="BQ121" s="238">
        <f>BQ$5</f>
        <v>0</v>
      </c>
      <c r="BR121" s="9" t="str">
        <f t="shared" ref="BR121:CM121" si="552">BR$5</f>
        <v>-</v>
      </c>
      <c r="BS121" s="9" t="str">
        <f t="shared" si="552"/>
        <v>-</v>
      </c>
      <c r="BT121" s="9" t="str">
        <f t="shared" si="552"/>
        <v>-</v>
      </c>
      <c r="BU121" s="9" t="str">
        <f t="shared" si="552"/>
        <v>-</v>
      </c>
      <c r="BV121" s="9" t="str">
        <f t="shared" si="552"/>
        <v>-</v>
      </c>
      <c r="BW121" s="9" t="str">
        <f t="shared" si="552"/>
        <v>-</v>
      </c>
      <c r="BX121" s="9" t="str">
        <f t="shared" si="552"/>
        <v>-</v>
      </c>
      <c r="BY121" s="9" t="str">
        <f t="shared" si="552"/>
        <v>-</v>
      </c>
      <c r="BZ121" s="238" t="str">
        <f t="shared" si="552"/>
        <v>-</v>
      </c>
      <c r="CA121" s="238" t="str">
        <f t="shared" si="552"/>
        <v>-</v>
      </c>
      <c r="CB121" s="238" t="str">
        <f t="shared" si="552"/>
        <v>-</v>
      </c>
      <c r="CC121" s="238" t="str">
        <f t="shared" si="552"/>
        <v>-</v>
      </c>
      <c r="CD121" s="238" t="str">
        <f t="shared" si="552"/>
        <v>-</v>
      </c>
      <c r="CE121" s="238" t="str">
        <f t="shared" si="552"/>
        <v>-</v>
      </c>
      <c r="CF121" s="238" t="str">
        <f t="shared" si="552"/>
        <v>-</v>
      </c>
      <c r="CG121" s="238" t="str">
        <f t="shared" si="552"/>
        <v>-</v>
      </c>
      <c r="CH121" s="238" t="str">
        <f t="shared" si="552"/>
        <v>-</v>
      </c>
      <c r="CI121" s="238" t="str">
        <f t="shared" si="552"/>
        <v>-</v>
      </c>
      <c r="CJ121" s="238" t="str">
        <f t="shared" si="552"/>
        <v>-</v>
      </c>
      <c r="CK121" s="238" t="str">
        <f t="shared" si="552"/>
        <v>-</v>
      </c>
      <c r="CL121" s="9" t="str">
        <f t="shared" si="552"/>
        <v>-</v>
      </c>
      <c r="CM121" s="9" t="str">
        <f t="shared" si="552"/>
        <v>-</v>
      </c>
      <c r="CN121" s="9" t="str">
        <f t="shared" ref="CN121:CU121" si="553">CN$5</f>
        <v>-</v>
      </c>
      <c r="CO121" s="9" t="str">
        <f t="shared" si="553"/>
        <v>-</v>
      </c>
      <c r="CP121" s="9" t="str">
        <f t="shared" si="553"/>
        <v>-</v>
      </c>
      <c r="CQ121" s="9" t="str">
        <f t="shared" si="553"/>
        <v>-</v>
      </c>
      <c r="CR121" s="9" t="str">
        <f t="shared" si="553"/>
        <v>-</v>
      </c>
      <c r="CS121" s="9" t="str">
        <f t="shared" si="553"/>
        <v>-</v>
      </c>
      <c r="CT121" s="9" t="str">
        <f t="shared" si="553"/>
        <v>-</v>
      </c>
      <c r="CU121" s="9" t="str">
        <f t="shared" si="553"/>
        <v>-</v>
      </c>
      <c r="CV121" s="7" t="s">
        <v>36</v>
      </c>
      <c r="CW121" s="7" t="s">
        <v>36</v>
      </c>
      <c r="CX121" s="7" t="s">
        <v>36</v>
      </c>
      <c r="CY121" s="7" t="s">
        <v>36</v>
      </c>
      <c r="CZ121" s="7" t="s">
        <v>36</v>
      </c>
      <c r="DA121" s="7" t="s">
        <v>36</v>
      </c>
      <c r="DB121" s="9">
        <f>DB$5</f>
        <v>0</v>
      </c>
      <c r="DC121" s="238">
        <f>DC$5</f>
        <v>0</v>
      </c>
      <c r="DD121" s="238">
        <f t="shared" ref="DD121" si="554">DD$5</f>
        <v>0</v>
      </c>
      <c r="DE121" s="9">
        <f t="shared" ref="DE121:EH121" si="555">DE$5</f>
        <v>0</v>
      </c>
      <c r="DF121" s="9">
        <f t="shared" si="555"/>
        <v>0</v>
      </c>
      <c r="DG121" s="9">
        <f t="shared" si="555"/>
        <v>0</v>
      </c>
      <c r="DH121" s="9">
        <f t="shared" si="555"/>
        <v>0</v>
      </c>
      <c r="DI121" s="9" t="str">
        <f t="shared" si="555"/>
        <v>-</v>
      </c>
      <c r="DJ121" s="9" t="str">
        <f t="shared" si="555"/>
        <v>-</v>
      </c>
      <c r="DK121" s="9" t="str">
        <f t="shared" si="555"/>
        <v>-</v>
      </c>
      <c r="DL121" s="9" t="str">
        <f t="shared" si="555"/>
        <v>-</v>
      </c>
      <c r="DM121" s="9" t="str">
        <f t="shared" si="555"/>
        <v>-</v>
      </c>
      <c r="DN121" s="9" t="str">
        <f t="shared" si="555"/>
        <v>-</v>
      </c>
      <c r="DO121" s="9" t="str">
        <f t="shared" si="555"/>
        <v>-</v>
      </c>
      <c r="DP121" s="9" t="str">
        <f t="shared" si="555"/>
        <v>-</v>
      </c>
      <c r="DQ121" s="9" t="str">
        <f t="shared" si="555"/>
        <v>-</v>
      </c>
      <c r="DR121" s="9" t="str">
        <f t="shared" si="555"/>
        <v>-</v>
      </c>
      <c r="DS121" s="9" t="str">
        <f t="shared" si="555"/>
        <v>-</v>
      </c>
      <c r="DT121" s="238">
        <f>DT$5</f>
        <v>0</v>
      </c>
      <c r="DU121" s="9" t="str">
        <f t="shared" si="555"/>
        <v>-</v>
      </c>
      <c r="DV121" s="9" t="str">
        <f t="shared" si="555"/>
        <v>-</v>
      </c>
      <c r="DW121" s="9" t="str">
        <f t="shared" si="555"/>
        <v>-</v>
      </c>
      <c r="DX121" s="9" t="str">
        <f t="shared" si="555"/>
        <v>-</v>
      </c>
      <c r="DY121" s="9" t="str">
        <f t="shared" si="555"/>
        <v>-</v>
      </c>
      <c r="DZ121" s="9" t="str">
        <f t="shared" si="555"/>
        <v>-</v>
      </c>
      <c r="EA121" s="9" t="str">
        <f t="shared" si="555"/>
        <v>-</v>
      </c>
      <c r="EB121" s="9">
        <f t="shared" si="555"/>
        <v>0</v>
      </c>
      <c r="EC121" s="9" t="str">
        <f t="shared" si="555"/>
        <v>-</v>
      </c>
      <c r="ED121" s="9">
        <f>ED$5</f>
        <v>1</v>
      </c>
      <c r="EE121" s="9">
        <f>EE$5</f>
        <v>0</v>
      </c>
      <c r="EF121" s="9">
        <f t="shared" si="555"/>
        <v>1</v>
      </c>
      <c r="EG121" s="9">
        <f t="shared" si="555"/>
        <v>0</v>
      </c>
      <c r="EH121" s="9">
        <f t="shared" si="555"/>
        <v>1</v>
      </c>
      <c r="EI121" s="9">
        <v>1</v>
      </c>
      <c r="EJ121" s="9">
        <f>EJ$5</f>
        <v>1</v>
      </c>
      <c r="EK121" s="9">
        <f>EK$5</f>
        <v>0</v>
      </c>
      <c r="EL121" s="9">
        <v>1</v>
      </c>
      <c r="EM121" s="9">
        <f t="shared" ref="EM121:FD121" si="556">EM$5</f>
        <v>0</v>
      </c>
      <c r="EN121" s="9">
        <f t="shared" si="556"/>
        <v>0</v>
      </c>
      <c r="EO121" s="9">
        <f t="shared" si="556"/>
        <v>0</v>
      </c>
      <c r="EP121" s="9">
        <f t="shared" si="556"/>
        <v>0</v>
      </c>
      <c r="EQ121" s="9">
        <f t="shared" si="556"/>
        <v>0</v>
      </c>
      <c r="ER121" s="9">
        <f t="shared" si="556"/>
        <v>0</v>
      </c>
      <c r="ES121" s="9">
        <f>ES$5</f>
        <v>0</v>
      </c>
      <c r="ET121" s="9">
        <f>ET$5</f>
        <v>0</v>
      </c>
      <c r="EU121" s="9">
        <f t="shared" si="556"/>
        <v>0</v>
      </c>
      <c r="EV121" s="9">
        <f t="shared" si="556"/>
        <v>0</v>
      </c>
      <c r="EW121" s="9">
        <f t="shared" si="556"/>
        <v>1</v>
      </c>
      <c r="EX121" s="9">
        <f t="shared" si="556"/>
        <v>0</v>
      </c>
      <c r="EY121" s="9">
        <f t="shared" si="556"/>
        <v>0</v>
      </c>
      <c r="EZ121" s="9">
        <f t="shared" si="556"/>
        <v>0</v>
      </c>
      <c r="FA121" s="9">
        <f t="shared" si="556"/>
        <v>0</v>
      </c>
      <c r="FB121" s="9">
        <f t="shared" si="556"/>
        <v>0</v>
      </c>
      <c r="FC121" s="9">
        <f t="shared" si="556"/>
        <v>0</v>
      </c>
      <c r="FD121" s="9">
        <f t="shared" si="556"/>
        <v>0</v>
      </c>
      <c r="FE121" s="238">
        <f>FE$5</f>
        <v>0</v>
      </c>
      <c r="FF121" s="9" t="str">
        <f t="shared" ref="FF121:FO121" si="557">FF$5</f>
        <v>-</v>
      </c>
      <c r="FG121" s="9" t="str">
        <f t="shared" si="557"/>
        <v>-</v>
      </c>
      <c r="FH121" s="238" t="str">
        <f t="shared" si="557"/>
        <v>-</v>
      </c>
      <c r="FI121" s="238" t="str">
        <f t="shared" si="557"/>
        <v>-</v>
      </c>
      <c r="FJ121" s="238" t="str">
        <f t="shared" si="557"/>
        <v>-</v>
      </c>
      <c r="FK121" s="238" t="str">
        <f t="shared" si="557"/>
        <v>-</v>
      </c>
      <c r="FL121" s="238" t="str">
        <f t="shared" si="557"/>
        <v>-</v>
      </c>
      <c r="FM121" s="238" t="str">
        <f t="shared" si="557"/>
        <v>-</v>
      </c>
      <c r="FN121" s="9" t="str">
        <f t="shared" si="557"/>
        <v>-</v>
      </c>
      <c r="FO121" s="9" t="str">
        <f t="shared" si="557"/>
        <v>-</v>
      </c>
      <c r="FP121" s="9" t="str">
        <f t="shared" ref="FP121:IS121" si="558">FP$5</f>
        <v>-</v>
      </c>
      <c r="FQ121" s="9" t="str">
        <f t="shared" si="558"/>
        <v>-</v>
      </c>
      <c r="FR121" s="9" t="str">
        <f t="shared" si="558"/>
        <v>-</v>
      </c>
      <c r="FS121" s="9">
        <f t="shared" si="558"/>
        <v>0</v>
      </c>
      <c r="FT121" s="9" t="str">
        <f t="shared" si="558"/>
        <v>-</v>
      </c>
      <c r="FU121" s="9" t="str">
        <f t="shared" si="558"/>
        <v>-</v>
      </c>
      <c r="FV121" s="9" t="str">
        <f t="shared" si="558"/>
        <v>-</v>
      </c>
      <c r="FW121" s="9" t="str">
        <f>FW$5</f>
        <v>-</v>
      </c>
      <c r="FX121" s="9" t="str">
        <f t="shared" si="558"/>
        <v>-</v>
      </c>
      <c r="FY121" s="9" t="str">
        <f t="shared" si="558"/>
        <v>-</v>
      </c>
      <c r="FZ121" s="9" t="str">
        <f t="shared" si="558"/>
        <v>-</v>
      </c>
      <c r="GA121" s="9" t="str">
        <f t="shared" si="558"/>
        <v>-</v>
      </c>
      <c r="GB121" s="9" t="str">
        <f t="shared" si="558"/>
        <v>-</v>
      </c>
      <c r="GC121" s="9" t="str">
        <f t="shared" si="558"/>
        <v>-</v>
      </c>
      <c r="GD121" s="9" t="str">
        <f t="shared" si="558"/>
        <v>-</v>
      </c>
      <c r="GE121" s="238" t="str">
        <f t="shared" si="558"/>
        <v>-</v>
      </c>
      <c r="GF121" s="9" t="str">
        <f t="shared" si="558"/>
        <v>-</v>
      </c>
      <c r="GG121" s="9" t="str">
        <f t="shared" si="558"/>
        <v>-</v>
      </c>
      <c r="GH121" s="238" t="str">
        <f t="shared" si="558"/>
        <v>-</v>
      </c>
      <c r="GI121" s="238" t="str">
        <f t="shared" si="558"/>
        <v>-</v>
      </c>
      <c r="GJ121" s="238" t="str">
        <f t="shared" si="558"/>
        <v>-</v>
      </c>
      <c r="GK121" s="238" t="str">
        <f t="shared" si="558"/>
        <v>-</v>
      </c>
      <c r="GL121" s="9" t="str">
        <f t="shared" si="558"/>
        <v>-</v>
      </c>
      <c r="GM121" s="9" t="str">
        <f>GM$5</f>
        <v>-</v>
      </c>
      <c r="GN121" s="9" t="str">
        <f>GN$5</f>
        <v>-</v>
      </c>
      <c r="GO121" s="9" t="str">
        <f>GO$5</f>
        <v>-</v>
      </c>
      <c r="GP121" s="9" t="str">
        <f>GP$5</f>
        <v>-</v>
      </c>
      <c r="GQ121" s="9" t="str">
        <f>GQ$5</f>
        <v>-</v>
      </c>
      <c r="GR121" s="9" t="str">
        <f t="shared" ref="GR121:GT121" si="559">GR$5</f>
        <v>-</v>
      </c>
      <c r="GS121" s="9" t="str">
        <f t="shared" si="559"/>
        <v>-</v>
      </c>
      <c r="GT121" s="9" t="str">
        <f t="shared" si="559"/>
        <v>-</v>
      </c>
      <c r="GU121" s="9" t="str">
        <f t="shared" si="558"/>
        <v>-</v>
      </c>
      <c r="GV121" s="238" t="str">
        <f t="shared" si="558"/>
        <v>-</v>
      </c>
      <c r="GW121" s="9" t="str">
        <f t="shared" si="558"/>
        <v>-</v>
      </c>
      <c r="GX121" s="9" t="str">
        <f t="shared" si="558"/>
        <v>-</v>
      </c>
      <c r="GY121" s="9" t="str">
        <f t="shared" si="558"/>
        <v>-</v>
      </c>
      <c r="GZ121" s="9" t="str">
        <f t="shared" si="558"/>
        <v>-</v>
      </c>
      <c r="HA121" s="9" t="str">
        <f t="shared" si="558"/>
        <v>-</v>
      </c>
      <c r="HB121" s="9" t="str">
        <f t="shared" si="558"/>
        <v>-</v>
      </c>
      <c r="HC121" s="9" t="str">
        <f t="shared" ref="HC121:HH121" si="560">HC$5</f>
        <v>-</v>
      </c>
      <c r="HD121" s="9" t="str">
        <f t="shared" si="560"/>
        <v>-</v>
      </c>
      <c r="HE121" s="9" t="str">
        <f t="shared" si="560"/>
        <v>-</v>
      </c>
      <c r="HF121" s="9" t="str">
        <f t="shared" si="560"/>
        <v>-</v>
      </c>
      <c r="HG121" s="9" t="str">
        <f t="shared" si="560"/>
        <v>-</v>
      </c>
      <c r="HH121" s="238">
        <f t="shared" si="560"/>
        <v>0</v>
      </c>
      <c r="HI121" s="9">
        <f t="shared" si="558"/>
        <v>1</v>
      </c>
      <c r="HJ121" s="9">
        <f t="shared" si="558"/>
        <v>0</v>
      </c>
      <c r="HK121" s="9">
        <f t="shared" si="558"/>
        <v>1</v>
      </c>
      <c r="HL121" s="9">
        <f t="shared" si="558"/>
        <v>1</v>
      </c>
      <c r="HM121" s="9">
        <f t="shared" si="558"/>
        <v>0</v>
      </c>
      <c r="HN121" s="9" t="str">
        <f t="shared" si="558"/>
        <v>-</v>
      </c>
      <c r="HO121" s="9" t="str">
        <f t="shared" si="558"/>
        <v>-</v>
      </c>
      <c r="HP121" s="9" t="str">
        <f t="shared" si="558"/>
        <v>-</v>
      </c>
      <c r="HQ121" s="9" t="str">
        <f t="shared" si="558"/>
        <v>-</v>
      </c>
      <c r="HR121" s="9">
        <f t="shared" si="558"/>
        <v>1</v>
      </c>
      <c r="HS121" s="9">
        <f t="shared" si="558"/>
        <v>1</v>
      </c>
      <c r="HT121" s="9">
        <f t="shared" si="558"/>
        <v>1</v>
      </c>
      <c r="HU121" s="9">
        <f t="shared" si="558"/>
        <v>1</v>
      </c>
      <c r="HV121" s="238">
        <f>HV$5</f>
        <v>0</v>
      </c>
      <c r="HW121" s="9">
        <f t="shared" si="558"/>
        <v>1</v>
      </c>
      <c r="HX121" s="9">
        <f t="shared" si="558"/>
        <v>1</v>
      </c>
      <c r="HY121" s="9">
        <f t="shared" si="558"/>
        <v>1</v>
      </c>
      <c r="HZ121" s="9">
        <f t="shared" si="558"/>
        <v>1</v>
      </c>
      <c r="IA121" s="9">
        <f t="shared" si="558"/>
        <v>1</v>
      </c>
      <c r="IB121" s="238">
        <f t="shared" si="558"/>
        <v>1</v>
      </c>
      <c r="IC121" s="238">
        <f t="shared" si="558"/>
        <v>1</v>
      </c>
      <c r="ID121" s="9">
        <f t="shared" si="558"/>
        <v>1</v>
      </c>
      <c r="IE121" s="238">
        <f t="shared" si="558"/>
        <v>1</v>
      </c>
      <c r="IF121" s="238">
        <f t="shared" si="558"/>
        <v>1</v>
      </c>
      <c r="IG121" s="238">
        <f t="shared" si="558"/>
        <v>1</v>
      </c>
      <c r="IH121" s="238">
        <f t="shared" si="558"/>
        <v>1</v>
      </c>
      <c r="II121" s="238" t="str">
        <f t="shared" si="558"/>
        <v>-</v>
      </c>
      <c r="IJ121" s="238" t="str">
        <f t="shared" si="558"/>
        <v>-</v>
      </c>
      <c r="IK121" s="238" t="str">
        <f t="shared" si="558"/>
        <v>-</v>
      </c>
      <c r="IL121" s="238" t="str">
        <f t="shared" si="558"/>
        <v>-</v>
      </c>
      <c r="IM121" s="238" t="str">
        <f t="shared" si="558"/>
        <v>-</v>
      </c>
      <c r="IN121" s="238" t="str">
        <f t="shared" si="558"/>
        <v>-</v>
      </c>
      <c r="IO121" s="238" t="str">
        <f t="shared" si="558"/>
        <v>-</v>
      </c>
      <c r="IP121" s="238" t="str">
        <f t="shared" si="558"/>
        <v>-</v>
      </c>
      <c r="IQ121" s="238" t="str">
        <f t="shared" si="558"/>
        <v>-</v>
      </c>
      <c r="IR121" s="238" t="str">
        <f t="shared" si="558"/>
        <v>-</v>
      </c>
      <c r="IS121" s="9">
        <f t="shared" si="558"/>
        <v>1</v>
      </c>
      <c r="IT121" s="27">
        <v>0</v>
      </c>
    </row>
    <row r="122" spans="1:254">
      <c r="O122" s="223"/>
    </row>
    <row r="124" spans="1:254" ht="15.75" thickBot="1"/>
    <row r="125" spans="1:254" ht="15.75" thickBot="1">
      <c r="IE125" s="302" t="s">
        <v>1684</v>
      </c>
      <c r="IF125" s="296">
        <v>1000</v>
      </c>
      <c r="IG125" s="296">
        <v>75</v>
      </c>
      <c r="IH125" s="296">
        <v>0</v>
      </c>
    </row>
    <row r="126" spans="1:254" ht="15.75" thickBot="1">
      <c r="IE126" s="303" t="s">
        <v>1685</v>
      </c>
      <c r="IF126" s="296">
        <v>300</v>
      </c>
      <c r="IG126" s="296">
        <v>0</v>
      </c>
      <c r="IH126" s="296">
        <v>390</v>
      </c>
    </row>
    <row r="127" spans="1:254" ht="15.75" thickBot="1">
      <c r="IE127" s="303" t="s">
        <v>1686</v>
      </c>
      <c r="IF127" s="296">
        <v>650</v>
      </c>
      <c r="IG127" s="296">
        <v>0</v>
      </c>
      <c r="IH127" s="296">
        <v>0</v>
      </c>
    </row>
    <row r="128" spans="1:254" ht="15.75" thickBot="1">
      <c r="IE128" s="303" t="s">
        <v>1687</v>
      </c>
      <c r="IF128" s="296">
        <v>0</v>
      </c>
      <c r="IG128" s="296">
        <v>0</v>
      </c>
      <c r="IH128" s="296">
        <v>195</v>
      </c>
    </row>
    <row r="129" spans="239:242" ht="15.75" thickBot="1">
      <c r="IE129" s="303" t="s">
        <v>1688</v>
      </c>
      <c r="IF129" s="296">
        <v>600</v>
      </c>
      <c r="IG129" s="296">
        <v>2175</v>
      </c>
      <c r="IH129" s="296">
        <v>0</v>
      </c>
    </row>
    <row r="130" spans="239:242" ht="15.75" thickBot="1">
      <c r="IE130" s="303" t="s">
        <v>1689</v>
      </c>
      <c r="IF130" s="296">
        <v>150</v>
      </c>
      <c r="IG130" s="296">
        <v>450</v>
      </c>
      <c r="IH130" s="296">
        <v>1300</v>
      </c>
    </row>
    <row r="131" spans="239:242" ht="15.75" thickBot="1">
      <c r="IE131" s="303" t="s">
        <v>1690</v>
      </c>
      <c r="IF131" s="296">
        <v>0</v>
      </c>
      <c r="IG131" s="296">
        <v>0</v>
      </c>
      <c r="IH131" s="296">
        <v>0</v>
      </c>
    </row>
    <row r="132" spans="239:242" ht="15.75" thickBot="1">
      <c r="IE132" s="303" t="s">
        <v>1691</v>
      </c>
      <c r="IF132" s="296">
        <v>0</v>
      </c>
      <c r="IG132" s="296">
        <v>300</v>
      </c>
      <c r="IH132" s="296">
        <v>0</v>
      </c>
    </row>
    <row r="133" spans="239:242" ht="15.75" thickBot="1">
      <c r="IE133" s="303" t="s">
        <v>1692</v>
      </c>
      <c r="IF133" s="296">
        <v>50</v>
      </c>
      <c r="IG133" s="296">
        <v>0</v>
      </c>
      <c r="IH133" s="296">
        <v>325</v>
      </c>
    </row>
  </sheetData>
  <autoFilter ref="A4:IT122" xr:uid="{A5DE918E-332D-4563-9BCB-E13ECBAD8AE1}"/>
  <phoneticPr fontId="4" type="noConversion"/>
  <conditionalFormatting sqref="G19:M19 G25:M25">
    <cfRule type="expression" dxfId="89" priority="252">
      <formula>(G19&lt;&gt;G$17)</formula>
    </cfRule>
  </conditionalFormatting>
  <conditionalFormatting sqref="D120:F1048576 D12:F46 D1:F9 D9:D11">
    <cfRule type="cellIs" dxfId="88" priority="270" stopIfTrue="1" operator="equal">
      <formula>TRUE</formula>
    </cfRule>
  </conditionalFormatting>
  <conditionalFormatting sqref="A1:XFD1">
    <cfRule type="cellIs" dxfId="87" priority="271" stopIfTrue="1" operator="equal">
      <formula>"sam"</formula>
    </cfRule>
    <cfRule type="cellIs" dxfId="86" priority="272" stopIfTrue="1" operator="equal">
      <formula>"sap"</formula>
    </cfRule>
    <cfRule type="cellIs" dxfId="85" priority="273" stopIfTrue="1" operator="equal">
      <formula>"saa"</formula>
    </cfRule>
    <cfRule type="cellIs" dxfId="84" priority="274" stopIfTrue="1" operator="equal">
      <formula>"sar"</formula>
    </cfRule>
    <cfRule type="cellIs" dxfId="83" priority="275" stopIfTrue="1" operator="equal">
      <formula>"sat"</formula>
    </cfRule>
    <cfRule type="cellIs" dxfId="82" priority="310" stopIfTrue="1" operator="equal">
      <formula>"sav"</formula>
    </cfRule>
  </conditionalFormatting>
  <conditionalFormatting sqref="G48:M48">
    <cfRule type="expression" dxfId="81" priority="52">
      <formula>(G48&lt;&gt;G$17)</formula>
    </cfRule>
  </conditionalFormatting>
  <conditionalFormatting sqref="D119:F119 E52:F52 E54:F54 D47:F48 E49:F49">
    <cfRule type="cellIs" dxfId="80" priority="53" stopIfTrue="1" operator="equal">
      <formula>TRUE</formula>
    </cfRule>
  </conditionalFormatting>
  <conditionalFormatting sqref="E51:F51">
    <cfRule type="cellIs" dxfId="79" priority="51" stopIfTrue="1" operator="equal">
      <formula>TRUE</formula>
    </cfRule>
  </conditionalFormatting>
  <conditionalFormatting sqref="G64:M64">
    <cfRule type="expression" dxfId="78" priority="49">
      <formula>(G64&lt;&gt;G$17)</formula>
    </cfRule>
  </conditionalFormatting>
  <conditionalFormatting sqref="D63:F66 D105:F105">
    <cfRule type="cellIs" dxfId="77" priority="50" stopIfTrue="1" operator="equal">
      <formula>TRUE</formula>
    </cfRule>
  </conditionalFormatting>
  <conditionalFormatting sqref="D98:F98 D101:F103">
    <cfRule type="cellIs" dxfId="76" priority="48" stopIfTrue="1" operator="equal">
      <formula>TRUE</formula>
    </cfRule>
  </conditionalFormatting>
  <conditionalFormatting sqref="E50:F50">
    <cfRule type="cellIs" dxfId="75" priority="47" stopIfTrue="1" operator="equal">
      <formula>TRUE</formula>
    </cfRule>
  </conditionalFormatting>
  <conditionalFormatting sqref="E53:F53">
    <cfRule type="cellIs" dxfId="74" priority="46" stopIfTrue="1" operator="equal">
      <formula>TRUE</formula>
    </cfRule>
  </conditionalFormatting>
  <conditionalFormatting sqref="D55:F55 E59:F59 E62:F62 D57:D59 D61:D62 D49:D54">
    <cfRule type="cellIs" dxfId="73" priority="45" stopIfTrue="1" operator="equal">
      <formula>TRUE</formula>
    </cfRule>
  </conditionalFormatting>
  <conditionalFormatting sqref="E58:F58">
    <cfRule type="cellIs" dxfId="72" priority="44" stopIfTrue="1" operator="equal">
      <formula>TRUE</formula>
    </cfRule>
  </conditionalFormatting>
  <conditionalFormatting sqref="E57:F57">
    <cfRule type="cellIs" dxfId="71" priority="43" stopIfTrue="1" operator="equal">
      <formula>TRUE</formula>
    </cfRule>
  </conditionalFormatting>
  <conditionalFormatting sqref="E61:F61">
    <cfRule type="cellIs" dxfId="70" priority="42" stopIfTrue="1" operator="equal">
      <formula>TRUE</formula>
    </cfRule>
  </conditionalFormatting>
  <conditionalFormatting sqref="D67:F68">
    <cfRule type="cellIs" dxfId="69" priority="41" stopIfTrue="1" operator="equal">
      <formula>TRUE</formula>
    </cfRule>
  </conditionalFormatting>
  <conditionalFormatting sqref="D69:F70">
    <cfRule type="cellIs" dxfId="68" priority="40" stopIfTrue="1" operator="equal">
      <formula>TRUE</formula>
    </cfRule>
  </conditionalFormatting>
  <conditionalFormatting sqref="D71:F72">
    <cfRule type="cellIs" dxfId="67" priority="39" stopIfTrue="1" operator="equal">
      <formula>TRUE</formula>
    </cfRule>
  </conditionalFormatting>
  <conditionalFormatting sqref="D73:F74">
    <cfRule type="cellIs" dxfId="66" priority="38" stopIfTrue="1" operator="equal">
      <formula>TRUE</formula>
    </cfRule>
  </conditionalFormatting>
  <conditionalFormatting sqref="D75:F76">
    <cfRule type="cellIs" dxfId="65" priority="37" stopIfTrue="1" operator="equal">
      <formula>TRUE</formula>
    </cfRule>
  </conditionalFormatting>
  <conditionalFormatting sqref="D97:F97">
    <cfRule type="cellIs" dxfId="64" priority="36" stopIfTrue="1" operator="equal">
      <formula>TRUE</formula>
    </cfRule>
  </conditionalFormatting>
  <conditionalFormatting sqref="D99:F100">
    <cfRule type="cellIs" dxfId="63" priority="35" stopIfTrue="1" operator="equal">
      <formula>TRUE</formula>
    </cfRule>
  </conditionalFormatting>
  <conditionalFormatting sqref="G78:M78">
    <cfRule type="expression" dxfId="62" priority="33">
      <formula>(G78&lt;&gt;G$17)</formula>
    </cfRule>
  </conditionalFormatting>
  <conditionalFormatting sqref="D77:F81 D89:F89">
    <cfRule type="cellIs" dxfId="61" priority="34" stopIfTrue="1" operator="equal">
      <formula>TRUE</formula>
    </cfRule>
  </conditionalFormatting>
  <conditionalFormatting sqref="D82:F83">
    <cfRule type="cellIs" dxfId="60" priority="32" stopIfTrue="1" operator="equal">
      <formula>TRUE</formula>
    </cfRule>
  </conditionalFormatting>
  <conditionalFormatting sqref="D85:F86">
    <cfRule type="cellIs" dxfId="59" priority="31" stopIfTrue="1" operator="equal">
      <formula>TRUE</formula>
    </cfRule>
  </conditionalFormatting>
  <conditionalFormatting sqref="D87:F88">
    <cfRule type="cellIs" dxfId="58" priority="30" stopIfTrue="1" operator="equal">
      <formula>TRUE</formula>
    </cfRule>
  </conditionalFormatting>
  <conditionalFormatting sqref="D84:F84">
    <cfRule type="cellIs" dxfId="57" priority="29" stopIfTrue="1" operator="equal">
      <formula>TRUE</formula>
    </cfRule>
  </conditionalFormatting>
  <conditionalFormatting sqref="G91:M91">
    <cfRule type="expression" dxfId="56" priority="27">
      <formula>(G91&lt;&gt;G$17)</formula>
    </cfRule>
  </conditionalFormatting>
  <conditionalFormatting sqref="D90:F93 D95:F96">
    <cfRule type="cellIs" dxfId="55" priority="28" stopIfTrue="1" operator="equal">
      <formula>TRUE</formula>
    </cfRule>
  </conditionalFormatting>
  <conditionalFormatting sqref="D94:F94">
    <cfRule type="cellIs" dxfId="54" priority="26" stopIfTrue="1" operator="equal">
      <formula>TRUE</formula>
    </cfRule>
  </conditionalFormatting>
  <conditionalFormatting sqref="E10:F10">
    <cfRule type="cellIs" dxfId="53" priority="25" stopIfTrue="1" operator="equal">
      <formula>TRUE</formula>
    </cfRule>
  </conditionalFormatting>
  <conditionalFormatting sqref="E11:F11">
    <cfRule type="cellIs" dxfId="52" priority="23" stopIfTrue="1" operator="equal">
      <formula>TRUE</formula>
    </cfRule>
  </conditionalFormatting>
  <conditionalFormatting sqref="D56:F56">
    <cfRule type="cellIs" dxfId="51" priority="22" stopIfTrue="1" operator="equal">
      <formula>TRUE</formula>
    </cfRule>
  </conditionalFormatting>
  <conditionalFormatting sqref="D60:F60">
    <cfRule type="cellIs" dxfId="50" priority="21" stopIfTrue="1" operator="equal">
      <formula>TRUE</formula>
    </cfRule>
  </conditionalFormatting>
  <conditionalFormatting sqref="D104:F104">
    <cfRule type="cellIs" dxfId="49" priority="20" stopIfTrue="1" operator="equal">
      <formula>TRUE</formula>
    </cfRule>
  </conditionalFormatting>
  <conditionalFormatting sqref="E107:F107">
    <cfRule type="cellIs" dxfId="48" priority="11" stopIfTrue="1" operator="equal">
      <formula>TRUE</formula>
    </cfRule>
  </conditionalFormatting>
  <conditionalFormatting sqref="D106:F106">
    <cfRule type="cellIs" dxfId="47" priority="10" stopIfTrue="1" operator="equal">
      <formula>TRUE</formula>
    </cfRule>
  </conditionalFormatting>
  <conditionalFormatting sqref="E108:F108 D107:D108 D111:D112 E111:F111 D117:D118">
    <cfRule type="cellIs" dxfId="46" priority="9" stopIfTrue="1" operator="equal">
      <formula>TRUE</formula>
    </cfRule>
  </conditionalFormatting>
  <conditionalFormatting sqref="E112:F112 E117:F117">
    <cfRule type="cellIs" dxfId="45" priority="8" stopIfTrue="1" operator="equal">
      <formula>TRUE</formula>
    </cfRule>
  </conditionalFormatting>
  <conditionalFormatting sqref="E118:F118">
    <cfRule type="cellIs" dxfId="44" priority="7" stopIfTrue="1" operator="equal">
      <formula>TRUE</formula>
    </cfRule>
  </conditionalFormatting>
  <conditionalFormatting sqref="D109:F109">
    <cfRule type="cellIs" dxfId="43" priority="6" stopIfTrue="1" operator="equal">
      <formula>TRUE</formula>
    </cfRule>
  </conditionalFormatting>
  <conditionalFormatting sqref="D110:F110">
    <cfRule type="cellIs" dxfId="42" priority="5" stopIfTrue="1" operator="equal">
      <formula>TRUE</formula>
    </cfRule>
  </conditionalFormatting>
  <conditionalFormatting sqref="D113:D114 E113:F113">
    <cfRule type="cellIs" dxfId="41" priority="4" stopIfTrue="1" operator="equal">
      <formula>TRUE</formula>
    </cfRule>
  </conditionalFormatting>
  <conditionalFormatting sqref="E114:F114">
    <cfRule type="cellIs" dxfId="40" priority="3" stopIfTrue="1" operator="equal">
      <formula>TRUE</formula>
    </cfRule>
  </conditionalFormatting>
  <conditionalFormatting sqref="D115:D116 E115:F115">
    <cfRule type="cellIs" dxfId="1" priority="2" stopIfTrue="1" operator="equal">
      <formula>TRUE</formula>
    </cfRule>
  </conditionalFormatting>
  <conditionalFormatting sqref="E116:F116">
    <cfRule type="cellIs" dxfId="0"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46"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9"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8" priority="7" operator="equal">
      <formula>FALSE</formula>
    </cfRule>
  </conditionalFormatting>
  <conditionalFormatting sqref="B27:H27">
    <cfRule type="cellIs" dxfId="37" priority="5" operator="equal">
      <formula>FALSE</formula>
    </cfRule>
  </conditionalFormatting>
  <conditionalFormatting sqref="B51:H51">
    <cfRule type="cellIs" dxfId="36" priority="4" operator="equal">
      <formula>FALSE</formula>
    </cfRule>
  </conditionalFormatting>
  <conditionalFormatting sqref="B8:H8">
    <cfRule type="cellIs" dxfId="35" priority="3" operator="equal">
      <formula>FALSE</formula>
    </cfRule>
  </conditionalFormatting>
  <conditionalFormatting sqref="B9:H9">
    <cfRule type="cellIs" dxfId="34" priority="2" operator="equal">
      <formula>FALSE</formula>
    </cfRule>
  </conditionalFormatting>
  <conditionalFormatting sqref="B6:H6">
    <cfRule type="cellIs" dxfId="33"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2" priority="104" stopIfTrue="1" operator="equal">
      <formula>"sar"</formula>
    </cfRule>
    <cfRule type="cellIs" dxfId="31" priority="105" stopIfTrue="1" operator="equal">
      <formula>"sat"</formula>
    </cfRule>
    <cfRule type="cellIs" dxfId="30" priority="106" stopIfTrue="1" operator="equal">
      <formula>"sav"</formula>
    </cfRule>
    <cfRule type="containsText" dxfId="29" priority="107" stopIfTrue="1" operator="containsText" text="sam">
      <formula>NOT(ISERROR(SEARCH("sam",B3)))</formula>
    </cfRule>
    <cfRule type="containsText" dxfId="28" priority="108" stopIfTrue="1" operator="containsText" text="sap">
      <formula>NOT(ISERROR(SEARCH("sap",B3)))</formula>
    </cfRule>
    <cfRule type="containsText" dxfId="27" priority="109" stopIfTrue="1" operator="containsText" text="saa">
      <formula>NOT(ISERROR(SEARCH("saa",B3)))</formula>
    </cfRule>
  </conditionalFormatting>
  <conditionalFormatting sqref="B10">
    <cfRule type="cellIs" dxfId="26" priority="98" stopIfTrue="1" operator="equal">
      <formula>"sar"</formula>
    </cfRule>
    <cfRule type="cellIs" dxfId="25" priority="99" stopIfTrue="1" operator="equal">
      <formula>"sat"</formula>
    </cfRule>
    <cfRule type="cellIs" dxfId="24" priority="100" stopIfTrue="1" operator="equal">
      <formula>"sav"</formula>
    </cfRule>
    <cfRule type="containsText" dxfId="23" priority="101" stopIfTrue="1" operator="containsText" text="sam">
      <formula>NOT(ISERROR(SEARCH("sam",B10)))</formula>
    </cfRule>
    <cfRule type="containsText" dxfId="22" priority="102" stopIfTrue="1" operator="containsText" text="sap">
      <formula>NOT(ISERROR(SEARCH("sap",B10)))</formula>
    </cfRule>
    <cfRule type="containsText" dxfId="21" priority="103" stopIfTrue="1" operator="containsText" text="saa">
      <formula>NOT(ISERROR(SEARCH("saa",B10)))</formula>
    </cfRule>
  </conditionalFormatting>
  <conditionalFormatting sqref="B25">
    <cfRule type="cellIs" dxfId="20" priority="92" stopIfTrue="1" operator="equal">
      <formula>"sar"</formula>
    </cfRule>
    <cfRule type="cellIs" dxfId="19" priority="93" stopIfTrue="1" operator="equal">
      <formula>"sat"</formula>
    </cfRule>
    <cfRule type="cellIs" dxfId="18" priority="94" stopIfTrue="1" operator="equal">
      <formula>"sav"</formula>
    </cfRule>
    <cfRule type="containsText" dxfId="17" priority="95" stopIfTrue="1" operator="containsText" text="sam">
      <formula>NOT(ISERROR(SEARCH("sam",B25)))</formula>
    </cfRule>
    <cfRule type="containsText" dxfId="16" priority="96" stopIfTrue="1" operator="containsText" text="sap">
      <formula>NOT(ISERROR(SEARCH("sap",B25)))</formula>
    </cfRule>
    <cfRule type="containsText" dxfId="15" priority="97" stopIfTrue="1" operator="containsText" text="saa">
      <formula>NOT(ISERROR(SEARCH("saa",B25)))</formula>
    </cfRule>
  </conditionalFormatting>
  <conditionalFormatting sqref="B26">
    <cfRule type="cellIs" dxfId="14" priority="86" stopIfTrue="1" operator="equal">
      <formula>"sar"</formula>
    </cfRule>
    <cfRule type="cellIs" dxfId="13" priority="87" stopIfTrue="1" operator="equal">
      <formula>"sat"</formula>
    </cfRule>
    <cfRule type="cellIs" dxfId="12" priority="88" stopIfTrue="1" operator="equal">
      <formula>"sav"</formula>
    </cfRule>
    <cfRule type="containsText" dxfId="11" priority="89" stopIfTrue="1" operator="containsText" text="sam">
      <formula>NOT(ISERROR(SEARCH("sam",B26)))</formula>
    </cfRule>
    <cfRule type="containsText" dxfId="10" priority="90" stopIfTrue="1" operator="containsText" text="sap">
      <formula>NOT(ISERROR(SEARCH("sap",B26)))</formula>
    </cfRule>
    <cfRule type="containsText" dxfId="9" priority="91" stopIfTrue="1" operator="containsText" text="saa">
      <formula>NOT(ISERROR(SEARCH("saa",B26)))</formula>
    </cfRule>
  </conditionalFormatting>
  <conditionalFormatting sqref="F3:F129">
    <cfRule type="cellIs" dxfId="8" priority="14" stopIfTrue="1" operator="equal">
      <formula>"sam"</formula>
    </cfRule>
    <cfRule type="cellIs" dxfId="7" priority="15" stopIfTrue="1" operator="equal">
      <formula>"sap"</formula>
    </cfRule>
    <cfRule type="cellIs" dxfId="6" priority="16" stopIfTrue="1" operator="equal">
      <formula>"saa"</formula>
    </cfRule>
    <cfRule type="cellIs" dxfId="5" priority="17" stopIfTrue="1" operator="equal">
      <formula>"sar"</formula>
    </cfRule>
    <cfRule type="cellIs" dxfId="4" priority="18" stopIfTrue="1" operator="equal">
      <formula>"sat"</formula>
    </cfRule>
    <cfRule type="cellIs" dxfId="3" priority="19" stopIfTrue="1" operator="equal">
      <formula>"sav"</formula>
    </cfRule>
  </conditionalFormatting>
  <conditionalFormatting sqref="G3:G27 G29:G129">
    <cfRule type="expression" dxfId="2"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2022-06-12T11:29:58Z</dcterms:modified>
</cp:coreProperties>
</file>