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F46DDBA-5680-4CE5-8BFD-97B54F51CE32}" xr6:coauthVersionLast="47" xr6:coauthVersionMax="47" xr10:uidLastSave="{00000000-0000-0000-0000-000000000000}"/>
  <bookViews>
    <workbookView xWindow="1650" yWindow="660" windowWidth="25965" windowHeight="15075"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Parameters!$E$36:$AH$1504</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len">Parameters!$U$367</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qn_compare">Sheep!$I$382</definedName>
    <definedName name="i_eqn_cvh">Sheep!$J$60</definedName>
    <definedName name="i_eqn_exists_q0q1">Sheep!$J$384:$L$400</definedName>
    <definedName name="i_eqn_ph">Sheep!$I$60</definedName>
    <definedName name="i_eqn_reportvars_q1">Sheep!$M$384:$M$400</definedName>
    <definedName name="i_eqn_romaine">Sheep!$K$60</definedName>
    <definedName name="i_eqn_used_g0_q1p7">Sheep!$N$384:$O$400</definedName>
    <definedName name="i_eqn_used_g1_q1p7">Sheep!$P$384:$Q$400</definedName>
    <definedName name="i_eqn_used_g2_q1p7">Sheep!$R$384:$S$400</definedName>
    <definedName name="i_eqn_used_g3_q1p7">Sheep!$T$384:$U$400</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Parameters!$E$73:$P$863</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82" i="14" l="1"/>
  <c r="L181" i="14"/>
  <c r="M181" i="14" s="1"/>
  <c r="N181" i="14" s="1"/>
  <c r="O181" i="14" s="1"/>
  <c r="P181" i="14" s="1"/>
  <c r="L180" i="14"/>
  <c r="M180" i="14" s="1"/>
  <c r="N180" i="14" s="1"/>
  <c r="O180" i="14" s="1"/>
  <c r="P180" i="14" s="1"/>
  <c r="K181" i="14"/>
  <c r="K180" i="14"/>
  <c r="K182" i="14"/>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359" i="14"/>
  <c r="C350" i="14"/>
  <c r="C349" i="14"/>
  <c r="C399" i="13"/>
  <c r="C401"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8" i="13"/>
  <c r="C408" i="13"/>
  <c r="C407"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7"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6" i="13"/>
  <c r="C405" i="13"/>
  <c r="C404" i="13"/>
  <c r="C403" i="13"/>
  <c r="C402" i="13"/>
  <c r="C400"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charset val="1"/>
          </rPr>
          <t>John:</t>
        </r>
        <r>
          <rPr>
            <sz val="9"/>
            <color indexed="81"/>
            <rFont val="Tahoma"/>
            <charset val="1"/>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<sst xmlns="http://schemas.openxmlformats.org/spreadsheetml/2006/main" count="5041" uniqueCount="3005">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</sst>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60" outlineLevel="3" x14ac:dyDescent="0.2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2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2399</v>
      </c>
      <c r="I36" t="s">
        <v>2400</v>
      </c>
      <c r="K36" t="s">
        <v>2816</v>
      </c>
      <c r="M36" t="s">
        <v>2817</v>
      </c>
    </row>
    <row r="37" spans="1:27" x14ac:dyDescent="0.25">
      <c r="G37" s="351" t="s">
        <v>4</v>
      </c>
      <c r="I37" s="351" t="s">
        <v>2401</v>
      </c>
      <c r="K37" s="351" t="str" cm="1">
        <f t="array" ref="K37:K43">Price!B72:B78</f>
        <v>lime</v>
      </c>
      <c r="M37" s="450" t="s">
        <v>2818</v>
      </c>
    </row>
    <row r="38" spans="1:27" x14ac:dyDescent="0.25">
      <c r="G38" s="352" t="s">
        <v>2393</v>
      </c>
      <c r="I38" s="352" t="s">
        <v>142</v>
      </c>
      <c r="K38" s="352" t="str">
        <v>at_seeding</v>
      </c>
      <c r="M38" s="451" t="s">
        <v>2819</v>
      </c>
    </row>
    <row r="39" spans="1:27" ht="45" x14ac:dyDescent="0.25">
      <c r="G39" s="352" t="s">
        <v>10</v>
      </c>
      <c r="I39" s="352" t="s">
        <v>2670</v>
      </c>
      <c r="K39" s="352" t="str">
        <v>mid</v>
      </c>
      <c r="M39" s="451" t="s">
        <v>2820</v>
      </c>
    </row>
    <row r="40" spans="1:27" ht="30" x14ac:dyDescent="0.25">
      <c r="G40" t="s">
        <v>85</v>
      </c>
      <c r="H40" s="356"/>
      <c r="I40" s="352" t="s">
        <v>4</v>
      </c>
      <c r="K40" s="352" t="str">
        <v>late_cereal</v>
      </c>
      <c r="M40" s="452" t="s">
        <v>2821</v>
      </c>
    </row>
    <row r="41" spans="1:27" x14ac:dyDescent="0.25">
      <c r="G41" s="352" t="s">
        <v>86</v>
      </c>
      <c r="I41" s="352" t="s">
        <v>2393</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2397</v>
      </c>
      <c r="I45" s="352" t="s">
        <v>2402</v>
      </c>
    </row>
    <row r="46" spans="1:27" x14ac:dyDescent="0.25">
      <c r="G46" s="352" t="s">
        <v>101</v>
      </c>
      <c r="I46" s="352" t="s">
        <v>147</v>
      </c>
    </row>
    <row r="47" spans="1:27" x14ac:dyDescent="0.25">
      <c r="G47" s="352" t="s">
        <v>9</v>
      </c>
      <c r="I47" s="352" t="s">
        <v>145</v>
      </c>
    </row>
    <row r="48" spans="1:27" x14ac:dyDescent="0.25">
      <c r="G48" s="352" t="s">
        <v>2396</v>
      </c>
      <c r="I48" s="352" t="s">
        <v>87</v>
      </c>
    </row>
    <row r="49" spans="7:9" x14ac:dyDescent="0.25">
      <c r="G49" s="352" t="s">
        <v>88</v>
      </c>
      <c r="I49" s="352" t="s">
        <v>7</v>
      </c>
    </row>
    <row r="50" spans="7:9" x14ac:dyDescent="0.25">
      <c r="G50" s="352" t="s">
        <v>5</v>
      </c>
      <c r="I50" s="352" t="s">
        <v>156</v>
      </c>
    </row>
    <row r="51" spans="7:9" x14ac:dyDescent="0.25">
      <c r="G51" s="352" t="s">
        <v>2395</v>
      </c>
      <c r="I51" s="352" t="s">
        <v>6</v>
      </c>
    </row>
    <row r="52" spans="7:9" x14ac:dyDescent="0.25">
      <c r="G52" s="352" t="s">
        <v>8</v>
      </c>
      <c r="I52" s="352" t="s">
        <v>2397</v>
      </c>
    </row>
    <row r="53" spans="7:9" x14ac:dyDescent="0.25">
      <c r="G53" s="353" t="s">
        <v>2394</v>
      </c>
      <c r="I53" s="352" t="s">
        <v>101</v>
      </c>
    </row>
    <row r="54" spans="7:9" x14ac:dyDescent="0.25">
      <c r="I54" s="352" t="s">
        <v>9</v>
      </c>
    </row>
    <row r="55" spans="7:9" x14ac:dyDescent="0.25">
      <c r="I55" s="352" t="s">
        <v>2396</v>
      </c>
    </row>
    <row r="56" spans="7:9" x14ac:dyDescent="0.25">
      <c r="I56" s="352" t="s">
        <v>2403</v>
      </c>
    </row>
    <row r="57" spans="7:9" x14ac:dyDescent="0.25">
      <c r="I57" s="352" t="s">
        <v>2656</v>
      </c>
    </row>
    <row r="58" spans="7:9" x14ac:dyDescent="0.25">
      <c r="I58" s="352" t="s">
        <v>143</v>
      </c>
    </row>
    <row r="59" spans="7:9" x14ac:dyDescent="0.25">
      <c r="I59" s="352" t="s">
        <v>2404</v>
      </c>
    </row>
    <row r="60" spans="7:9" x14ac:dyDescent="0.25">
      <c r="I60" s="352" t="s">
        <v>146</v>
      </c>
    </row>
    <row r="61" spans="7:9" x14ac:dyDescent="0.25">
      <c r="I61" s="352" t="s">
        <v>144</v>
      </c>
    </row>
    <row r="62" spans="7:9" x14ac:dyDescent="0.25">
      <c r="I62" s="352" t="s">
        <v>2405</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2395</v>
      </c>
    </row>
    <row r="68" spans="9:9" x14ac:dyDescent="0.25">
      <c r="I68" s="352" t="s">
        <v>2406</v>
      </c>
    </row>
    <row r="69" spans="9:9" x14ac:dyDescent="0.25">
      <c r="I69" s="352" t="s">
        <v>151</v>
      </c>
    </row>
    <row r="70" spans="9:9" x14ac:dyDescent="0.25">
      <c r="I70" s="352" t="s">
        <v>149</v>
      </c>
    </row>
    <row r="71" spans="9:9" x14ac:dyDescent="0.25">
      <c r="I71" s="352" t="s">
        <v>8</v>
      </c>
    </row>
    <row r="72" spans="9:9" x14ac:dyDescent="0.2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2356</v>
      </c>
      <c r="B46">
        <v>50</v>
      </c>
      <c r="J46" s="1" t="s">
        <v>2357</v>
      </c>
    </row>
    <row r="47" spans="1:18" x14ac:dyDescent="0.25">
      <c r="A47" s="3"/>
      <c r="J47" s="496" t="s">
        <v>2407</v>
      </c>
      <c r="K47" s="496"/>
      <c r="L47" s="496"/>
      <c r="M47" s="496" t="s">
        <v>2411</v>
      </c>
      <c r="N47" s="496"/>
      <c r="O47" s="496"/>
      <c r="P47" s="496" t="s">
        <v>2412</v>
      </c>
      <c r="Q47" s="496"/>
      <c r="R47" s="496"/>
    </row>
    <row r="48" spans="1:18" x14ac:dyDescent="0.25">
      <c r="A48" s="3"/>
      <c r="I48" s="1" t="s">
        <v>2413</v>
      </c>
      <c r="J48" t="s">
        <v>2408</v>
      </c>
      <c r="K48" t="s">
        <v>2408</v>
      </c>
      <c r="L48" t="s">
        <v>2408</v>
      </c>
      <c r="M48" t="s">
        <v>2410</v>
      </c>
      <c r="N48" t="s">
        <v>2410</v>
      </c>
      <c r="O48" t="s">
        <v>2410</v>
      </c>
      <c r="P48" t="s">
        <v>2409</v>
      </c>
      <c r="Q48" t="s">
        <v>2409</v>
      </c>
      <c r="R48" t="s">
        <v>2409</v>
      </c>
    </row>
    <row r="49" spans="1:18" x14ac:dyDescent="0.2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2805</v>
      </c>
      <c r="C73">
        <v>780</v>
      </c>
    </row>
    <row r="74" spans="1:18" x14ac:dyDescent="0.25">
      <c r="A74" s="449" t="s">
        <v>2652</v>
      </c>
      <c r="B74" s="448" t="s">
        <v>2807</v>
      </c>
      <c r="C74">
        <v>520</v>
      </c>
    </row>
    <row r="75" spans="1:18" x14ac:dyDescent="0.25">
      <c r="A75" s="449" t="s">
        <v>2653</v>
      </c>
      <c r="B75" s="448" t="s">
        <v>2806</v>
      </c>
      <c r="C75">
        <v>520</v>
      </c>
    </row>
    <row r="76" spans="1:18" x14ac:dyDescent="0.25">
      <c r="A76" s="449" t="s">
        <v>139</v>
      </c>
      <c r="B76" t="s">
        <v>2808</v>
      </c>
      <c r="C76">
        <v>500</v>
      </c>
    </row>
    <row r="77" spans="1:18" x14ac:dyDescent="0.25">
      <c r="A77" s="449" t="s">
        <v>59</v>
      </c>
      <c r="B77" s="392" t="s">
        <v>2804</v>
      </c>
      <c r="C77">
        <v>339</v>
      </c>
    </row>
    <row r="78" spans="1:18" x14ac:dyDescent="0.25">
      <c r="A78" s="449" t="s">
        <v>60</v>
      </c>
      <c r="B78" t="s">
        <v>2803</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2398</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2302</v>
      </c>
      <c r="B9" s="42">
        <v>0.5</v>
      </c>
    </row>
    <row r="10" spans="1:2" x14ac:dyDescent="0.25">
      <c r="A10" t="s">
        <v>2303</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2416</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2408</v>
      </c>
      <c r="K73" t="s">
        <v>2410</v>
      </c>
      <c r="L73" t="s">
        <v>2409</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2280</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2279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8"/>
  <sheetViews>
    <sheetView topLeftCell="A6" zoomScale="85" zoomScaleNormal="85" workbookViewId="0">
      <pane xSplit="10" ySplit="7" topLeftCell="K363"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45202.6062878472</v>
      </c>
      <c r="J11" s="501" t="s">
        <v>2932</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45234.581620949102</v>
      </c>
      <c r="J12" s="498" t="s">
        <v>2994</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2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2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2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2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2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INT(MAX($C$381:$C$403))+1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INT(MAX($C$381:$C$403))+1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INT(MAX($C$381:$C$403))+1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96" t="s">
        <v>2931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3"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2249</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2323</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2364</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291" t="s">
        <v>2930</v>
      </c>
      <c r="I400" s="96">
        <v>16</v>
      </c>
      <c r="J400" s="79" t="b">
        <v>1</v>
      </c>
      <c r="K400" s="79" t="b">
        <v>0</v>
      </c>
      <c r="L400" s="79" t="b">
        <v>0</v>
      </c>
      <c r="M400" s="79">
        <v>1</v>
      </c>
      <c r="N400" s="99">
        <v>0</v>
      </c>
      <c r="O400" s="99">
        <v>0</v>
      </c>
      <c r="P400" s="99">
        <v>0</v>
      </c>
      <c r="Q400" s="99">
        <v>0</v>
      </c>
      <c r="R400" s="99">
        <v>0</v>
      </c>
      <c r="S400" s="99">
        <v>0</v>
      </c>
      <c r="T400" s="99">
        <v>0</v>
      </c>
      <c r="U400" s="99">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2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2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ht="5.0999999999999996" customHeight="1" outlineLevel="2" x14ac:dyDescent="0.25">
      <c r="A404" s="45"/>
      <c r="B404" s="54"/>
      <c r="C404" s="87">
        <f>INT($C$370)+2.005</f>
        <v>3.0049999999999999</v>
      </c>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57"/>
      <c r="AP404" s="45"/>
      <c r="AQ404" s="45"/>
      <c r="AR404" s="45"/>
      <c r="AS404" s="459"/>
      <c r="AT404" s="459"/>
    </row>
    <row r="405" spans="1:46" ht="5.0999999999999996" customHeight="1" outlineLevel="1" x14ac:dyDescent="0.25">
      <c r="A405" s="45"/>
      <c r="B405" s="81"/>
      <c r="C405" s="100">
        <f>INT($C$370)+1.005</f>
        <v>2.0049999999999999</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4" t="s">
        <v>189</v>
      </c>
      <c r="AP405" s="45"/>
      <c r="AQ405" s="45"/>
      <c r="AR405" s="45"/>
      <c r="AS405" s="459"/>
      <c r="AT405" s="459"/>
    </row>
    <row r="406" spans="1:46" ht="5.0999999999999996" customHeight="1" collapsed="1" x14ac:dyDescent="0.25">
      <c r="A406" s="45"/>
      <c r="B406" s="85"/>
      <c r="C406" s="102">
        <f>INT($C$370)+0.005</f>
        <v>1.0049999999999999</v>
      </c>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45"/>
      <c r="AQ406" s="45"/>
      <c r="AR406" s="45"/>
      <c r="AS406" s="459"/>
      <c r="AT406" s="459"/>
    </row>
    <row r="407" spans="1:46" hidden="1" outlineLevel="2" x14ac:dyDescent="0.25">
      <c r="A407" s="45"/>
      <c r="B407" s="45"/>
      <c r="C407" s="87">
        <f>INT($C$370)+2</f>
        <v>3</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9"/>
      <c r="AT407" s="459"/>
    </row>
    <row r="408" spans="1:46" hidden="1" outlineLevel="2" x14ac:dyDescent="0.25">
      <c r="A408" s="45"/>
      <c r="B408" s="45"/>
      <c r="C408" s="87">
        <f>INT($C$6)+2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sheetData>
  <mergeCells count="2">
    <mergeCell ref="J11:X11"/>
    <mergeCell ref="J12:X12"/>
  </mergeCells>
  <conditionalFormatting sqref="J251:U266">
    <cfRule type="expression" dxfId="1" priority="2">
      <formula>(J251=0)</formula>
    </cfRule>
  </conditionalFormatting>
  <conditionalFormatting sqref="J384:L401">
    <cfRule type="cellIs" dxfId="0" priority="1" operator="equal">
      <formula>FALSE</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abSelected="1" topLeftCell="A3" zoomScale="80" zoomScaleNormal="80" workbookViewId="0">
      <pane xSplit="9" ySplit="36" topLeftCell="J170" activePane="bottomRight" state="frozen"/>
      <selection activeCell="A3" sqref="A3"/>
      <selection pane="topRight" activeCell="J3" sqref="J3"/>
      <selection pane="bottomLeft" activeCell="A39" sqref="A39"/>
      <selection pane="bottomRight" activeCell="M182" sqref="M182:P18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45231.694228125001</v>
      </c>
      <c r="J11" s="502" t="s">
        <v>2989</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45235.543485532398</v>
      </c>
      <c r="J12" s="504" t="s">
        <v>3004</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2916</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2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2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2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2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2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2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2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2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2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2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2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2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2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2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2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2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2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2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2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2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2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2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2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2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2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2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2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2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2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2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2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2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2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2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2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2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2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2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2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2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2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2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2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2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2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2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2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2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2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2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2951</v>
      </c>
      <c r="S160" s="76" t="s">
        <v>2951</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2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2951</v>
      </c>
      <c r="S161" s="76" t="s">
        <v>2951</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25">
      <c r="A162" s="45"/>
      <c r="B162" s="54"/>
      <c r="C162" s="47">
        <f t="shared" si="27"/>
        <v>3</v>
      </c>
      <c r="D162" s="73"/>
      <c r="E162" s="70"/>
      <c r="F162" s="70" t="s">
        <v>696</v>
      </c>
      <c r="G162" s="73"/>
      <c r="H162" s="76" t="s">
        <v>2950</v>
      </c>
      <c r="I162" s="96" t="s">
        <v>570</v>
      </c>
      <c r="J162" s="96"/>
      <c r="K162" s="97">
        <v>0.85</v>
      </c>
      <c r="L162" s="97">
        <v>0.85</v>
      </c>
      <c r="M162" s="97">
        <v>0.85</v>
      </c>
      <c r="N162" s="97">
        <v>0.85</v>
      </c>
      <c r="O162" s="97">
        <v>0.85</v>
      </c>
      <c r="P162" s="97">
        <v>0.85</v>
      </c>
      <c r="Q162" s="76"/>
      <c r="R162" s="76" t="s">
        <v>2951</v>
      </c>
      <c r="S162" s="76" t="s">
        <v>2951</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2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2953</v>
      </c>
      <c r="S163" s="76" t="s">
        <v>2953</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2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2951</v>
      </c>
      <c r="S164" s="76" t="s">
        <v>2951</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2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2951</v>
      </c>
      <c r="S165" s="76" t="s">
        <v>2951</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2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2954</v>
      </c>
      <c r="S166" s="76" t="s">
        <v>2954</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2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2951</v>
      </c>
      <c r="S167" s="76" t="s">
        <v>2951</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2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2951</v>
      </c>
      <c r="S168" s="76" t="s">
        <v>2951</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2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2951</v>
      </c>
      <c r="S169" s="76" t="s">
        <v>2951</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2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2951</v>
      </c>
      <c r="S170" s="76" t="s">
        <v>2951</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25">
      <c r="A171" s="45"/>
      <c r="B171" s="54"/>
      <c r="C171" s="47">
        <f t="shared" si="27"/>
        <v>3</v>
      </c>
      <c r="D171" s="73"/>
      <c r="E171" s="70"/>
      <c r="F171" s="70" t="s">
        <v>713</v>
      </c>
      <c r="G171" s="73"/>
      <c r="H171" s="76" t="s">
        <v>2952</v>
      </c>
      <c r="I171" s="96" t="s">
        <v>570</v>
      </c>
      <c r="J171" s="96"/>
      <c r="K171" s="97">
        <v>0.7</v>
      </c>
      <c r="L171" s="97">
        <v>0.7</v>
      </c>
      <c r="M171" s="97">
        <v>0.7</v>
      </c>
      <c r="N171" s="97">
        <v>0.7</v>
      </c>
      <c r="O171" s="97">
        <v>0.7</v>
      </c>
      <c r="P171" s="97">
        <v>0.7</v>
      </c>
      <c r="Q171" s="76"/>
      <c r="R171" s="76" t="s">
        <v>2951</v>
      </c>
      <c r="S171" s="76" t="s">
        <v>2951</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2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2951</v>
      </c>
      <c r="S172" s="76" t="s">
        <v>2951</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2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2951</v>
      </c>
      <c r="S173" s="76" t="s">
        <v>2951</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2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2951</v>
      </c>
      <c r="S174" s="76" t="s">
        <v>2951</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2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2951</v>
      </c>
      <c r="S175" s="76" t="s">
        <v>2951</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2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25">
      <c r="A177" s="45"/>
      <c r="B177" s="54"/>
      <c r="C177" s="47">
        <f t="shared" si="27"/>
        <v>3</v>
      </c>
      <c r="D177" s="73"/>
      <c r="E177" s="70"/>
      <c r="F177" s="70" t="s">
        <v>2937</v>
      </c>
      <c r="G177" s="73"/>
      <c r="H177" s="76" t="s">
        <v>624</v>
      </c>
      <c r="I177" s="96"/>
      <c r="J177" s="96"/>
      <c r="K177" s="76"/>
      <c r="L177" s="76"/>
      <c r="M177" s="76"/>
      <c r="N177" s="76"/>
      <c r="O177" s="76"/>
      <c r="P177" s="76"/>
      <c r="Q177" s="76"/>
      <c r="R177" s="76"/>
      <c r="S177" s="76"/>
      <c r="T177" s="76"/>
      <c r="U177" s="260">
        <f t="shared" si="28"/>
        <v>0</v>
      </c>
      <c r="V177" s="260">
        <f t="shared" si="28"/>
        <v>0</v>
      </c>
      <c r="W177" s="260">
        <f t="shared" si="28"/>
        <v>0</v>
      </c>
      <c r="X177" s="260">
        <f t="shared" si="28"/>
        <v>0</v>
      </c>
      <c r="Y177" s="260">
        <f t="shared" si="28"/>
        <v>0</v>
      </c>
      <c r="Z177" s="260">
        <f t="shared" si="28"/>
        <v>0</v>
      </c>
      <c r="AA177" s="260">
        <f t="shared" si="28"/>
        <v>0</v>
      </c>
      <c r="AB177" s="260">
        <f t="shared" si="28"/>
        <v>0</v>
      </c>
      <c r="AC177" s="76"/>
      <c r="AD177" s="76"/>
      <c r="AE177" s="76"/>
      <c r="AF177" s="97">
        <v>1</v>
      </c>
      <c r="AG177" s="97">
        <v>1</v>
      </c>
      <c r="AH177" s="73"/>
      <c r="AI177" s="57"/>
      <c r="AJ177" s="45"/>
      <c r="AK177" s="45"/>
      <c r="AL177" s="45"/>
    </row>
    <row r="178" spans="1:38" hidden="1" outlineLevel="3" x14ac:dyDescent="0.25">
      <c r="A178" s="45"/>
      <c r="B178" s="54"/>
      <c r="C178" s="47">
        <f t="shared" si="27"/>
        <v>3</v>
      </c>
      <c r="D178" s="73"/>
      <c r="E178" s="70"/>
      <c r="F178" s="70" t="s">
        <v>2938</v>
      </c>
      <c r="G178" s="73"/>
      <c r="H178" s="76" t="s">
        <v>624</v>
      </c>
      <c r="I178" s="96"/>
      <c r="J178" s="96"/>
      <c r="K178" s="76"/>
      <c r="L178" s="76"/>
      <c r="M178" s="76"/>
      <c r="N178" s="76"/>
      <c r="O178" s="76"/>
      <c r="P178" s="76"/>
      <c r="Q178" s="76"/>
      <c r="R178" s="76"/>
      <c r="S178" s="76"/>
      <c r="T178" s="76"/>
      <c r="U178" s="260">
        <f t="shared" si="28"/>
        <v>0</v>
      </c>
      <c r="V178" s="260">
        <f t="shared" si="28"/>
        <v>0</v>
      </c>
      <c r="W178" s="260">
        <f t="shared" si="28"/>
        <v>0</v>
      </c>
      <c r="X178" s="260">
        <f t="shared" si="28"/>
        <v>0</v>
      </c>
      <c r="Y178" s="260">
        <f t="shared" si="28"/>
        <v>0</v>
      </c>
      <c r="Z178" s="260">
        <f t="shared" si="28"/>
        <v>0</v>
      </c>
      <c r="AA178" s="260">
        <f t="shared" si="28"/>
        <v>0</v>
      </c>
      <c r="AB178" s="260">
        <f t="shared" si="28"/>
        <v>0</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2942</v>
      </c>
      <c r="G179" s="73"/>
      <c r="H179" s="76" t="s">
        <v>2995</v>
      </c>
      <c r="I179" s="96" t="s">
        <v>2949</v>
      </c>
      <c r="J179" s="96"/>
      <c r="K179" s="97">
        <v>0.43</v>
      </c>
      <c r="L179" s="97">
        <v>0.43</v>
      </c>
      <c r="M179" s="97">
        <v>0.43</v>
      </c>
      <c r="N179" s="97">
        <v>0.43</v>
      </c>
      <c r="O179" s="97">
        <v>0.43</v>
      </c>
      <c r="P179" s="97">
        <v>0.43</v>
      </c>
      <c r="Q179" s="76"/>
      <c r="R179" s="76" t="s">
        <v>2948</v>
      </c>
      <c r="S179" s="76" t="s">
        <v>2948</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2943</v>
      </c>
      <c r="G180" s="73"/>
      <c r="H180" s="76" t="s">
        <v>2996</v>
      </c>
      <c r="I180" s="96" t="s">
        <v>2949</v>
      </c>
      <c r="J180" s="96"/>
      <c r="K180" s="97">
        <f t="shared" ref="K180:K181" si="29">1/0.4-1</f>
        <v>1.5</v>
      </c>
      <c r="L180" s="97">
        <f>K180</f>
        <v>1.5</v>
      </c>
      <c r="M180" s="97">
        <f t="shared" ref="M180:P180" si="30">L180</f>
        <v>1.5</v>
      </c>
      <c r="N180" s="97">
        <f t="shared" si="30"/>
        <v>1.5</v>
      </c>
      <c r="O180" s="97">
        <f t="shared" si="30"/>
        <v>1.5</v>
      </c>
      <c r="P180" s="97">
        <f t="shared" si="30"/>
        <v>1.5</v>
      </c>
      <c r="Q180" s="76"/>
      <c r="R180" s="76" t="s">
        <v>2948</v>
      </c>
      <c r="S180" s="76" t="s">
        <v>2948</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2939</v>
      </c>
      <c r="G181" s="73"/>
      <c r="H181" s="76" t="s">
        <v>2997</v>
      </c>
      <c r="I181" s="96" t="s">
        <v>2949</v>
      </c>
      <c r="J181" s="96"/>
      <c r="K181" s="97">
        <f t="shared" si="29"/>
        <v>1.5</v>
      </c>
      <c r="L181" s="97">
        <f t="shared" ref="L181:P181" si="31">K181</f>
        <v>1.5</v>
      </c>
      <c r="M181" s="97">
        <f t="shared" si="31"/>
        <v>1.5</v>
      </c>
      <c r="N181" s="97">
        <f t="shared" si="31"/>
        <v>1.5</v>
      </c>
      <c r="O181" s="97">
        <f t="shared" si="31"/>
        <v>1.5</v>
      </c>
      <c r="P181" s="97">
        <f t="shared" si="31"/>
        <v>1.5</v>
      </c>
      <c r="Q181" s="76"/>
      <c r="R181" s="76" t="s">
        <v>2948</v>
      </c>
      <c r="S181" s="76" t="s">
        <v>2948</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2940</v>
      </c>
      <c r="G182" s="73"/>
      <c r="H182" s="76" t="s">
        <v>2998</v>
      </c>
      <c r="I182" s="96" t="s">
        <v>2949</v>
      </c>
      <c r="J182" s="96"/>
      <c r="K182" s="97">
        <f>1/0.4-1</f>
        <v>1.5</v>
      </c>
      <c r="L182" s="97">
        <f t="shared" ref="L182:P182" si="32">K182</f>
        <v>1.5</v>
      </c>
      <c r="M182" s="76"/>
      <c r="N182" s="76"/>
      <c r="O182" s="76"/>
      <c r="P182" s="76"/>
      <c r="Q182" s="76"/>
      <c r="R182" s="76" t="s">
        <v>2948</v>
      </c>
      <c r="S182" s="76" t="s">
        <v>2948</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2941</v>
      </c>
      <c r="G183" s="73"/>
      <c r="H183" s="76" t="s">
        <v>2999</v>
      </c>
      <c r="I183" s="96" t="s">
        <v>2949</v>
      </c>
      <c r="J183" s="96"/>
      <c r="K183" s="97"/>
      <c r="L183" s="97"/>
      <c r="M183" s="97"/>
      <c r="N183" s="97"/>
      <c r="O183" s="97"/>
      <c r="P183" s="97"/>
      <c r="Q183" s="76"/>
      <c r="R183" s="76" t="s">
        <v>2978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2944</v>
      </c>
      <c r="G184" s="73"/>
      <c r="H184" s="76" t="s">
        <v>3000</v>
      </c>
      <c r="I184" s="96" t="s">
        <v>2949</v>
      </c>
      <c r="J184" s="96"/>
      <c r="K184" s="97"/>
      <c r="L184" s="97"/>
      <c r="M184" s="97"/>
      <c r="N184" s="97"/>
      <c r="O184" s="97"/>
      <c r="P184" s="97"/>
      <c r="Q184" s="76"/>
      <c r="R184" s="76" t="s">
        <v>2979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2945</v>
      </c>
      <c r="G185" s="73"/>
      <c r="H185" s="76" t="s">
        <v>3001</v>
      </c>
      <c r="I185" s="96" t="s">
        <v>2949</v>
      </c>
      <c r="J185" s="96"/>
      <c r="K185" s="97">
        <v>0</v>
      </c>
      <c r="L185" s="97">
        <v>0</v>
      </c>
      <c r="M185" s="97">
        <v>0</v>
      </c>
      <c r="N185" s="97">
        <v>0</v>
      </c>
      <c r="O185" s="97">
        <v>0</v>
      </c>
      <c r="P185" s="97">
        <v>0</v>
      </c>
      <c r="Q185" s="76"/>
      <c r="R185" s="76" t="s">
        <v>2948</v>
      </c>
      <c r="S185" s="76" t="s">
        <v>2948</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2946</v>
      </c>
      <c r="G186" s="73"/>
      <c r="H186" s="76" t="s">
        <v>3002</v>
      </c>
      <c r="I186" s="96" t="s">
        <v>2949</v>
      </c>
      <c r="J186" s="96"/>
      <c r="K186" s="97">
        <v>0</v>
      </c>
      <c r="L186" s="97">
        <v>0</v>
      </c>
      <c r="M186" s="97">
        <v>0</v>
      </c>
      <c r="N186" s="97">
        <v>0</v>
      </c>
      <c r="O186" s="97">
        <v>0</v>
      </c>
      <c r="P186" s="97">
        <v>0</v>
      </c>
      <c r="Q186" s="76"/>
      <c r="R186" s="76" t="s">
        <v>2948</v>
      </c>
      <c r="S186" s="76" t="s">
        <v>2948</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2947</v>
      </c>
      <c r="G187" s="73"/>
      <c r="H187" s="76" t="s">
        <v>3003</v>
      </c>
      <c r="I187" s="96" t="s">
        <v>2949</v>
      </c>
      <c r="J187" s="96"/>
      <c r="K187" s="97">
        <v>0</v>
      </c>
      <c r="L187" s="97">
        <v>0</v>
      </c>
      <c r="M187" s="97">
        <v>0</v>
      </c>
      <c r="N187" s="97">
        <v>0</v>
      </c>
      <c r="O187" s="97">
        <v>0</v>
      </c>
      <c r="P187" s="97">
        <v>0</v>
      </c>
      <c r="Q187" s="76"/>
      <c r="R187" s="76" t="s">
        <v>2948</v>
      </c>
      <c r="S187" s="76" t="s">
        <v>2948</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2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25">
      <c r="A189" s="45"/>
      <c r="B189" s="54"/>
      <c r="C189" s="47">
        <f t="shared" ref="C189:C203" si="33">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25">
      <c r="A190" s="45"/>
      <c r="B190" s="54"/>
      <c r="C190" s="47">
        <f t="shared" si="33"/>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25">
      <c r="A191" s="45"/>
      <c r="B191" s="54"/>
      <c r="C191" s="47">
        <f t="shared" si="33"/>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25">
      <c r="A192" s="45"/>
      <c r="B192" s="54"/>
      <c r="C192" s="47">
        <f t="shared" si="33"/>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25">
      <c r="A193" s="45"/>
      <c r="B193" s="54"/>
      <c r="C193" s="47">
        <f t="shared" si="33"/>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25">
      <c r="A194" s="45"/>
      <c r="B194" s="54"/>
      <c r="C194" s="47">
        <f t="shared" si="33"/>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25">
      <c r="A195" s="45"/>
      <c r="B195" s="54"/>
      <c r="C195" s="47">
        <f t="shared" si="33"/>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25">
      <c r="A196" s="45"/>
      <c r="B196" s="54"/>
      <c r="C196" s="47">
        <f t="shared" si="33"/>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25">
      <c r="A197" s="45"/>
      <c r="B197" s="54"/>
      <c r="C197" s="47">
        <f t="shared" si="33"/>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25">
      <c r="A198" s="45"/>
      <c r="B198" s="54"/>
      <c r="C198" s="47">
        <f t="shared" si="33"/>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25">
      <c r="A199" s="45"/>
      <c r="B199" s="54"/>
      <c r="C199" s="47">
        <f t="shared" si="33"/>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25">
      <c r="A200" s="45"/>
      <c r="B200" s="54"/>
      <c r="C200" s="47">
        <f t="shared" si="33"/>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25">
      <c r="A201" s="45"/>
      <c r="B201" s="54"/>
      <c r="C201" s="47">
        <f t="shared" si="33"/>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25">
      <c r="A202" s="45"/>
      <c r="B202" s="54"/>
      <c r="C202" s="47">
        <f t="shared" si="33"/>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25">
      <c r="A203" s="45"/>
      <c r="B203" s="54"/>
      <c r="C203" s="47">
        <f t="shared" si="33"/>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2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2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2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2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25">
      <c r="A208" s="45"/>
      <c r="B208" s="54"/>
      <c r="C208" s="47">
        <f t="shared" ref="C208:C210" si="36">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25">
      <c r="A209" s="45"/>
      <c r="B209" s="54"/>
      <c r="C209" s="47">
        <f t="shared" si="36"/>
        <v>3</v>
      </c>
      <c r="D209" s="73"/>
      <c r="E209" s="70"/>
      <c r="F209" s="70" t="s">
        <v>2955</v>
      </c>
      <c r="G209" s="73"/>
      <c r="H209" s="76" t="s">
        <v>2958</v>
      </c>
      <c r="I209" s="96" t="s">
        <v>2959</v>
      </c>
      <c r="J209" s="96"/>
      <c r="K209" s="97">
        <v>0</v>
      </c>
      <c r="L209" s="97">
        <v>0</v>
      </c>
      <c r="M209" s="97">
        <v>0</v>
      </c>
      <c r="N209" s="97">
        <v>0</v>
      </c>
      <c r="O209" s="97">
        <v>0</v>
      </c>
      <c r="P209" s="97">
        <v>0</v>
      </c>
      <c r="Q209" s="76"/>
      <c r="R209" s="76" t="s">
        <v>2948</v>
      </c>
      <c r="S209" s="76" t="s">
        <v>2948</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25">
      <c r="A210" s="45"/>
      <c r="B210" s="54"/>
      <c r="C210" s="47">
        <f t="shared" si="36"/>
        <v>3</v>
      </c>
      <c r="D210" s="73"/>
      <c r="E210" s="70"/>
      <c r="F210" s="70" t="s">
        <v>2956</v>
      </c>
      <c r="G210" s="73"/>
      <c r="H210" s="76" t="s">
        <v>2960</v>
      </c>
      <c r="I210" s="96" t="s">
        <v>2959</v>
      </c>
      <c r="J210" s="96"/>
      <c r="K210" s="97">
        <v>1.9E-2</v>
      </c>
      <c r="L210" s="97">
        <v>1.9E-2</v>
      </c>
      <c r="M210" s="97">
        <v>1.9E-2</v>
      </c>
      <c r="N210" s="97">
        <v>1.9E-2</v>
      </c>
      <c r="O210" s="97">
        <v>1.9E-2</v>
      </c>
      <c r="P210" s="97">
        <v>1.9E-2</v>
      </c>
      <c r="Q210" s="76"/>
      <c r="R210" s="76" t="s">
        <v>2948</v>
      </c>
      <c r="S210" s="76" t="s">
        <v>2948</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25">
      <c r="A211" s="45"/>
      <c r="B211" s="54"/>
      <c r="C211" s="47">
        <f>INT($C$29)+2</f>
        <v>3</v>
      </c>
      <c r="D211" s="73"/>
      <c r="E211" s="70"/>
      <c r="F211" s="70" t="s">
        <v>2957</v>
      </c>
      <c r="G211" s="73"/>
      <c r="H211" s="76" t="s">
        <v>2961</v>
      </c>
      <c r="I211" s="96" t="s">
        <v>2959</v>
      </c>
      <c r="J211" s="96"/>
      <c r="K211" s="97">
        <v>0.185</v>
      </c>
      <c r="L211" s="97">
        <v>0.185</v>
      </c>
      <c r="M211" s="97">
        <v>0.185</v>
      </c>
      <c r="N211" s="97">
        <v>0.185</v>
      </c>
      <c r="O211" s="97">
        <v>0.185</v>
      </c>
      <c r="P211" s="97">
        <v>0.185</v>
      </c>
      <c r="Q211" s="76"/>
      <c r="R211" s="76" t="s">
        <v>2948</v>
      </c>
      <c r="S211" s="76" t="s">
        <v>2948</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2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2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25">
      <c r="A214" s="45"/>
      <c r="B214" s="54"/>
      <c r="C214" s="47">
        <f t="shared" ref="C214:C220" si="37">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25">
      <c r="A215" s="45"/>
      <c r="B215" s="54"/>
      <c r="C215" s="47">
        <f t="shared" si="37"/>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25">
      <c r="A216" s="45"/>
      <c r="B216" s="54"/>
      <c r="C216" s="47">
        <f t="shared" si="37"/>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25">
      <c r="A217" s="45"/>
      <c r="B217" s="54"/>
      <c r="C217" s="47">
        <f t="shared" si="37"/>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25">
      <c r="A218" s="45"/>
      <c r="B218" s="54"/>
      <c r="C218" s="47">
        <f t="shared" si="37"/>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25">
      <c r="A219" s="45"/>
      <c r="B219" s="54"/>
      <c r="C219" s="47">
        <f t="shared" si="37"/>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25">
      <c r="A220" s="45"/>
      <c r="B220" s="54"/>
      <c r="C220" s="47">
        <f t="shared" si="37"/>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2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2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25">
      <c r="A223" s="45"/>
      <c r="B223" s="54"/>
      <c r="C223" s="47">
        <f t="shared" ref="C223:C231" si="39">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25">
      <c r="A224" s="45"/>
      <c r="B224" s="54"/>
      <c r="C224" s="47">
        <f t="shared" si="39"/>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25">
      <c r="A225" s="45"/>
      <c r="B225" s="54"/>
      <c r="C225" s="47">
        <f t="shared" si="39"/>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25">
      <c r="A226" s="45"/>
      <c r="B226" s="54"/>
      <c r="C226" s="47">
        <f t="shared" si="39"/>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25">
      <c r="A227" s="45"/>
      <c r="B227" s="54"/>
      <c r="C227" s="47">
        <f t="shared" si="39"/>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25">
      <c r="A228" s="45"/>
      <c r="B228" s="54"/>
      <c r="C228" s="47">
        <f t="shared" si="39"/>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25">
      <c r="A229" s="45"/>
      <c r="B229" s="54"/>
      <c r="C229" s="47">
        <f t="shared" si="39"/>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25">
      <c r="A230" s="45"/>
      <c r="B230" s="54"/>
      <c r="C230" s="47">
        <f t="shared" si="39"/>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25">
      <c r="A231" s="45"/>
      <c r="B231" s="54"/>
      <c r="C231" s="47">
        <f t="shared" si="39"/>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2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2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25">
      <c r="A234" s="45"/>
      <c r="B234" s="54"/>
      <c r="C234" s="47">
        <f t="shared" ref="C234:C246" si="42">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25">
      <c r="A235" s="45"/>
      <c r="B235" s="54"/>
      <c r="C235" s="47">
        <f t="shared" si="42"/>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25">
      <c r="A236" s="45"/>
      <c r="B236" s="54"/>
      <c r="C236" s="47">
        <f t="shared" si="42"/>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25">
      <c r="A237" s="45"/>
      <c r="B237" s="54"/>
      <c r="C237" s="47">
        <f t="shared" si="42"/>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25">
      <c r="A238" s="45"/>
      <c r="B238" s="54"/>
      <c r="C238" s="47">
        <f t="shared" si="42"/>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25">
      <c r="A239" s="45"/>
      <c r="B239" s="54"/>
      <c r="C239" s="47">
        <f t="shared" si="42"/>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25">
      <c r="A240" s="45"/>
      <c r="B240" s="54"/>
      <c r="C240" s="47">
        <f t="shared" si="42"/>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25">
      <c r="A241" s="45"/>
      <c r="B241" s="54"/>
      <c r="C241" s="47">
        <f t="shared" si="42"/>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25">
      <c r="A242" s="45"/>
      <c r="B242" s="54"/>
      <c r="C242" s="47">
        <f t="shared" si="42"/>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25">
      <c r="A243" s="45"/>
      <c r="B243" s="54"/>
      <c r="C243" s="47">
        <f t="shared" si="42"/>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25">
      <c r="A244" s="45"/>
      <c r="B244" s="54"/>
      <c r="C244" s="47">
        <f t="shared" si="42"/>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25">
      <c r="A245" s="45"/>
      <c r="B245" s="54"/>
      <c r="C245" s="47">
        <f t="shared" si="42"/>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25">
      <c r="A246" s="45"/>
      <c r="B246" s="54"/>
      <c r="C246" s="47">
        <f t="shared" si="42"/>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2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25">
      <c r="A248" s="45"/>
      <c r="B248" s="54"/>
      <c r="C248" s="47">
        <f t="shared" ref="C248:C250" si="43">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25">
      <c r="A249" s="45"/>
      <c r="B249" s="54"/>
      <c r="C249" s="47">
        <f t="shared" si="43"/>
        <v>4</v>
      </c>
      <c r="D249" s="73"/>
      <c r="E249" s="70"/>
      <c r="F249" s="70" t="s">
        <v>2980</v>
      </c>
      <c r="G249" s="73"/>
      <c r="H249" s="76" t="s">
        <v>2983</v>
      </c>
      <c r="I249" s="96"/>
      <c r="J249" s="96"/>
      <c r="K249" s="97">
        <v>5.9630000000000001</v>
      </c>
      <c r="L249" s="97">
        <v>5.9630000000000001</v>
      </c>
      <c r="M249" s="97"/>
      <c r="N249" s="97"/>
      <c r="O249" s="97"/>
      <c r="P249" s="97"/>
      <c r="Q249" s="76"/>
      <c r="R249" s="76" t="s">
        <v>2986</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25">
      <c r="A250" s="45"/>
      <c r="B250" s="54"/>
      <c r="C250" s="47">
        <f t="shared" si="43"/>
        <v>4</v>
      </c>
      <c r="D250" s="73"/>
      <c r="E250" s="70"/>
      <c r="F250" s="70" t="s">
        <v>2981</v>
      </c>
      <c r="G250" s="73"/>
      <c r="H250" s="76" t="s">
        <v>2984</v>
      </c>
      <c r="I250" s="96"/>
      <c r="J250" s="96"/>
      <c r="K250" s="97">
        <v>11.2</v>
      </c>
      <c r="L250" s="97">
        <v>11.2</v>
      </c>
      <c r="M250" s="97"/>
      <c r="N250" s="97"/>
      <c r="O250" s="97"/>
      <c r="P250" s="97"/>
      <c r="Q250" s="76"/>
      <c r="R250" s="76" t="s">
        <v>2986</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25">
      <c r="A251" s="45"/>
      <c r="B251" s="54"/>
      <c r="C251" s="47">
        <f>INT($C$29)+3</f>
        <v>4</v>
      </c>
      <c r="D251" s="73"/>
      <c r="E251" s="70"/>
      <c r="F251" s="70" t="s">
        <v>2982</v>
      </c>
      <c r="G251" s="73"/>
      <c r="H251" s="76" t="s">
        <v>2985</v>
      </c>
      <c r="I251" s="96"/>
      <c r="J251" s="96"/>
      <c r="K251" s="97">
        <v>9.4500000000000001E-3</v>
      </c>
      <c r="L251" s="97">
        <v>9.4500000000000001E-3</v>
      </c>
      <c r="M251" s="97"/>
      <c r="N251" s="97"/>
      <c r="O251" s="97"/>
      <c r="P251" s="97"/>
      <c r="Q251" s="76"/>
      <c r="R251" s="76" t="s">
        <v>2986</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25">
      <c r="A252" s="45"/>
      <c r="B252" s="54"/>
      <c r="C252" s="47">
        <f>INT($C$29)+3</f>
        <v>4</v>
      </c>
      <c r="D252" s="73"/>
      <c r="E252" s="70"/>
      <c r="F252" s="70" t="s">
        <v>2987</v>
      </c>
      <c r="G252" s="73"/>
      <c r="H252" s="76" t="s">
        <v>2988</v>
      </c>
      <c r="I252" s="96"/>
      <c r="J252" s="96"/>
      <c r="K252" s="97">
        <v>0</v>
      </c>
      <c r="L252" s="97">
        <v>0</v>
      </c>
      <c r="M252" s="97"/>
      <c r="N252" s="97"/>
      <c r="O252" s="97"/>
      <c r="P252" s="97"/>
      <c r="Q252" s="76"/>
      <c r="R252" s="76" t="s">
        <v>2986</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2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2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25">
      <c r="A255" s="45"/>
      <c r="B255" s="54"/>
      <c r="C255" s="47">
        <f t="shared" ref="C255:C279" si="45">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25">
      <c r="A256" s="45"/>
      <c r="B256" s="54"/>
      <c r="C256" s="47">
        <f t="shared" si="45"/>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25">
      <c r="A257" s="45"/>
      <c r="B257" s="54"/>
      <c r="C257" s="47">
        <f t="shared" si="45"/>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25">
      <c r="A258" s="45"/>
      <c r="B258" s="54"/>
      <c r="C258" s="47">
        <f t="shared" si="45"/>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25">
      <c r="A259" s="45"/>
      <c r="B259" s="54"/>
      <c r="C259" s="47">
        <f t="shared" si="45"/>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25">
      <c r="A260" s="45"/>
      <c r="B260" s="54"/>
      <c r="C260" s="47">
        <f t="shared" si="45"/>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25">
      <c r="A261" s="45"/>
      <c r="B261" s="54"/>
      <c r="C261" s="47">
        <f t="shared" si="45"/>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25">
      <c r="A262" s="45"/>
      <c r="B262" s="54"/>
      <c r="C262" s="47">
        <f t="shared" si="45"/>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45"/>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25">
      <c r="A264" s="45"/>
      <c r="B264" s="54"/>
      <c r="C264" s="47">
        <f t="shared" si="45"/>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25">
      <c r="A265" s="45"/>
      <c r="B265" s="54"/>
      <c r="C265" s="47">
        <f t="shared" si="45"/>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25">
      <c r="A266" s="45"/>
      <c r="B266" s="54"/>
      <c r="C266" s="47">
        <f t="shared" si="45"/>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25">
      <c r="A267" s="45"/>
      <c r="B267" s="54"/>
      <c r="C267" s="47">
        <f t="shared" si="45"/>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25">
      <c r="A268" s="45"/>
      <c r="B268" s="54"/>
      <c r="C268" s="47">
        <f t="shared" si="45"/>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25">
      <c r="A269" s="45"/>
      <c r="B269" s="54"/>
      <c r="C269" s="47">
        <f t="shared" si="45"/>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25">
      <c r="A270" s="45"/>
      <c r="B270" s="54"/>
      <c r="C270" s="47">
        <f t="shared" si="45"/>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25">
      <c r="A271" s="45"/>
      <c r="B271" s="54"/>
      <c r="C271" s="47">
        <f t="shared" si="45"/>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25">
      <c r="A272" s="45"/>
      <c r="B272" s="54"/>
      <c r="C272" s="47">
        <f t="shared" si="45"/>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25">
      <c r="A273" s="45"/>
      <c r="B273" s="54"/>
      <c r="C273" s="47">
        <f t="shared" si="45"/>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25">
      <c r="A274" s="45"/>
      <c r="B274" s="54"/>
      <c r="C274" s="47">
        <f t="shared" si="45"/>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25">
      <c r="A275" s="45"/>
      <c r="B275" s="54"/>
      <c r="C275" s="47">
        <f t="shared" si="45"/>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25">
      <c r="A276" s="45"/>
      <c r="B276" s="54"/>
      <c r="C276" s="47">
        <f t="shared" si="45"/>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25">
      <c r="A277" s="45"/>
      <c r="B277" s="54"/>
      <c r="C277" s="47">
        <f t="shared" si="45"/>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25">
      <c r="A278" s="45"/>
      <c r="B278" s="54"/>
      <c r="C278" s="47">
        <f t="shared" si="45"/>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2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2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25">
      <c r="A282" s="45"/>
      <c r="B282" s="54"/>
      <c r="C282" s="47">
        <f t="shared" ref="C282:C294" si="48">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25">
      <c r="A283" s="45"/>
      <c r="B283" s="54"/>
      <c r="C283" s="47">
        <f t="shared" si="48"/>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25">
      <c r="A284" s="45"/>
      <c r="B284" s="54"/>
      <c r="C284" s="47">
        <f t="shared" si="48"/>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25">
      <c r="A285" s="45"/>
      <c r="B285" s="54"/>
      <c r="C285" s="47">
        <f t="shared" si="48"/>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25">
      <c r="A286" s="45"/>
      <c r="B286" s="54"/>
      <c r="C286" s="47">
        <f t="shared" si="48"/>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25">
      <c r="A287" s="45"/>
      <c r="B287" s="54"/>
      <c r="C287" s="47">
        <f t="shared" si="48"/>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25">
      <c r="A288" s="45"/>
      <c r="B288" s="54"/>
      <c r="C288" s="47">
        <f t="shared" si="48"/>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25">
      <c r="A289" s="45"/>
      <c r="B289" s="54"/>
      <c r="C289" s="47">
        <f t="shared" si="48"/>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25">
      <c r="A290" s="45"/>
      <c r="B290" s="54"/>
      <c r="C290" s="47">
        <f t="shared" si="48"/>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25">
      <c r="A291" s="45"/>
      <c r="B291" s="54"/>
      <c r="C291" s="47">
        <f t="shared" si="48"/>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25">
      <c r="A292" s="45"/>
      <c r="B292" s="54"/>
      <c r="C292" s="47">
        <f t="shared" si="48"/>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25">
      <c r="A293" s="45"/>
      <c r="B293" s="54"/>
      <c r="C293" s="47">
        <f t="shared" si="48"/>
        <v>3</v>
      </c>
      <c r="D293" s="73"/>
      <c r="E293" s="70"/>
      <c r="F293" s="70" t="s">
        <v>945</v>
      </c>
      <c r="G293" s="73"/>
      <c r="H293" s="76" t="s">
        <v>2421</v>
      </c>
      <c r="I293" s="96" t="s">
        <v>2991</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2422</v>
      </c>
      <c r="AE293" s="76"/>
      <c r="AF293" s="97">
        <v>1</v>
      </c>
      <c r="AG293" s="97">
        <v>1</v>
      </c>
      <c r="AH293" s="73"/>
      <c r="AI293" s="57"/>
      <c r="AJ293" s="45"/>
      <c r="AK293" s="45"/>
      <c r="AL293" s="45"/>
    </row>
    <row r="294" spans="1:38" outlineLevel="2" x14ac:dyDescent="0.25">
      <c r="A294" s="45"/>
      <c r="B294" s="54"/>
      <c r="C294" s="47">
        <f t="shared" si="48"/>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679</v>
      </c>
      <c r="AE294" s="76"/>
      <c r="AF294" s="97">
        <v>1</v>
      </c>
      <c r="AG294" s="97">
        <v>1</v>
      </c>
      <c r="AH294" s="73"/>
      <c r="AI294" s="57"/>
      <c r="AJ294" s="45"/>
      <c r="AK294" s="45"/>
      <c r="AL294" s="45"/>
    </row>
    <row r="295" spans="1:38" outlineLevel="2" x14ac:dyDescent="0.2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2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25">
      <c r="A297" s="45"/>
      <c r="B297" s="54"/>
      <c r="C297" s="47">
        <f t="shared" ref="C297:C299" si="54">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25">
      <c r="A298" s="45"/>
      <c r="B298" s="54"/>
      <c r="C298" s="47">
        <f t="shared" si="54"/>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2376</v>
      </c>
      <c r="AE298" s="76"/>
      <c r="AF298" s="97">
        <v>1</v>
      </c>
      <c r="AG298" s="97">
        <v>1</v>
      </c>
      <c r="AH298" s="73"/>
      <c r="AI298" s="57"/>
      <c r="AJ298" s="45"/>
      <c r="AK298" s="45"/>
      <c r="AL298" s="45"/>
    </row>
    <row r="299" spans="1:38" outlineLevel="2" x14ac:dyDescent="0.25">
      <c r="A299" s="45"/>
      <c r="B299" s="54"/>
      <c r="C299" s="47">
        <f t="shared" si="54"/>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2376</v>
      </c>
      <c r="AE299" s="76"/>
      <c r="AF299" s="97">
        <v>1</v>
      </c>
      <c r="AG299" s="97">
        <v>1</v>
      </c>
      <c r="AH299" s="73"/>
      <c r="AI299" s="57"/>
      <c r="AJ299" s="45"/>
      <c r="AK299" s="45"/>
      <c r="AL299" s="45"/>
    </row>
    <row r="300" spans="1:38" outlineLevel="2" x14ac:dyDescent="0.2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25">
      <c r="A301" s="45"/>
      <c r="B301" s="54"/>
      <c r="C301" s="47">
        <f>INT($C$29)+2</f>
        <v>3</v>
      </c>
      <c r="D301" s="73"/>
      <c r="E301" s="70"/>
      <c r="F301" s="70" t="s">
        <v>2976</v>
      </c>
      <c r="G301" s="73"/>
      <c r="H301" s="76" t="s">
        <v>2977</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25">
      <c r="A302" s="45"/>
      <c r="B302" s="54"/>
      <c r="C302" s="47">
        <f>INT($C$29)+2</f>
        <v>3</v>
      </c>
      <c r="D302" s="73"/>
      <c r="E302" s="70"/>
      <c r="F302" s="70" t="s">
        <v>2990</v>
      </c>
      <c r="G302" s="73"/>
      <c r="H302" s="76" t="s">
        <v>2421</v>
      </c>
      <c r="I302" s="96" t="s">
        <v>2991</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2992</v>
      </c>
      <c r="AE302" s="76"/>
      <c r="AF302" s="97">
        <v>1</v>
      </c>
      <c r="AG302" s="97">
        <v>1</v>
      </c>
      <c r="AH302" s="73"/>
      <c r="AI302" s="57"/>
      <c r="AJ302" s="45"/>
      <c r="AK302" s="45"/>
      <c r="AL302" s="45"/>
    </row>
    <row r="303" spans="1:38" outlineLevel="1" x14ac:dyDescent="0.2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25">
      <c r="A305" s="45"/>
      <c r="B305" s="54"/>
      <c r="C305" s="47">
        <f t="shared" ref="C305:C320" si="70">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25">
      <c r="A306" s="45"/>
      <c r="B306" s="54"/>
      <c r="C306" s="47">
        <f t="shared" si="70"/>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25">
      <c r="A307" s="45"/>
      <c r="B307" s="54"/>
      <c r="C307" s="47">
        <f t="shared" si="70"/>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25">
      <c r="A308" s="45"/>
      <c r="B308" s="54"/>
      <c r="C308" s="47">
        <f t="shared" si="70"/>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25">
      <c r="A309" s="45"/>
      <c r="B309" s="54"/>
      <c r="C309" s="47">
        <f t="shared" si="70"/>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25">
      <c r="A310" s="45"/>
      <c r="B310" s="54"/>
      <c r="C310" s="47">
        <f t="shared" si="70"/>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25">
      <c r="A311" s="45"/>
      <c r="B311" s="54"/>
      <c r="C311" s="47">
        <f t="shared" si="70"/>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25">
      <c r="A312" s="45"/>
      <c r="B312" s="54"/>
      <c r="C312" s="47">
        <f t="shared" si="70"/>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25">
      <c r="A313" s="45"/>
      <c r="B313" s="54"/>
      <c r="C313" s="47">
        <f t="shared" si="70"/>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25">
      <c r="A314" s="45"/>
      <c r="B314" s="54"/>
      <c r="C314" s="47">
        <f t="shared" si="70"/>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25">
      <c r="A315" s="45"/>
      <c r="B315" s="54"/>
      <c r="C315" s="47">
        <f t="shared" si="70"/>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25">
      <c r="A316" s="45"/>
      <c r="B316" s="54"/>
      <c r="C316" s="47">
        <f t="shared" si="70"/>
        <v>3</v>
      </c>
      <c r="D316" s="73"/>
      <c r="E316" s="70"/>
      <c r="F316" s="70" t="s">
        <v>988</v>
      </c>
      <c r="G316" s="73"/>
      <c r="H316" s="76" t="s">
        <v>2993</v>
      </c>
      <c r="I316" s="96" t="s">
        <v>989</v>
      </c>
      <c r="J316" s="96"/>
      <c r="K316" s="97">
        <v>1.3</v>
      </c>
      <c r="L316" s="97">
        <v>1.3</v>
      </c>
      <c r="M316" s="97">
        <v>1.5</v>
      </c>
      <c r="N316" s="97">
        <v>1.5</v>
      </c>
      <c r="O316" s="97">
        <v>1.5</v>
      </c>
      <c r="P316" s="97">
        <v>1.5</v>
      </c>
      <c r="Q316" s="76"/>
      <c r="R316" s="76" t="s">
        <v>580</v>
      </c>
      <c r="S316" s="76" t="s">
        <v>580</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25">
      <c r="A317" s="45"/>
      <c r="B317" s="54"/>
      <c r="C317" s="47">
        <f t="shared" si="70"/>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25">
      <c r="A318" s="45"/>
      <c r="B318" s="54"/>
      <c r="C318" s="47">
        <f t="shared" si="70"/>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25">
      <c r="A319" s="45"/>
      <c r="B319" s="54"/>
      <c r="C319" s="47">
        <f t="shared" si="70"/>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25">
      <c r="A320" s="45"/>
      <c r="B320" s="54"/>
      <c r="C320" s="47">
        <f t="shared" si="70"/>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2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2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25">
      <c r="A323" s="45"/>
      <c r="B323" s="54"/>
      <c r="C323" s="47">
        <f t="shared" ref="C323:C359" si="72">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25">
      <c r="A324" s="45"/>
      <c r="B324" s="54"/>
      <c r="C324" s="47">
        <f t="shared" si="72"/>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25">
      <c r="A325" s="45"/>
      <c r="B325" s="54"/>
      <c r="C325" s="47">
        <f t="shared" si="72"/>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25">
      <c r="A326" s="45"/>
      <c r="B326" s="54"/>
      <c r="C326" s="47">
        <f t="shared" si="72"/>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25">
      <c r="A327" s="45"/>
      <c r="B327" s="54"/>
      <c r="C327" s="47">
        <f t="shared" si="72"/>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25">
      <c r="A328" s="45"/>
      <c r="B328" s="54"/>
      <c r="C328" s="47">
        <f t="shared" si="72"/>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25">
      <c r="A329" s="45"/>
      <c r="B329" s="54"/>
      <c r="C329" s="47">
        <f t="shared" si="72"/>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25">
      <c r="A330" s="45"/>
      <c r="B330" s="54"/>
      <c r="C330" s="47">
        <f t="shared" si="72"/>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2462</v>
      </c>
      <c r="AE330" s="76"/>
      <c r="AF330" s="97">
        <v>1</v>
      </c>
      <c r="AG330" s="97">
        <v>1</v>
      </c>
      <c r="AH330" s="73"/>
      <c r="AI330" s="57"/>
      <c r="AJ330" s="45"/>
      <c r="AK330" s="45"/>
      <c r="AL330" s="45"/>
    </row>
    <row r="331" spans="1:38" outlineLevel="2" x14ac:dyDescent="0.25">
      <c r="A331" s="45"/>
      <c r="B331" s="54"/>
      <c r="C331" s="47">
        <f t="shared" si="72"/>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2462</v>
      </c>
      <c r="AE331" s="76"/>
      <c r="AF331" s="97">
        <v>1</v>
      </c>
      <c r="AG331" s="97">
        <v>1</v>
      </c>
      <c r="AH331" s="73"/>
      <c r="AI331" s="57"/>
      <c r="AJ331" s="45"/>
      <c r="AK331" s="45"/>
      <c r="AL331" s="45"/>
    </row>
    <row r="332" spans="1:38" outlineLevel="2" x14ac:dyDescent="0.25">
      <c r="A332" s="45"/>
      <c r="B332" s="54"/>
      <c r="C332" s="47">
        <f t="shared" si="72"/>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25">
      <c r="A333" s="45"/>
      <c r="B333" s="54"/>
      <c r="C333" s="47">
        <f t="shared" si="72"/>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25">
      <c r="A334" s="45"/>
      <c r="B334" s="54"/>
      <c r="C334" s="47">
        <f t="shared" si="72"/>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25">
      <c r="A335" s="45"/>
      <c r="B335" s="54"/>
      <c r="C335" s="47">
        <f t="shared" si="72"/>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25">
      <c r="A336" s="45"/>
      <c r="B336" s="54"/>
      <c r="C336" s="47">
        <f t="shared" si="72"/>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25">
      <c r="A337" s="45"/>
      <c r="B337" s="54"/>
      <c r="C337" s="47">
        <f t="shared" si="72"/>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2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2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72"/>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25">
      <c r="A341" s="45"/>
      <c r="B341" s="54"/>
      <c r="C341" s="47">
        <f t="shared" si="72"/>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si="72"/>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25">
      <c r="A343" s="45"/>
      <c r="B343" s="54"/>
      <c r="C343" s="47">
        <f t="shared" si="72"/>
        <v>3</v>
      </c>
      <c r="D343" s="73"/>
      <c r="E343" s="70"/>
      <c r="F343" s="70" t="s">
        <v>1045</v>
      </c>
      <c r="G343" s="73"/>
      <c r="H343" s="76" t="s">
        <v>2924</v>
      </c>
      <c r="I343" s="96" t="s">
        <v>2324</v>
      </c>
      <c r="J343" s="96"/>
      <c r="K343" s="97">
        <v>23.8</v>
      </c>
      <c r="L343" s="97">
        <v>23.8</v>
      </c>
      <c r="M343" s="97">
        <v>23.8</v>
      </c>
      <c r="N343" s="97">
        <v>23.8</v>
      </c>
      <c r="O343" s="97">
        <v>23.8</v>
      </c>
      <c r="P343" s="97">
        <v>23.8</v>
      </c>
      <c r="Q343" s="76"/>
      <c r="R343" s="76" t="s">
        <v>2325</v>
      </c>
      <c r="S343" s="76" t="s">
        <v>2325</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25">
      <c r="A344" s="45"/>
      <c r="B344" s="54"/>
      <c r="C344" s="47">
        <f t="shared" si="72"/>
        <v>3</v>
      </c>
      <c r="D344" s="73"/>
      <c r="E344" s="70"/>
      <c r="F344" s="70" t="s">
        <v>1046</v>
      </c>
      <c r="G344" s="73"/>
      <c r="H344" s="76" t="s">
        <v>2925</v>
      </c>
      <c r="I344" s="96" t="s">
        <v>2324</v>
      </c>
      <c r="J344" s="96"/>
      <c r="K344" s="97">
        <v>23.8</v>
      </c>
      <c r="L344" s="97">
        <v>23.8</v>
      </c>
      <c r="M344" s="97">
        <v>23.8</v>
      </c>
      <c r="N344" s="97">
        <v>23.8</v>
      </c>
      <c r="O344" s="97">
        <v>23.8</v>
      </c>
      <c r="P344" s="97">
        <v>23.8</v>
      </c>
      <c r="Q344" s="76"/>
      <c r="R344" s="76" t="s">
        <v>2325</v>
      </c>
      <c r="S344" s="76" t="s">
        <v>2325</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25">
      <c r="A345" s="45"/>
      <c r="B345" s="54"/>
      <c r="C345" s="47">
        <f t="shared" si="72"/>
        <v>3</v>
      </c>
      <c r="D345" s="73"/>
      <c r="E345" s="70"/>
      <c r="F345" s="70" t="s">
        <v>2918</v>
      </c>
      <c r="G345" s="73"/>
      <c r="H345" s="76" t="s">
        <v>2926</v>
      </c>
      <c r="I345" s="96" t="s">
        <v>2324</v>
      </c>
      <c r="J345" s="96"/>
      <c r="K345" s="97">
        <v>23.8</v>
      </c>
      <c r="L345" s="97">
        <v>23.8</v>
      </c>
      <c r="M345" s="97"/>
      <c r="N345" s="97"/>
      <c r="O345" s="97"/>
      <c r="P345" s="97"/>
      <c r="Q345" s="76"/>
      <c r="R345" s="76" t="s">
        <v>2325</v>
      </c>
      <c r="S345" s="76" t="s">
        <v>2325</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25">
      <c r="A346" s="45"/>
      <c r="B346" s="54"/>
      <c r="C346" s="47">
        <f t="shared" si="72"/>
        <v>3</v>
      </c>
      <c r="D346" s="73"/>
      <c r="E346" s="70"/>
      <c r="F346" s="70" t="s">
        <v>2919</v>
      </c>
      <c r="G346" s="73"/>
      <c r="H346" s="76" t="s">
        <v>2935</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 t="shared" si="72"/>
        <v>3</v>
      </c>
      <c r="D347" s="73"/>
      <c r="E347" s="70"/>
      <c r="F347" s="70" t="s">
        <v>2920</v>
      </c>
      <c r="G347" s="73"/>
      <c r="H347" s="76" t="s">
        <v>2936</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25">
      <c r="A348" s="45"/>
      <c r="B348" s="54"/>
      <c r="C348" s="47">
        <f t="shared" si="72"/>
        <v>3</v>
      </c>
      <c r="D348" s="73"/>
      <c r="E348" s="70"/>
      <c r="F348" s="70" t="s">
        <v>2921</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25">
      <c r="A349" s="45"/>
      <c r="B349" s="54"/>
      <c r="C349" s="47">
        <f t="shared" si="72"/>
        <v>3</v>
      </c>
      <c r="D349" s="73"/>
      <c r="E349" s="70"/>
      <c r="F349" s="70" t="s">
        <v>2922</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25">
      <c r="A350" s="45"/>
      <c r="B350" s="54"/>
      <c r="C350" s="47">
        <f t="shared" si="72"/>
        <v>3</v>
      </c>
      <c r="D350" s="73"/>
      <c r="E350" s="70"/>
      <c r="F350" s="70" t="s">
        <v>2923</v>
      </c>
      <c r="G350" s="73"/>
      <c r="H350" s="76" t="s">
        <v>2928</v>
      </c>
      <c r="I350" s="96" t="s">
        <v>570</v>
      </c>
      <c r="J350" s="96"/>
      <c r="K350" s="97">
        <v>0.157</v>
      </c>
      <c r="L350" s="97">
        <v>0.157</v>
      </c>
      <c r="M350" s="97">
        <v>0.157</v>
      </c>
      <c r="N350" s="97">
        <v>0.157</v>
      </c>
      <c r="O350" s="97">
        <v>0.157</v>
      </c>
      <c r="P350" s="97">
        <v>0.157</v>
      </c>
      <c r="Q350" s="76"/>
      <c r="R350" s="76" t="s">
        <v>2929</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25">
      <c r="A351" s="45"/>
      <c r="B351" s="54"/>
      <c r="C351" s="47">
        <f t="shared" si="72"/>
        <v>3</v>
      </c>
      <c r="D351" s="73"/>
      <c r="E351" s="70"/>
      <c r="F351" s="70" t="s">
        <v>2934</v>
      </c>
      <c r="G351" s="73"/>
      <c r="H351" s="76" t="s">
        <v>2927</v>
      </c>
      <c r="I351" s="96" t="s">
        <v>570</v>
      </c>
      <c r="J351" s="96"/>
      <c r="K351" s="97">
        <v>0.85</v>
      </c>
      <c r="L351" s="97">
        <v>0.85</v>
      </c>
      <c r="M351" s="97"/>
      <c r="N351" s="97"/>
      <c r="O351" s="97"/>
      <c r="P351" s="97"/>
      <c r="Q351" s="76"/>
      <c r="R351" s="76" t="s">
        <v>2933</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25">
      <c r="A352" s="45"/>
      <c r="B352" s="54"/>
      <c r="C352" s="47">
        <f t="shared" si="72"/>
        <v>3</v>
      </c>
      <c r="D352" s="73"/>
      <c r="E352" s="70"/>
      <c r="F352" s="70" t="s">
        <v>2962</v>
      </c>
      <c r="G352" s="73"/>
      <c r="H352" s="76" t="s">
        <v>2935</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25">
      <c r="A353" s="45"/>
      <c r="B353" s="54"/>
      <c r="C353" s="47">
        <f t="shared" si="72"/>
        <v>3</v>
      </c>
      <c r="D353" s="73"/>
      <c r="E353" s="70"/>
      <c r="F353" s="70" t="s">
        <v>2963</v>
      </c>
      <c r="G353" s="73"/>
      <c r="H353" s="76" t="s">
        <v>2936</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25">
      <c r="A354" s="45"/>
      <c r="B354" s="54"/>
      <c r="C354" s="47">
        <f t="shared" si="72"/>
        <v>3</v>
      </c>
      <c r="D354" s="73"/>
      <c r="E354" s="70"/>
      <c r="F354" s="70" t="s">
        <v>2964</v>
      </c>
      <c r="G354" s="73"/>
      <c r="H354" s="76" t="s">
        <v>2972</v>
      </c>
      <c r="I354" s="96" t="s">
        <v>570</v>
      </c>
      <c r="J354" s="96"/>
      <c r="K354" s="97">
        <v>0.22600000000000001</v>
      </c>
      <c r="L354" s="97">
        <v>0.22600000000000001</v>
      </c>
      <c r="M354" s="97">
        <v>0.22600000000000001</v>
      </c>
      <c r="N354" s="97">
        <v>0.22600000000000001</v>
      </c>
      <c r="O354" s="97">
        <v>0.22600000000000001</v>
      </c>
      <c r="P354" s="97">
        <v>0.22600000000000001</v>
      </c>
      <c r="Q354" s="76"/>
      <c r="R354" s="76" t="s">
        <v>2948</v>
      </c>
      <c r="S354" s="76" t="s">
        <v>2948</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25">
      <c r="A355" s="45"/>
      <c r="B355" s="54"/>
      <c r="C355" s="47">
        <f t="shared" si="72"/>
        <v>3</v>
      </c>
      <c r="D355" s="73"/>
      <c r="E355" s="70"/>
      <c r="F355" s="70" t="s">
        <v>2965</v>
      </c>
      <c r="G355" s="73"/>
      <c r="H355" s="76" t="s">
        <v>2970</v>
      </c>
      <c r="I355" s="96" t="s">
        <v>570</v>
      </c>
      <c r="J355" s="96"/>
      <c r="K355" s="97">
        <v>0.05</v>
      </c>
      <c r="L355" s="97">
        <v>0.05</v>
      </c>
      <c r="M355" s="97">
        <v>0.05</v>
      </c>
      <c r="N355" s="97">
        <v>0.05</v>
      </c>
      <c r="O355" s="97">
        <v>0.05</v>
      </c>
      <c r="P355" s="97">
        <v>0.05</v>
      </c>
      <c r="Q355" s="76"/>
      <c r="R355" s="76" t="s">
        <v>2948</v>
      </c>
      <c r="S355" s="76" t="s">
        <v>2948</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25">
      <c r="A356" s="45"/>
      <c r="B356" s="54"/>
      <c r="C356" s="47">
        <f t="shared" si="72"/>
        <v>3</v>
      </c>
      <c r="D356" s="73"/>
      <c r="E356" s="70"/>
      <c r="F356" s="70" t="s">
        <v>2966</v>
      </c>
      <c r="G356" s="73"/>
      <c r="H356" s="76" t="s">
        <v>2971</v>
      </c>
      <c r="I356" s="96" t="s">
        <v>570</v>
      </c>
      <c r="J356" s="96"/>
      <c r="K356" s="97">
        <v>0.24859999999999999</v>
      </c>
      <c r="L356" s="97">
        <v>0.24859999999999999</v>
      </c>
      <c r="M356" s="97">
        <v>0.24859999999999999</v>
      </c>
      <c r="N356" s="97">
        <v>0.24859999999999999</v>
      </c>
      <c r="O356" s="97">
        <v>0.24859999999999999</v>
      </c>
      <c r="P356" s="97">
        <v>0.24859999999999999</v>
      </c>
      <c r="Q356" s="76"/>
      <c r="R356" s="76" t="s">
        <v>2948</v>
      </c>
      <c r="S356" s="76" t="s">
        <v>2948</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25">
      <c r="A357" s="45"/>
      <c r="B357" s="54"/>
      <c r="C357" s="47">
        <f t="shared" si="72"/>
        <v>3</v>
      </c>
      <c r="D357" s="73"/>
      <c r="E357" s="70"/>
      <c r="F357" s="70" t="s">
        <v>2967</v>
      </c>
      <c r="G357" s="73"/>
      <c r="H357" s="76" t="s">
        <v>2973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2948</v>
      </c>
      <c r="S357" s="76" t="s">
        <v>2948</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25">
      <c r="A358" s="45"/>
      <c r="B358" s="54"/>
      <c r="C358" s="47">
        <f t="shared" si="72"/>
        <v>3</v>
      </c>
      <c r="D358" s="73"/>
      <c r="E358" s="70"/>
      <c r="F358" s="70" t="s">
        <v>2968</v>
      </c>
      <c r="G358" s="73"/>
      <c r="H358" s="76" t="s">
        <v>2974</v>
      </c>
      <c r="I358" s="96" t="s">
        <v>570</v>
      </c>
      <c r="J358" s="96"/>
      <c r="K358" s="97">
        <v>2.0609999999999999</v>
      </c>
      <c r="L358" s="97">
        <v>2.0609999999999999</v>
      </c>
      <c r="M358" s="97">
        <v>2.0609999999999999</v>
      </c>
      <c r="N358" s="97">
        <v>2.0609999999999999</v>
      </c>
      <c r="O358" s="97">
        <v>2.0609999999999999</v>
      </c>
      <c r="P358" s="97">
        <v>2.0609999999999999</v>
      </c>
      <c r="Q358" s="76"/>
      <c r="R358" s="76" t="s">
        <v>2948</v>
      </c>
      <c r="S358" s="76" t="s">
        <v>2948</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25">
      <c r="A359" s="45"/>
      <c r="B359" s="54"/>
      <c r="C359" s="47">
        <f t="shared" si="72"/>
        <v>3</v>
      </c>
      <c r="D359" s="73"/>
      <c r="E359" s="70"/>
      <c r="F359" s="70" t="s">
        <v>2969</v>
      </c>
      <c r="G359" s="73"/>
      <c r="H359" s="76" t="s">
        <v>2975</v>
      </c>
      <c r="I359" s="96" t="s">
        <v>570</v>
      </c>
      <c r="J359" s="96"/>
      <c r="K359" s="97">
        <v>-0.53</v>
      </c>
      <c r="L359" s="97">
        <v>-0.53</v>
      </c>
      <c r="M359" s="97">
        <v>-0.53</v>
      </c>
      <c r="N359" s="97">
        <v>-0.53</v>
      </c>
      <c r="O359" s="97">
        <v>-0.53</v>
      </c>
      <c r="P359" s="97">
        <v>-0.53</v>
      </c>
      <c r="Q359" s="76"/>
      <c r="R359" s="76" t="s">
        <v>2948</v>
      </c>
      <c r="S359" s="76" t="s">
        <v>2948</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2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2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2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2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2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2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2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2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2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2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25">
      <c r="A372" s="45"/>
      <c r="B372" s="54"/>
      <c r="C372" s="47">
        <f t="shared" ref="C372:C378" si="80">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25">
      <c r="A373" s="45"/>
      <c r="B373" s="54"/>
      <c r="C373" s="47">
        <f t="shared" si="80"/>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2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2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25">
      <c r="A376" s="45"/>
      <c r="B376" s="54"/>
      <c r="C376" s="47">
        <f t="shared" si="80"/>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25">
      <c r="A377" s="45"/>
      <c r="B377" s="54"/>
      <c r="C377" s="47">
        <f t="shared" si="80"/>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25">
      <c r="A378" s="45"/>
      <c r="B378" s="54"/>
      <c r="C378" s="47">
        <f t="shared" si="80"/>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2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2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2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2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25">
      <c r="A387" s="45"/>
      <c r="B387" s="54"/>
      <c r="C387" s="47">
        <f t="shared" ref="C387:C401" si="83">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25">
      <c r="A388" s="45"/>
      <c r="B388" s="54"/>
      <c r="C388" s="47">
        <f t="shared" si="83"/>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1100</v>
      </c>
      <c r="AE388" s="76"/>
      <c r="AF388" s="97">
        <v>1</v>
      </c>
      <c r="AG388" s="97">
        <v>1</v>
      </c>
      <c r="AH388" s="73"/>
      <c r="AI388" s="57"/>
      <c r="AJ388" s="45"/>
      <c r="AK388" s="45"/>
      <c r="AL388" s="45"/>
    </row>
    <row r="389" spans="1:38" outlineLevel="2" x14ac:dyDescent="0.25">
      <c r="A389" s="45"/>
      <c r="B389" s="54"/>
      <c r="C389" s="47">
        <f t="shared" si="83"/>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25">
      <c r="A390" s="45"/>
      <c r="B390" s="54"/>
      <c r="C390" s="47">
        <f t="shared" si="83"/>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25">
      <c r="A391" s="45"/>
      <c r="B391" s="54"/>
      <c r="C391" s="47">
        <f t="shared" si="83"/>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25">
      <c r="A392" s="45"/>
      <c r="B392" s="54"/>
      <c r="C392" s="47">
        <f t="shared" si="83"/>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25">
      <c r="A393" s="45"/>
      <c r="B393" s="54"/>
      <c r="C393" s="47">
        <f t="shared" si="83"/>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25">
      <c r="A394" s="45"/>
      <c r="B394" s="54"/>
      <c r="C394" s="47">
        <f t="shared" si="83"/>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25">
      <c r="A395" s="45"/>
      <c r="B395" s="54"/>
      <c r="C395" s="47">
        <f t="shared" si="83"/>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25">
      <c r="A396" s="45"/>
      <c r="B396" s="54"/>
      <c r="C396" s="47">
        <f t="shared" si="83"/>
        <v>3</v>
      </c>
      <c r="D396" s="73"/>
      <c r="E396" s="70"/>
      <c r="F396" s="70" t="s">
        <v>1115</v>
      </c>
      <c r="G396" s="73"/>
      <c r="H396" s="76" t="s">
        <v>1116</v>
      </c>
      <c r="I396" s="96" t="s">
        <v>570</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25">
      <c r="A397" s="45"/>
      <c r="B397" s="54"/>
      <c r="C397" s="47">
        <f t="shared" si="83"/>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1100</v>
      </c>
      <c r="AE397" s="76"/>
      <c r="AF397" s="97">
        <v>1</v>
      </c>
      <c r="AG397" s="97">
        <v>1</v>
      </c>
      <c r="AH397" s="73"/>
      <c r="AI397" s="57"/>
      <c r="AJ397" s="45"/>
      <c r="AK397" s="45"/>
      <c r="AL397" s="45"/>
    </row>
    <row r="398" spans="1:38" outlineLevel="2" x14ac:dyDescent="0.25">
      <c r="A398" s="45"/>
      <c r="B398" s="54"/>
      <c r="C398" s="47">
        <f t="shared" si="83"/>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25">
      <c r="A399" s="45"/>
      <c r="B399" s="54"/>
      <c r="C399" s="47">
        <f t="shared" si="83"/>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25">
      <c r="A400" s="45"/>
      <c r="B400" s="54"/>
      <c r="C400" s="47">
        <f t="shared" si="83"/>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25">
      <c r="A401" s="45"/>
      <c r="B401" s="54"/>
      <c r="C401" s="47">
        <f t="shared" si="83"/>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2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25">
      <c r="A403" s="45"/>
      <c r="B403" s="54"/>
      <c r="C403" s="47">
        <f t="shared" ref="C403:C466" si="88">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88"/>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88"/>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88"/>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88"/>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88"/>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88"/>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88"/>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88"/>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88"/>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88"/>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88"/>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88"/>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88"/>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88"/>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88"/>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25">
      <c r="A419" s="45"/>
      <c r="B419" s="54"/>
      <c r="C419" s="47">
        <f t="shared" si="88"/>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25">
      <c r="A420" s="45"/>
      <c r="B420" s="54"/>
      <c r="C420" s="47">
        <f t="shared" si="88"/>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25">
      <c r="A421" s="45"/>
      <c r="B421" s="54"/>
      <c r="C421" s="47">
        <f t="shared" si="88"/>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25">
      <c r="A422" s="45"/>
      <c r="B422" s="54"/>
      <c r="C422" s="47">
        <f t="shared" si="88"/>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collapsed="1" x14ac:dyDescent="0.25">
      <c r="A423" s="45"/>
      <c r="B423" s="54"/>
      <c r="C423" s="47">
        <f t="shared" si="88"/>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hidden="1" outlineLevel="3" x14ac:dyDescent="0.25">
      <c r="A424" s="45"/>
      <c r="B424" s="54"/>
      <c r="C424" s="47">
        <f t="shared" si="88"/>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1142</v>
      </c>
      <c r="G425" s="73"/>
      <c r="H425" s="76" t="s">
        <v>2352</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1143</v>
      </c>
      <c r="G426" s="73"/>
      <c r="H426" s="76" t="s">
        <v>2353</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88"/>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88"/>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88"/>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88"/>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88"/>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88"/>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88"/>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88"/>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25">
      <c r="A467" s="45"/>
      <c r="B467" s="54"/>
      <c r="C467" s="47">
        <f t="shared" ref="C467:C530" si="92">INT($C$29)+2</f>
        <v>3</v>
      </c>
      <c r="D467" s="73"/>
      <c r="E467" s="70"/>
      <c r="F467" s="70" t="s">
        <v>1184</v>
      </c>
      <c r="G467" s="73"/>
      <c r="H467" s="76" t="s">
        <v>2255</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2674</v>
      </c>
      <c r="AE467" s="76"/>
      <c r="AF467" s="97">
        <v>1</v>
      </c>
      <c r="AG467" s="97">
        <v>1</v>
      </c>
      <c r="AH467" s="73"/>
      <c r="AI467" s="57"/>
      <c r="AJ467" s="45"/>
      <c r="AK467" s="45"/>
      <c r="AL467" s="45"/>
    </row>
    <row r="468" spans="1:38" outlineLevel="2" x14ac:dyDescent="0.25">
      <c r="A468" s="45"/>
      <c r="B468" s="54"/>
      <c r="C468" s="47">
        <f t="shared" si="92"/>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25">
      <c r="A469" s="45"/>
      <c r="B469" s="54"/>
      <c r="C469" s="47">
        <f t="shared" si="92"/>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25">
      <c r="A470" s="45"/>
      <c r="B470" s="54"/>
      <c r="C470" s="47">
        <f t="shared" si="92"/>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92"/>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92"/>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92"/>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25">
      <c r="A474" s="45"/>
      <c r="B474" s="54"/>
      <c r="C474" s="47">
        <f t="shared" si="92"/>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92"/>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92"/>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92"/>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92"/>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92"/>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92"/>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92"/>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92"/>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92"/>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92"/>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92"/>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92"/>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25">
      <c r="A499" s="45"/>
      <c r="B499" s="54"/>
      <c r="C499" s="47">
        <f t="shared" si="92"/>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1220</v>
      </c>
      <c r="AE499" s="76"/>
      <c r="AF499" s="97">
        <v>1</v>
      </c>
      <c r="AG499" s="97">
        <v>1</v>
      </c>
      <c r="AH499" s="73"/>
      <c r="AI499" s="57"/>
      <c r="AJ499" s="45"/>
      <c r="AK499" s="45"/>
      <c r="AL499" s="45"/>
    </row>
    <row r="500" spans="1:38" outlineLevel="2" x14ac:dyDescent="0.25">
      <c r="A500" s="45"/>
      <c r="B500" s="54"/>
      <c r="C500" s="47">
        <f t="shared" si="92"/>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2679</v>
      </c>
      <c r="AE500" s="76"/>
      <c r="AF500" s="97">
        <v>1</v>
      </c>
      <c r="AG500" s="97">
        <v>1</v>
      </c>
      <c r="AH500" s="73"/>
      <c r="AI500" s="57"/>
      <c r="AJ500" s="45"/>
      <c r="AK500" s="45"/>
      <c r="AL500" s="45"/>
    </row>
    <row r="501" spans="1:38" outlineLevel="2" x14ac:dyDescent="0.25">
      <c r="A501" s="45"/>
      <c r="B501" s="54"/>
      <c r="C501" s="47">
        <f t="shared" si="92"/>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25">
      <c r="A502" s="45"/>
      <c r="B502" s="54"/>
      <c r="C502" s="47">
        <f t="shared" si="92"/>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25">
      <c r="A503" s="45"/>
      <c r="B503" s="54"/>
      <c r="C503" s="47">
        <f t="shared" si="92"/>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25">
      <c r="A504" s="45"/>
      <c r="B504" s="54"/>
      <c r="C504" s="47">
        <f t="shared" si="92"/>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25">
      <c r="A505" s="45"/>
      <c r="B505" s="54"/>
      <c r="C505" s="47">
        <f t="shared" si="92"/>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25">
      <c r="A506" s="45"/>
      <c r="B506" s="54"/>
      <c r="C506" s="47">
        <f t="shared" si="92"/>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25">
      <c r="A507" s="45"/>
      <c r="B507" s="54"/>
      <c r="C507" s="47">
        <f t="shared" si="92"/>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25">
      <c r="A508" s="45"/>
      <c r="B508" s="54"/>
      <c r="C508" s="47">
        <f t="shared" si="92"/>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25">
      <c r="A509" s="45"/>
      <c r="B509" s="54"/>
      <c r="C509" s="47">
        <f t="shared" si="92"/>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25">
      <c r="A510" s="45"/>
      <c r="B510" s="54"/>
      <c r="C510" s="47">
        <f t="shared" si="92"/>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25">
      <c r="A511" s="45"/>
      <c r="B511" s="54"/>
      <c r="C511" s="47">
        <f t="shared" si="92"/>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25">
      <c r="A512" s="45"/>
      <c r="B512" s="54"/>
      <c r="C512" s="47">
        <f t="shared" si="92"/>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25">
      <c r="A513" s="45"/>
      <c r="B513" s="54"/>
      <c r="C513" s="47">
        <f t="shared" si="92"/>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25">
      <c r="A514" s="45"/>
      <c r="B514" s="54"/>
      <c r="C514" s="47">
        <f t="shared" si="92"/>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25">
      <c r="A515" s="45"/>
      <c r="B515" s="54"/>
      <c r="C515" s="47">
        <f t="shared" si="92"/>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92"/>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92"/>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92"/>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92"/>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92"/>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92"/>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92"/>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25">
      <c r="A523" s="45"/>
      <c r="B523" s="54"/>
      <c r="C523" s="47">
        <f t="shared" si="92"/>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25">
      <c r="A524" s="45"/>
      <c r="B524" s="54"/>
      <c r="C524" s="47">
        <f t="shared" si="92"/>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collapsed="1" x14ac:dyDescent="0.25">
      <c r="A525" s="45"/>
      <c r="B525" s="54"/>
      <c r="C525" s="47">
        <f t="shared" si="92"/>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hidden="1" outlineLevel="3" x14ac:dyDescent="0.25">
      <c r="A526" s="45"/>
      <c r="B526" s="54"/>
      <c r="C526" s="47">
        <f t="shared" si="92"/>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hidden="1" outlineLevel="3" x14ac:dyDescent="0.25">
      <c r="A529" s="45"/>
      <c r="B529" s="54"/>
      <c r="C529" s="47">
        <f t="shared" si="92"/>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25">
      <c r="A531" s="45"/>
      <c r="B531" s="54"/>
      <c r="C531" s="47">
        <f t="shared" ref="C531:C594" si="102">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2783</v>
      </c>
      <c r="AE531" s="76"/>
      <c r="AF531" s="97">
        <v>1</v>
      </c>
      <c r="AG531" s="97">
        <v>1</v>
      </c>
      <c r="AH531" s="73"/>
      <c r="AI531" s="57"/>
      <c r="AJ531" s="45"/>
      <c r="AK531" s="45"/>
      <c r="AL531" s="45"/>
    </row>
    <row r="532" spans="1:38" outlineLevel="2" x14ac:dyDescent="0.25">
      <c r="A532" s="45"/>
      <c r="B532" s="54"/>
      <c r="C532" s="47">
        <f t="shared" si="102"/>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2814</v>
      </c>
      <c r="AE532" s="76"/>
      <c r="AF532" s="97">
        <v>1</v>
      </c>
      <c r="AG532" s="97">
        <v>1</v>
      </c>
      <c r="AH532" s="73"/>
      <c r="AI532" s="57"/>
      <c r="AJ532" s="45"/>
      <c r="AK532" s="45"/>
      <c r="AL532" s="45"/>
    </row>
    <row r="533" spans="1:38" outlineLevel="2" collapsed="1" x14ac:dyDescent="0.25">
      <c r="A533" s="45"/>
      <c r="B533" s="54"/>
      <c r="C533" s="47">
        <f t="shared" si="102"/>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hidden="1" outlineLevel="3" x14ac:dyDescent="0.25">
      <c r="A534" s="45"/>
      <c r="B534" s="54"/>
      <c r="C534" s="47">
        <f t="shared" si="102"/>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hidden="1" outlineLevel="3" x14ac:dyDescent="0.25">
      <c r="A535" s="45"/>
      <c r="B535" s="54"/>
      <c r="C535" s="47">
        <f t="shared" si="102"/>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hidden="1" outlineLevel="3" x14ac:dyDescent="0.25">
      <c r="A536" s="45"/>
      <c r="B536" s="54"/>
      <c r="C536" s="47">
        <f t="shared" si="102"/>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hidden="1" outlineLevel="3" x14ac:dyDescent="0.25">
      <c r="A537" s="45"/>
      <c r="B537" s="54"/>
      <c r="C537" s="47">
        <f t="shared" si="102"/>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hidden="1" outlineLevel="3" x14ac:dyDescent="0.25">
      <c r="A538" s="45"/>
      <c r="B538" s="54"/>
      <c r="C538" s="47">
        <f t="shared" si="102"/>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25">
      <c r="A539" s="45"/>
      <c r="B539" s="54"/>
      <c r="C539" s="47">
        <f t="shared" si="102"/>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25">
      <c r="A540" s="45"/>
      <c r="B540" s="54"/>
      <c r="C540" s="47">
        <f t="shared" si="102"/>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25">
      <c r="A541" s="45"/>
      <c r="B541" s="54"/>
      <c r="C541" s="47">
        <f t="shared" si="102"/>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25">
      <c r="A542" s="45"/>
      <c r="B542" s="54"/>
      <c r="C542" s="47">
        <f t="shared" si="102"/>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25">
      <c r="A543" s="45"/>
      <c r="B543" s="54"/>
      <c r="C543" s="47">
        <f t="shared" si="102"/>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25">
      <c r="A544" s="45"/>
      <c r="B544" s="54"/>
      <c r="C544" s="47">
        <f t="shared" si="102"/>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25">
      <c r="A545" s="45"/>
      <c r="B545" s="54"/>
      <c r="C545" s="47">
        <f t="shared" si="102"/>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25">
      <c r="A546" s="45"/>
      <c r="B546" s="54"/>
      <c r="C546" s="47">
        <f t="shared" si="102"/>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25">
      <c r="A547" s="45"/>
      <c r="B547" s="54"/>
      <c r="C547" s="47">
        <f t="shared" si="102"/>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25">
      <c r="A548" s="45"/>
      <c r="B548" s="54"/>
      <c r="C548" s="47">
        <f t="shared" si="102"/>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25">
      <c r="A549" s="45"/>
      <c r="B549" s="54"/>
      <c r="C549" s="47">
        <f t="shared" si="102"/>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25">
      <c r="A550" s="45"/>
      <c r="B550" s="54"/>
      <c r="C550" s="47">
        <f t="shared" si="102"/>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25">
      <c r="A551" s="45"/>
      <c r="B551" s="54"/>
      <c r="C551" s="47">
        <f t="shared" si="102"/>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25">
      <c r="A552" s="45"/>
      <c r="B552" s="54"/>
      <c r="C552" s="47">
        <f t="shared" si="102"/>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25">
      <c r="A553" s="45"/>
      <c r="B553" s="54"/>
      <c r="C553" s="47">
        <f t="shared" si="102"/>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25">
      <c r="A554" s="45"/>
      <c r="B554" s="54"/>
      <c r="C554" s="47">
        <f t="shared" si="102"/>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25">
      <c r="A555" s="45"/>
      <c r="B555" s="54"/>
      <c r="C555" s="47">
        <f t="shared" si="102"/>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102"/>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102"/>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102"/>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102"/>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102"/>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02"/>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02"/>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25">
      <c r="A563" s="45"/>
      <c r="B563" s="54"/>
      <c r="C563" s="47">
        <f t="shared" si="102"/>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25">
      <c r="A564" s="45"/>
      <c r="B564" s="54"/>
      <c r="C564" s="47">
        <f t="shared" si="102"/>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25">
      <c r="A565" s="45"/>
      <c r="B565" s="54"/>
      <c r="C565" s="47">
        <f t="shared" si="102"/>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25">
      <c r="A566" s="45"/>
      <c r="B566" s="54"/>
      <c r="C566" s="47">
        <f t="shared" si="102"/>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25">
      <c r="A567" s="45"/>
      <c r="B567" s="54"/>
      <c r="C567" s="47">
        <f t="shared" si="102"/>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25">
      <c r="A568" s="45"/>
      <c r="B568" s="54"/>
      <c r="C568" s="47">
        <f t="shared" si="102"/>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25">
      <c r="A569" s="45"/>
      <c r="B569" s="54"/>
      <c r="C569" s="47">
        <f t="shared" si="102"/>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25">
      <c r="A570" s="45"/>
      <c r="B570" s="54"/>
      <c r="C570" s="47">
        <f t="shared" si="102"/>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25">
      <c r="A571" s="45"/>
      <c r="B571" s="54"/>
      <c r="C571" s="47">
        <f t="shared" si="102"/>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102"/>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25">
      <c r="A579" s="45"/>
      <c r="B579" s="54"/>
      <c r="C579" s="47">
        <f t="shared" si="102"/>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25">
      <c r="A580" s="45"/>
      <c r="B580" s="54"/>
      <c r="C580" s="47">
        <f t="shared" si="102"/>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25">
      <c r="A587" s="45"/>
      <c r="B587" s="54"/>
      <c r="C587" s="47">
        <f t="shared" si="102"/>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2856</v>
      </c>
      <c r="AE587" s="76"/>
      <c r="AF587" s="97">
        <v>1</v>
      </c>
      <c r="AG587" s="97">
        <v>1</v>
      </c>
      <c r="AH587" s="73"/>
      <c r="AI587" s="57"/>
      <c r="AJ587" s="45"/>
      <c r="AK587" s="45"/>
      <c r="AL587" s="45"/>
    </row>
    <row r="588" spans="1:38" outlineLevel="2" x14ac:dyDescent="0.25">
      <c r="A588" s="45"/>
      <c r="B588" s="54"/>
      <c r="C588" s="47">
        <f t="shared" si="102"/>
        <v>3</v>
      </c>
      <c r="D588" s="73"/>
      <c r="E588" s="70"/>
      <c r="F588" s="70" t="s">
        <v>2868</v>
      </c>
      <c r="G588" s="73"/>
      <c r="H588" s="76" t="s">
        <v>2775</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hidden="1" outlineLevel="3" x14ac:dyDescent="0.25">
      <c r="A589" s="45"/>
      <c r="B589" s="54"/>
      <c r="C589" s="47">
        <f t="shared" si="102"/>
        <v>3</v>
      </c>
      <c r="D589" s="73"/>
      <c r="E589" s="70"/>
      <c r="F589" s="70" t="s">
        <v>2869</v>
      </c>
      <c r="G589" s="73"/>
      <c r="H589" s="76" t="s">
        <v>2776</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hidden="1" outlineLevel="3" x14ac:dyDescent="0.25">
      <c r="A590" s="45"/>
      <c r="B590" s="54"/>
      <c r="C590" s="47">
        <f t="shared" si="102"/>
        <v>3</v>
      </c>
      <c r="D590" s="73"/>
      <c r="E590" s="70"/>
      <c r="F590" s="70" t="s">
        <v>2870</v>
      </c>
      <c r="G590" s="73"/>
      <c r="H590" s="76" t="s">
        <v>2777</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hidden="1" outlineLevel="3" x14ac:dyDescent="0.25">
      <c r="A591" s="45"/>
      <c r="B591" s="54"/>
      <c r="C591" s="47">
        <f t="shared" si="102"/>
        <v>3</v>
      </c>
      <c r="D591" s="73"/>
      <c r="E591" s="70"/>
      <c r="F591" s="70" t="s">
        <v>2871</v>
      </c>
      <c r="G591" s="73"/>
      <c r="H591" s="76" t="s">
        <v>2778</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hidden="1" outlineLevel="3" x14ac:dyDescent="0.25">
      <c r="A592" s="45"/>
      <c r="B592" s="54"/>
      <c r="C592" s="47">
        <f t="shared" si="102"/>
        <v>3</v>
      </c>
      <c r="D592" s="73"/>
      <c r="E592" s="70"/>
      <c r="F592" s="70" t="s">
        <v>2872</v>
      </c>
      <c r="G592" s="73"/>
      <c r="H592" s="76" t="s">
        <v>2779</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hidden="1" outlineLevel="3" x14ac:dyDescent="0.25">
      <c r="A593" s="45"/>
      <c r="B593" s="54"/>
      <c r="C593" s="47">
        <f t="shared" si="102"/>
        <v>3</v>
      </c>
      <c r="D593" s="73"/>
      <c r="E593" s="70"/>
      <c r="F593" s="70" t="s">
        <v>2873</v>
      </c>
      <c r="G593" s="73"/>
      <c r="H593" s="76" t="s">
        <v>2780</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hidden="1" outlineLevel="3" x14ac:dyDescent="0.25">
      <c r="A594" s="45"/>
      <c r="B594" s="54"/>
      <c r="C594" s="47">
        <f t="shared" si="102"/>
        <v>3</v>
      </c>
      <c r="D594" s="73"/>
      <c r="E594" s="70"/>
      <c r="F594" s="70" t="s">
        <v>2874</v>
      </c>
      <c r="G594" s="73"/>
      <c r="H594" s="76" t="s">
        <v>2781</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2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25">
      <c r="A596" s="45"/>
      <c r="B596" s="54"/>
      <c r="C596" s="47">
        <f t="shared" ref="C596:C667" si="127">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127"/>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127"/>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3" x14ac:dyDescent="0.25">
      <c r="A599" s="45"/>
      <c r="B599" s="54"/>
      <c r="C599" s="47">
        <f t="shared" si="127"/>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hidden="1" outlineLevel="3" x14ac:dyDescent="0.25">
      <c r="A600" s="45"/>
      <c r="B600" s="54"/>
      <c r="C600" s="47">
        <f t="shared" si="127"/>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hidden="1" outlineLevel="3" x14ac:dyDescent="0.25">
      <c r="A601" s="45"/>
      <c r="B601" s="54"/>
      <c r="C601" s="47">
        <f t="shared" si="127"/>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25">
      <c r="A602" s="45"/>
      <c r="B602" s="54"/>
      <c r="C602" s="47">
        <f t="shared" si="127"/>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27"/>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27"/>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127"/>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127"/>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127"/>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127"/>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127"/>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127"/>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127"/>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25">
      <c r="A614" s="45"/>
      <c r="B614" s="54"/>
      <c r="C614" s="47">
        <f t="shared" ref="C614:C619" si="128">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25">
      <c r="A615" s="45"/>
      <c r="B615" s="54"/>
      <c r="C615" s="47">
        <f t="shared" si="128"/>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128"/>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128"/>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8"/>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8"/>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27"/>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1310</v>
      </c>
      <c r="AE620" s="76"/>
      <c r="AF620" s="97">
        <v>1</v>
      </c>
      <c r="AG620" s="97">
        <v>1</v>
      </c>
      <c r="AH620" s="73"/>
      <c r="AI620" s="57"/>
      <c r="AJ620" s="45"/>
      <c r="AK620" s="45"/>
      <c r="AL620" s="45"/>
    </row>
    <row r="621" spans="1:38" outlineLevel="2" x14ac:dyDescent="0.25">
      <c r="A621" s="45"/>
      <c r="B621" s="54"/>
      <c r="C621" s="47">
        <f t="shared" si="127"/>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25">
      <c r="A622" s="45"/>
      <c r="B622" s="54"/>
      <c r="C622" s="47">
        <f t="shared" si="127"/>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25">
      <c r="A623" s="45"/>
      <c r="B623" s="54"/>
      <c r="C623" s="47">
        <f t="shared" si="127"/>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1310</v>
      </c>
      <c r="AE623" s="76"/>
      <c r="AF623" s="97">
        <v>1</v>
      </c>
      <c r="AG623" s="97">
        <v>1</v>
      </c>
      <c r="AH623" s="73"/>
      <c r="AI623" s="57"/>
      <c r="AJ623" s="45"/>
      <c r="AK623" s="45"/>
      <c r="AL623" s="45"/>
    </row>
    <row r="624" spans="1:38" outlineLevel="2" x14ac:dyDescent="0.25">
      <c r="A624" s="45"/>
      <c r="B624" s="54"/>
      <c r="C624" s="47">
        <f t="shared" si="127"/>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25">
      <c r="A625" s="45"/>
      <c r="B625" s="54"/>
      <c r="C625" s="47">
        <f t="shared" si="127"/>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25">
      <c r="A626" s="45"/>
      <c r="B626" s="54"/>
      <c r="C626" s="47">
        <f t="shared" si="127"/>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25">
      <c r="A627" s="45"/>
      <c r="B627" s="54"/>
      <c r="C627" s="47">
        <f t="shared" si="127"/>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25">
      <c r="A628" s="45"/>
      <c r="B628" s="54"/>
      <c r="C628" s="47">
        <f t="shared" si="127"/>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25">
      <c r="A629" s="45"/>
      <c r="B629" s="54"/>
      <c r="C629" s="47">
        <f t="shared" si="127"/>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25">
      <c r="A630" s="45"/>
      <c r="B630" s="54"/>
      <c r="C630" s="47">
        <f t="shared" si="127"/>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25">
      <c r="A631" s="45"/>
      <c r="B631" s="54"/>
      <c r="C631" s="47">
        <f t="shared" si="127"/>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25">
      <c r="A632" s="45"/>
      <c r="B632" s="54"/>
      <c r="C632" s="47">
        <f t="shared" si="127"/>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25">
      <c r="A633" s="45"/>
      <c r="B633" s="54"/>
      <c r="C633" s="47">
        <f t="shared" si="127"/>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25">
      <c r="A634" s="45"/>
      <c r="B634" s="54"/>
      <c r="C634" s="47">
        <f t="shared" si="127"/>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25">
      <c r="A635" s="45"/>
      <c r="B635" s="54"/>
      <c r="C635" s="47">
        <f t="shared" si="127"/>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25">
      <c r="A636" s="45"/>
      <c r="B636" s="54"/>
      <c r="C636" s="47">
        <f t="shared" si="127"/>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1337</v>
      </c>
      <c r="AE636" s="76"/>
      <c r="AF636" s="97">
        <v>1</v>
      </c>
      <c r="AG636" s="97">
        <v>1</v>
      </c>
      <c r="AH636" s="73"/>
      <c r="AI636" s="57"/>
      <c r="AJ636" s="45"/>
      <c r="AK636" s="45"/>
      <c r="AL636" s="45"/>
    </row>
    <row r="637" spans="1:38" outlineLevel="2" collapsed="1" x14ac:dyDescent="0.25">
      <c r="A637" s="45"/>
      <c r="B637" s="54"/>
      <c r="C637" s="47">
        <f t="shared" si="127"/>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25">
      <c r="A638" s="45"/>
      <c r="B638" s="54"/>
      <c r="C638" s="47">
        <f t="shared" si="127"/>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27"/>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27"/>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25">
      <c r="A641" s="45"/>
      <c r="B641" s="54"/>
      <c r="C641" s="47">
        <f t="shared" si="127"/>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1349</v>
      </c>
      <c r="G643" s="73"/>
      <c r="H643" s="76" t="s">
        <v>2434</v>
      </c>
      <c r="I643" s="96"/>
      <c r="J643" s="96" t="s">
        <v>1247</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2261</v>
      </c>
      <c r="AE644" s="76"/>
      <c r="AF644" s="97">
        <v>1</v>
      </c>
      <c r="AG644" s="97">
        <v>1</v>
      </c>
      <c r="AH644" s="73"/>
      <c r="AI644" s="57"/>
      <c r="AJ644" s="45"/>
      <c r="AK644" s="45"/>
      <c r="AL644" s="45"/>
    </row>
    <row r="645" spans="1:38" outlineLevel="2" x14ac:dyDescent="0.25">
      <c r="A645" s="45"/>
      <c r="B645" s="54"/>
      <c r="C645" s="47">
        <f t="shared" si="127"/>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2261</v>
      </c>
      <c r="AE647" s="76"/>
      <c r="AF647" s="97">
        <v>1</v>
      </c>
      <c r="AG647" s="97">
        <v>1</v>
      </c>
      <c r="AH647" s="73"/>
      <c r="AI647" s="57"/>
      <c r="AJ647" s="45"/>
      <c r="AK647" s="45"/>
      <c r="AL647" s="45"/>
    </row>
    <row r="648" spans="1:38" outlineLevel="2" x14ac:dyDescent="0.25">
      <c r="A648" s="45"/>
      <c r="B648" s="54"/>
      <c r="C648" s="47">
        <f t="shared" si="127"/>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1360</v>
      </c>
      <c r="AE648" s="76"/>
      <c r="AF648" s="97">
        <v>1</v>
      </c>
      <c r="AG648" s="97">
        <v>1</v>
      </c>
      <c r="AH648" s="73"/>
      <c r="AI648" s="57"/>
      <c r="AJ648" s="45"/>
      <c r="AK648" s="45"/>
      <c r="AL648" s="45"/>
    </row>
    <row r="649" spans="1:38" outlineLevel="2" x14ac:dyDescent="0.25">
      <c r="A649" s="45"/>
      <c r="B649" s="54"/>
      <c r="C649" s="47">
        <f t="shared" si="127"/>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1367</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25">
      <c r="A657" s="45"/>
      <c r="B657" s="54"/>
      <c r="C657" s="47">
        <f t="shared" si="127"/>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25">
      <c r="A658" s="45"/>
      <c r="B658" s="54"/>
      <c r="C658" s="47">
        <f t="shared" si="127"/>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25">
      <c r="A660" s="45"/>
      <c r="B660" s="54"/>
      <c r="C660" s="47">
        <f t="shared" si="127"/>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x14ac:dyDescent="0.25">
      <c r="A661" s="45"/>
      <c r="B661" s="54"/>
      <c r="C661" s="47">
        <f t="shared" si="127"/>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outlineLevel="2" x14ac:dyDescent="0.25">
      <c r="A662" s="45"/>
      <c r="B662" s="54"/>
      <c r="C662" s="47">
        <f t="shared" si="127"/>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2" x14ac:dyDescent="0.25">
      <c r="A663" s="45"/>
      <c r="B663" s="54"/>
      <c r="C663" s="47">
        <f t="shared" si="127"/>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2" x14ac:dyDescent="0.25">
      <c r="A664" s="45"/>
      <c r="B664" s="54"/>
      <c r="C664" s="47">
        <f t="shared" si="127"/>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2" x14ac:dyDescent="0.25">
      <c r="A665" s="45"/>
      <c r="B665" s="54"/>
      <c r="C665" s="47">
        <f t="shared" si="127"/>
        <v>3</v>
      </c>
      <c r="D665" s="73"/>
      <c r="E665" s="70"/>
      <c r="F665" s="70" t="s">
        <v>1390</v>
      </c>
      <c r="G665" s="73"/>
      <c r="H665" s="76"/>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2" x14ac:dyDescent="0.25">
      <c r="A666" s="45"/>
      <c r="B666" s="54"/>
      <c r="C666" s="47">
        <f t="shared" si="127"/>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2" x14ac:dyDescent="0.25">
      <c r="A667" s="45"/>
      <c r="B667" s="54"/>
      <c r="C667" s="47">
        <f t="shared" si="127"/>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2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25">
      <c r="A669" s="45"/>
      <c r="B669" s="54"/>
      <c r="C669" s="47">
        <f t="shared" ref="C669:C732" si="149">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49"/>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49"/>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49"/>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149"/>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149"/>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49"/>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49"/>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49"/>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49"/>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49"/>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49"/>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49"/>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49"/>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49"/>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49"/>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v>4</v>
      </c>
      <c r="B685" s="54"/>
      <c r="C685" s="47">
        <f t="shared" si="149"/>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f>A685</f>
        <v>4</v>
      </c>
      <c r="B686" s="54"/>
      <c r="C686" s="47">
        <f t="shared" si="149"/>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49"/>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49"/>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si="149"/>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49"/>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49"/>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49"/>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v>4</v>
      </c>
      <c r="B703" s="54"/>
      <c r="C703" s="47">
        <f t="shared" si="149"/>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f>A703</f>
        <v>4</v>
      </c>
      <c r="B704" s="54"/>
      <c r="C704" s="47">
        <f t="shared" si="149"/>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49"/>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49"/>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v>4</v>
      </c>
      <c r="B709" s="54"/>
      <c r="C709" s="47">
        <f t="shared" si="149"/>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f>A709</f>
        <v>4</v>
      </c>
      <c r="B710" s="54"/>
      <c r="C710" s="47">
        <f t="shared" si="149"/>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49"/>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49"/>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49"/>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49"/>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25">
      <c r="A717" s="45"/>
      <c r="B717" s="54"/>
      <c r="C717" s="47">
        <f t="shared" ref="C717:C722" si="150">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1449</v>
      </c>
      <c r="AE717" s="76"/>
      <c r="AF717" s="268">
        <f>AF$817</f>
        <v>1</v>
      </c>
      <c r="AG717" s="268">
        <f>AG$817</f>
        <v>1</v>
      </c>
      <c r="AH717" s="73"/>
      <c r="AI717" s="57"/>
      <c r="AJ717" s="45"/>
      <c r="AK717" s="45"/>
      <c r="AL717" s="45"/>
    </row>
    <row r="718" spans="1:38" outlineLevel="2" x14ac:dyDescent="0.25">
      <c r="A718" s="45"/>
      <c r="B718" s="54"/>
      <c r="C718" s="47">
        <f t="shared" si="150"/>
        <v>3</v>
      </c>
      <c r="D718" s="73"/>
      <c r="E718" s="70"/>
      <c r="F718" s="70" t="s">
        <v>1450</v>
      </c>
      <c r="G718" s="73"/>
      <c r="H718" s="76" t="s">
        <v>1451</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25">
      <c r="A719" s="45"/>
      <c r="B719" s="54"/>
      <c r="C719" s="47">
        <f t="shared" si="150"/>
        <v>3</v>
      </c>
      <c r="D719" s="73"/>
      <c r="E719" s="70"/>
      <c r="F719" s="70" t="s">
        <v>1452</v>
      </c>
      <c r="G719" s="73"/>
      <c r="H719" s="76" t="s">
        <v>1453</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25">
      <c r="A720" s="45"/>
      <c r="B720" s="54"/>
      <c r="C720" s="47">
        <f t="shared" si="150"/>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25">
      <c r="A721" s="45">
        <v>4</v>
      </c>
      <c r="B721" s="54"/>
      <c r="C721" s="47">
        <f t="shared" si="150"/>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25">
      <c r="A722" s="45">
        <f>A721</f>
        <v>4</v>
      </c>
      <c r="B722" s="54"/>
      <c r="C722" s="47">
        <f t="shared" si="150"/>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25">
      <c r="A723" s="45"/>
      <c r="B723" s="54"/>
      <c r="C723" s="47">
        <f t="shared" si="149"/>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49"/>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49"/>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49"/>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49"/>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49"/>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49"/>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49"/>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ref="C733:C758" si="156">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56"/>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56"/>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2828</v>
      </c>
      <c r="AE735" s="76"/>
      <c r="AF735" s="97">
        <v>1</v>
      </c>
      <c r="AG735" s="97">
        <v>1</v>
      </c>
      <c r="AH735" s="73"/>
      <c r="AI735" s="57"/>
      <c r="AJ735" s="45"/>
      <c r="AK735" s="45"/>
      <c r="AL735" s="45"/>
    </row>
    <row r="736" spans="1:38" hidden="1" outlineLevel="3" x14ac:dyDescent="0.25">
      <c r="A736" s="45"/>
      <c r="B736" s="54"/>
      <c r="C736" s="47">
        <f t="shared" si="156"/>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hidden="1" outlineLevel="3" x14ac:dyDescent="0.25">
      <c r="A737" s="45"/>
      <c r="B737" s="54"/>
      <c r="C737" s="47">
        <f t="shared" si="156"/>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hidden="1" outlineLevel="3" x14ac:dyDescent="0.25">
      <c r="A738" s="45"/>
      <c r="B738" s="54"/>
      <c r="C738" s="47">
        <f t="shared" si="156"/>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hidden="1" outlineLevel="3" x14ac:dyDescent="0.25">
      <c r="A739" s="45">
        <v>4</v>
      </c>
      <c r="B739" s="54"/>
      <c r="C739" s="47">
        <f t="shared" si="156"/>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hidden="1" outlineLevel="3" x14ac:dyDescent="0.25">
      <c r="A740" s="45">
        <f>A739</f>
        <v>4</v>
      </c>
      <c r="B740" s="54"/>
      <c r="C740" s="47">
        <f t="shared" si="156"/>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25">
      <c r="A741" s="45"/>
      <c r="B741" s="54"/>
      <c r="C741" s="47">
        <f t="shared" ref="C741:C752" si="169">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1480</v>
      </c>
      <c r="AE741" s="76"/>
      <c r="AF741" s="97">
        <v>1</v>
      </c>
      <c r="AG741" s="97">
        <v>1</v>
      </c>
      <c r="AH741" s="73"/>
      <c r="AI741" s="57"/>
      <c r="AJ741" s="45"/>
      <c r="AK741" s="45"/>
      <c r="AL741" s="45"/>
    </row>
    <row r="742" spans="1:38" outlineLevel="2" x14ac:dyDescent="0.25">
      <c r="A742" s="45"/>
      <c r="B742" s="54"/>
      <c r="C742" s="47">
        <f t="shared" si="169"/>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1483</v>
      </c>
      <c r="AE742" s="76"/>
      <c r="AF742" s="97">
        <v>1</v>
      </c>
      <c r="AG742" s="97">
        <v>1</v>
      </c>
      <c r="AH742" s="73"/>
      <c r="AI742" s="57"/>
      <c r="AJ742" s="45"/>
      <c r="AK742" s="45"/>
      <c r="AL742" s="45"/>
    </row>
    <row r="743" spans="1:38" outlineLevel="2" x14ac:dyDescent="0.25">
      <c r="A743" s="45"/>
      <c r="B743" s="54"/>
      <c r="C743" s="47">
        <f t="shared" si="169"/>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1486</v>
      </c>
      <c r="AE743" s="76"/>
      <c r="AF743" s="97">
        <v>1</v>
      </c>
      <c r="AG743" s="97">
        <v>1</v>
      </c>
      <c r="AH743" s="73"/>
      <c r="AI743" s="57"/>
      <c r="AJ743" s="45"/>
      <c r="AK743" s="45"/>
      <c r="AL743" s="45"/>
    </row>
    <row r="744" spans="1:38" outlineLevel="2" x14ac:dyDescent="0.25">
      <c r="A744" s="45"/>
      <c r="B744" s="54"/>
      <c r="C744" s="47">
        <f t="shared" si="169"/>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1489</v>
      </c>
      <c r="AE744" s="76"/>
      <c r="AF744" s="97">
        <v>1</v>
      </c>
      <c r="AG744" s="97">
        <v>1</v>
      </c>
      <c r="AH744" s="73"/>
      <c r="AI744" s="57"/>
      <c r="AJ744" s="45"/>
      <c r="AK744" s="45"/>
      <c r="AL744" s="45"/>
    </row>
    <row r="745" spans="1:38" outlineLevel="2" x14ac:dyDescent="0.25">
      <c r="A745" s="45">
        <v>4</v>
      </c>
      <c r="B745" s="54"/>
      <c r="C745" s="47">
        <f t="shared" si="169"/>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25">
      <c r="A746" s="45">
        <f>A745</f>
        <v>4</v>
      </c>
      <c r="B746" s="54"/>
      <c r="C746" s="47">
        <f t="shared" si="169"/>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25">
      <c r="A747" s="45"/>
      <c r="B747" s="54"/>
      <c r="C747" s="47">
        <f t="shared" si="169"/>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1480</v>
      </c>
      <c r="AE747" s="76"/>
      <c r="AF747" s="97">
        <v>1</v>
      </c>
      <c r="AG747" s="97">
        <v>1</v>
      </c>
      <c r="AH747" s="73"/>
      <c r="AI747" s="57"/>
      <c r="AJ747" s="45"/>
      <c r="AK747" s="45"/>
      <c r="AL747" s="45"/>
    </row>
    <row r="748" spans="1:38" outlineLevel="2" x14ac:dyDescent="0.25">
      <c r="A748" s="45"/>
      <c r="B748" s="54"/>
      <c r="C748" s="47">
        <f t="shared" si="169"/>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1483</v>
      </c>
      <c r="AE748" s="76"/>
      <c r="AF748" s="97">
        <v>1</v>
      </c>
      <c r="AG748" s="97">
        <v>1</v>
      </c>
      <c r="AH748" s="73"/>
      <c r="AI748" s="57"/>
      <c r="AJ748" s="45"/>
      <c r="AK748" s="45"/>
      <c r="AL748" s="45"/>
    </row>
    <row r="749" spans="1:38" outlineLevel="2" x14ac:dyDescent="0.25">
      <c r="A749" s="45"/>
      <c r="B749" s="54"/>
      <c r="C749" s="47">
        <f t="shared" si="169"/>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1486</v>
      </c>
      <c r="AE749" s="76"/>
      <c r="AF749" s="97">
        <v>1</v>
      </c>
      <c r="AG749" s="97">
        <v>1</v>
      </c>
      <c r="AH749" s="73"/>
      <c r="AI749" s="57"/>
      <c r="AJ749" s="45"/>
      <c r="AK749" s="45"/>
      <c r="AL749" s="45"/>
    </row>
    <row r="750" spans="1:38" outlineLevel="2" x14ac:dyDescent="0.25">
      <c r="A750" s="45"/>
      <c r="B750" s="54"/>
      <c r="C750" s="47">
        <f t="shared" si="169"/>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1503</v>
      </c>
      <c r="AE750" s="76"/>
      <c r="AF750" s="97">
        <v>1</v>
      </c>
      <c r="AG750" s="97">
        <v>1</v>
      </c>
      <c r="AH750" s="73"/>
      <c r="AI750" s="57"/>
      <c r="AJ750" s="45"/>
      <c r="AK750" s="45"/>
      <c r="AL750" s="45"/>
    </row>
    <row r="751" spans="1:38" outlineLevel="2" x14ac:dyDescent="0.25">
      <c r="A751" s="45">
        <v>4</v>
      </c>
      <c r="B751" s="54"/>
      <c r="C751" s="47">
        <f t="shared" si="169"/>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25">
      <c r="A752" s="45">
        <f>A751</f>
        <v>4</v>
      </c>
      <c r="B752" s="54"/>
      <c r="C752" s="47">
        <f t="shared" si="169"/>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25">
      <c r="A753" s="45"/>
      <c r="B753" s="54"/>
      <c r="C753" s="47">
        <f t="shared" si="156"/>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56"/>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56"/>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56"/>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56"/>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56"/>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25">
      <c r="A759" s="45"/>
      <c r="B759" s="54"/>
      <c r="C759" s="47">
        <f t="shared" ref="C759:C782" si="171">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1449</v>
      </c>
      <c r="AE759" s="76"/>
      <c r="AF759" s="268">
        <f>AF$845</f>
        <v>1</v>
      </c>
      <c r="AG759" s="268">
        <f>AG$845</f>
        <v>1</v>
      </c>
      <c r="AH759" s="73"/>
      <c r="AI759" s="57"/>
      <c r="AJ759" s="45"/>
      <c r="AK759" s="45"/>
      <c r="AL759" s="45"/>
    </row>
    <row r="760" spans="1:38" outlineLevel="2" x14ac:dyDescent="0.25">
      <c r="A760" s="45"/>
      <c r="B760" s="54"/>
      <c r="C760" s="47">
        <f t="shared" si="171"/>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25">
      <c r="A761" s="45"/>
      <c r="B761" s="54"/>
      <c r="C761" s="47">
        <f t="shared" si="171"/>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25">
      <c r="A762" s="45"/>
      <c r="B762" s="54"/>
      <c r="C762" s="47">
        <f t="shared" si="171"/>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25">
      <c r="A763" s="45">
        <v>4</v>
      </c>
      <c r="B763" s="54"/>
      <c r="C763" s="47">
        <f t="shared" si="171"/>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25">
      <c r="A764" s="45">
        <f>A763</f>
        <v>4</v>
      </c>
      <c r="B764" s="54"/>
      <c r="C764" s="47">
        <f t="shared" si="171"/>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25">
      <c r="A765" s="45"/>
      <c r="B765" s="54"/>
      <c r="C765" s="47">
        <f t="shared" si="171"/>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1449</v>
      </c>
      <c r="AE765" s="76"/>
      <c r="AF765" s="268">
        <f>AF$849</f>
        <v>1</v>
      </c>
      <c r="AG765" s="268">
        <f>AG$849</f>
        <v>1</v>
      </c>
      <c r="AH765" s="73"/>
      <c r="AI765" s="57"/>
      <c r="AJ765" s="45"/>
      <c r="AK765" s="45"/>
      <c r="AL765" s="45"/>
    </row>
    <row r="766" spans="1:38" outlineLevel="2" x14ac:dyDescent="0.25">
      <c r="A766" s="45"/>
      <c r="B766" s="54"/>
      <c r="C766" s="47">
        <f t="shared" si="171"/>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25">
      <c r="A767" s="45"/>
      <c r="B767" s="54"/>
      <c r="C767" s="47">
        <f t="shared" si="171"/>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25">
      <c r="A768" s="45"/>
      <c r="B768" s="54"/>
      <c r="C768" s="47">
        <f t="shared" si="171"/>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25">
      <c r="A769" s="45">
        <v>4</v>
      </c>
      <c r="B769" s="54"/>
      <c r="C769" s="47">
        <f t="shared" si="171"/>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25">
      <c r="A770" s="45">
        <f>A769</f>
        <v>4</v>
      </c>
      <c r="B770" s="54"/>
      <c r="C770" s="47">
        <f t="shared" si="171"/>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25">
      <c r="A771" s="45"/>
      <c r="B771" s="54"/>
      <c r="C771" s="47">
        <f t="shared" si="171"/>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25">
      <c r="A772" s="45"/>
      <c r="B772" s="54"/>
      <c r="C772" s="47">
        <f t="shared" si="171"/>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2383</v>
      </c>
      <c r="AE772" s="76"/>
      <c r="AF772" s="97">
        <v>1</v>
      </c>
      <c r="AG772" s="97">
        <v>1</v>
      </c>
      <c r="AH772" s="73"/>
      <c r="AI772" s="57"/>
      <c r="AJ772" s="45"/>
      <c r="AK772" s="45"/>
      <c r="AL772" s="45"/>
    </row>
    <row r="773" spans="1:38" outlineLevel="2" x14ac:dyDescent="0.25">
      <c r="A773" s="45"/>
      <c r="B773" s="54"/>
      <c r="C773" s="47">
        <f t="shared" si="171"/>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2384</v>
      </c>
      <c r="AE773" s="76"/>
      <c r="AF773" s="97">
        <v>1</v>
      </c>
      <c r="AG773" s="97">
        <v>1</v>
      </c>
      <c r="AH773" s="73"/>
      <c r="AI773" s="57"/>
      <c r="AJ773" s="45"/>
      <c r="AK773" s="45"/>
      <c r="AL773" s="45"/>
    </row>
    <row r="774" spans="1:38" outlineLevel="2" x14ac:dyDescent="0.25">
      <c r="A774" s="45"/>
      <c r="B774" s="54"/>
      <c r="C774" s="47">
        <f t="shared" si="171"/>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2385</v>
      </c>
      <c r="AE774" s="76"/>
      <c r="AF774" s="97">
        <v>1</v>
      </c>
      <c r="AG774" s="97">
        <v>1</v>
      </c>
      <c r="AH774" s="73"/>
      <c r="AI774" s="57"/>
      <c r="AJ774" s="45"/>
      <c r="AK774" s="45"/>
      <c r="AL774" s="45"/>
    </row>
    <row r="775" spans="1:38" outlineLevel="2" x14ac:dyDescent="0.25">
      <c r="A775" s="45">
        <v>4</v>
      </c>
      <c r="B775" s="54"/>
      <c r="C775" s="47">
        <f t="shared" si="171"/>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25">
      <c r="A776" s="45">
        <f>A775</f>
        <v>4</v>
      </c>
      <c r="B776" s="54"/>
      <c r="C776" s="47">
        <f t="shared" si="171"/>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25">
      <c r="A777" s="45"/>
      <c r="B777" s="54"/>
      <c r="C777" s="47">
        <f t="shared" si="171"/>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25">
      <c r="A778" s="45"/>
      <c r="B778" s="54"/>
      <c r="C778" s="47">
        <f t="shared" si="171"/>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25">
      <c r="A779" s="45"/>
      <c r="B779" s="54"/>
      <c r="C779" s="47">
        <f t="shared" si="171"/>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1544</v>
      </c>
      <c r="AE779" s="76"/>
      <c r="AF779" s="97">
        <v>1</v>
      </c>
      <c r="AG779" s="97">
        <v>1</v>
      </c>
      <c r="AH779" s="73"/>
      <c r="AI779" s="57"/>
      <c r="AJ779" s="45"/>
      <c r="AK779" s="45"/>
      <c r="AL779" s="45"/>
    </row>
    <row r="780" spans="1:38" outlineLevel="2" x14ac:dyDescent="0.25">
      <c r="A780" s="45"/>
      <c r="B780" s="54"/>
      <c r="C780" s="47">
        <f t="shared" si="171"/>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25">
      <c r="A781" s="45">
        <v>4</v>
      </c>
      <c r="B781" s="54"/>
      <c r="C781" s="47">
        <f t="shared" si="171"/>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25">
      <c r="A782" s="45">
        <f>A781</f>
        <v>4</v>
      </c>
      <c r="B782" s="54"/>
      <c r="C782" s="47">
        <f t="shared" si="171"/>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2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2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25">
      <c r="A788" s="45"/>
      <c r="B788" s="54"/>
      <c r="C788" s="47">
        <f t="shared" ref="C788:C822" si="194">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25">
      <c r="A789" s="45"/>
      <c r="B789" s="54"/>
      <c r="C789" s="47">
        <f t="shared" si="194"/>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2676</v>
      </c>
      <c r="AE789" s="76"/>
      <c r="AF789" s="97">
        <v>1</v>
      </c>
      <c r="AG789" s="97">
        <v>1</v>
      </c>
      <c r="AH789" s="73"/>
      <c r="AI789" s="57"/>
      <c r="AJ789" s="45"/>
      <c r="AK789" s="45"/>
      <c r="AL789" s="45"/>
    </row>
    <row r="790" spans="1:38" outlineLevel="2" x14ac:dyDescent="0.25">
      <c r="A790" s="45"/>
      <c r="B790" s="54"/>
      <c r="C790" s="47">
        <f t="shared" si="194"/>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1579</v>
      </c>
      <c r="AE790" s="76"/>
      <c r="AF790" s="97">
        <v>1</v>
      </c>
      <c r="AG790" s="97">
        <v>1</v>
      </c>
      <c r="AH790" s="73"/>
      <c r="AI790" s="57"/>
      <c r="AJ790" s="45"/>
      <c r="AK790" s="45"/>
      <c r="AL790" s="45"/>
    </row>
    <row r="791" spans="1:38" outlineLevel="2" x14ac:dyDescent="0.25">
      <c r="A791" s="45"/>
      <c r="B791" s="54"/>
      <c r="C791" s="47">
        <f t="shared" si="194"/>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1098</v>
      </c>
      <c r="AE791" s="76"/>
      <c r="AF791" s="97">
        <v>1</v>
      </c>
      <c r="AG791" s="97">
        <v>1</v>
      </c>
      <c r="AH791" s="73"/>
      <c r="AI791" s="57"/>
      <c r="AJ791" s="45"/>
      <c r="AK791" s="45"/>
      <c r="AL791" s="45"/>
    </row>
    <row r="792" spans="1:38" outlineLevel="2" x14ac:dyDescent="0.25">
      <c r="A792" s="45"/>
      <c r="B792" s="54"/>
      <c r="C792" s="47">
        <f t="shared" si="194"/>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25">
      <c r="A793" s="45"/>
      <c r="B793" s="54"/>
      <c r="C793" s="47">
        <f t="shared" si="194"/>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25">
      <c r="A794" s="45"/>
      <c r="B794" s="54"/>
      <c r="C794" s="47">
        <f t="shared" si="194"/>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25">
      <c r="A795" s="45"/>
      <c r="B795" s="54"/>
      <c r="C795" s="47">
        <f t="shared" si="194"/>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25">
      <c r="A796" s="45"/>
      <c r="B796" s="54"/>
      <c r="C796" s="47">
        <f t="shared" si="194"/>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25">
      <c r="A797" s="45"/>
      <c r="B797" s="54"/>
      <c r="C797" s="47">
        <f t="shared" si="194"/>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25">
      <c r="A798" s="45"/>
      <c r="B798" s="54"/>
      <c r="C798" s="47">
        <f t="shared" si="194"/>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25">
      <c r="A799" s="45"/>
      <c r="B799" s="54"/>
      <c r="C799" s="47">
        <f t="shared" si="194"/>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25">
      <c r="A800" s="45"/>
      <c r="B800" s="54"/>
      <c r="C800" s="47">
        <f t="shared" si="194"/>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25">
      <c r="A801" s="45"/>
      <c r="B801" s="54"/>
      <c r="C801" s="47">
        <f t="shared" si="194"/>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25">
      <c r="A802" s="45"/>
      <c r="B802" s="54"/>
      <c r="C802" s="47">
        <f t="shared" si="194"/>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1610</v>
      </c>
      <c r="AE802" s="76"/>
      <c r="AF802" s="97">
        <v>1</v>
      </c>
      <c r="AG802" s="97">
        <v>1</v>
      </c>
      <c r="AH802" s="73"/>
      <c r="AI802" s="57"/>
      <c r="AJ802" s="45"/>
      <c r="AK802" s="45"/>
      <c r="AL802" s="45"/>
    </row>
    <row r="803" spans="1:38" outlineLevel="2" x14ac:dyDescent="0.25">
      <c r="A803" s="45"/>
      <c r="B803" s="54"/>
      <c r="C803" s="47">
        <f t="shared" si="194"/>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1613</v>
      </c>
      <c r="AE803" s="76"/>
      <c r="AF803" s="97">
        <v>1</v>
      </c>
      <c r="AG803" s="97">
        <v>1</v>
      </c>
      <c r="AH803" s="73"/>
      <c r="AI803" s="57"/>
      <c r="AJ803" s="45"/>
      <c r="AK803" s="45"/>
      <c r="AL803" s="45"/>
    </row>
    <row r="804" spans="1:38" outlineLevel="2" x14ac:dyDescent="0.25">
      <c r="A804" s="45"/>
      <c r="B804" s="54"/>
      <c r="C804" s="47">
        <f t="shared" si="194"/>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25">
      <c r="A805" s="45"/>
      <c r="B805" s="54"/>
      <c r="C805" s="47">
        <f t="shared" si="194"/>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25">
      <c r="A806" s="45"/>
      <c r="B806" s="54"/>
      <c r="C806" s="47">
        <f t="shared" si="194"/>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2365</v>
      </c>
      <c r="AE806" s="76"/>
      <c r="AF806" s="97">
        <v>1</v>
      </c>
      <c r="AG806" s="97">
        <v>1</v>
      </c>
      <c r="AH806" s="73"/>
      <c r="AI806" s="57"/>
      <c r="AJ806" s="45"/>
      <c r="AK806" s="45"/>
      <c r="AL806" s="45"/>
    </row>
    <row r="807" spans="1:38" outlineLevel="2" x14ac:dyDescent="0.25">
      <c r="A807" s="45"/>
      <c r="B807" s="54"/>
      <c r="C807" s="47">
        <f t="shared" si="194"/>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2366</v>
      </c>
      <c r="AE807" s="76"/>
      <c r="AF807" s="97">
        <v>1</v>
      </c>
      <c r="AG807" s="97">
        <v>1</v>
      </c>
      <c r="AH807" s="73"/>
      <c r="AI807" s="57"/>
      <c r="AJ807" s="45"/>
      <c r="AK807" s="45"/>
      <c r="AL807" s="45"/>
    </row>
    <row r="808" spans="1:38" outlineLevel="2" x14ac:dyDescent="0.25">
      <c r="A808" s="45"/>
      <c r="B808" s="54"/>
      <c r="C808" s="47">
        <f t="shared" si="194"/>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25">
      <c r="A809" s="45"/>
      <c r="B809" s="54"/>
      <c r="C809" s="47">
        <f t="shared" si="194"/>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25">
      <c r="A810" s="45"/>
      <c r="B810" s="54"/>
      <c r="C810" s="47">
        <f t="shared" si="194"/>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25">
      <c r="A811" s="45"/>
      <c r="B811" s="54"/>
      <c r="C811" s="47">
        <f t="shared" si="194"/>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25">
      <c r="A812" s="45"/>
      <c r="B812" s="54"/>
      <c r="C812" s="47">
        <f t="shared" si="194"/>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25">
      <c r="A813" s="45"/>
      <c r="B813" s="54"/>
      <c r="C813" s="47">
        <f t="shared" si="194"/>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25">
      <c r="A814" s="45"/>
      <c r="B814" s="54"/>
      <c r="C814" s="47">
        <f t="shared" si="194"/>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25">
      <c r="A815" s="45"/>
      <c r="B815" s="54"/>
      <c r="C815" s="47">
        <f t="shared" si="194"/>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25">
      <c r="A816" s="45"/>
      <c r="B816" s="54"/>
      <c r="C816" s="47">
        <f t="shared" si="194"/>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25">
      <c r="A817" s="45"/>
      <c r="B817" s="54"/>
      <c r="C817" s="47">
        <f t="shared" si="194"/>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2672</v>
      </c>
      <c r="AE817" s="76"/>
      <c r="AF817" s="97">
        <v>1</v>
      </c>
      <c r="AG817" s="97">
        <v>1</v>
      </c>
      <c r="AH817" s="73"/>
      <c r="AI817" s="57"/>
      <c r="AJ817" s="45"/>
      <c r="AK817" s="45"/>
      <c r="AL817" s="45"/>
    </row>
    <row r="818" spans="1:38" outlineLevel="2" x14ac:dyDescent="0.25">
      <c r="A818" s="45"/>
      <c r="B818" s="54"/>
      <c r="C818" s="47">
        <f t="shared" si="194"/>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25">
      <c r="A819" s="45"/>
      <c r="B819" s="54"/>
      <c r="C819" s="47">
        <f t="shared" si="194"/>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25">
      <c r="A820" s="45"/>
      <c r="B820" s="54"/>
      <c r="C820" s="47">
        <f t="shared" si="194"/>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25">
      <c r="A821" s="45"/>
      <c r="B821" s="54"/>
      <c r="C821" s="47">
        <f t="shared" si="194"/>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2829</v>
      </c>
      <c r="AE821" s="76"/>
      <c r="AF821" s="76">
        <v>1</v>
      </c>
      <c r="AG821" s="76">
        <v>1</v>
      </c>
      <c r="AH821" s="73"/>
      <c r="AI821" s="57"/>
      <c r="AJ821" s="45"/>
      <c r="AK821" s="45"/>
      <c r="AL821" s="45"/>
    </row>
    <row r="822" spans="1:38" outlineLevel="2" x14ac:dyDescent="0.25">
      <c r="A822" s="45"/>
      <c r="B822" s="54"/>
      <c r="C822" s="47">
        <f t="shared" si="194"/>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25">
      <c r="A823" s="45"/>
      <c r="B823" s="54"/>
      <c r="C823" s="47">
        <f t="shared" ref="C823:C827" si="215">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25">
      <c r="A824" s="45"/>
      <c r="B824" s="54"/>
      <c r="C824" s="47">
        <f t="shared" si="215"/>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25">
      <c r="A825" s="45"/>
      <c r="B825" s="54"/>
      <c r="C825" s="47">
        <f t="shared" si="215"/>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25">
      <c r="A826" s="45"/>
      <c r="B826" s="54"/>
      <c r="C826" s="47">
        <f t="shared" si="215"/>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25">
      <c r="A827" s="45"/>
      <c r="B827" s="54"/>
      <c r="C827" s="47">
        <f t="shared" si="215"/>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2813</v>
      </c>
      <c r="AE827" s="76"/>
      <c r="AF827" s="97">
        <v>1</v>
      </c>
      <c r="AG827" s="97">
        <v>1</v>
      </c>
      <c r="AH827" s="73"/>
      <c r="AI827" s="57"/>
      <c r="AJ827" s="45"/>
      <c r="AK827" s="45"/>
      <c r="AL827" s="45"/>
    </row>
    <row r="828" spans="1:38" hidden="1" outlineLevel="3" x14ac:dyDescent="0.2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ref="C832:C839" si="220">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20"/>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20"/>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20"/>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25">
      <c r="A836" s="45"/>
      <c r="B836" s="54"/>
      <c r="C836" s="47">
        <f t="shared" si="220"/>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25">
      <c r="A837" s="45"/>
      <c r="B837" s="54"/>
      <c r="C837" s="47">
        <f t="shared" si="220"/>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25">
      <c r="A838" s="45"/>
      <c r="B838" s="54"/>
      <c r="C838" s="47">
        <f t="shared" si="220"/>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25">
      <c r="A839" s="45"/>
      <c r="B839" s="54"/>
      <c r="C839" s="47">
        <f t="shared" si="220"/>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25">
      <c r="A840" s="45"/>
      <c r="B840" s="54"/>
      <c r="C840" s="47">
        <f t="shared" ref="C840:C887" si="221">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25">
      <c r="A841" s="45"/>
      <c r="B841" s="54"/>
      <c r="C841" s="47">
        <f t="shared" si="221"/>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25">
      <c r="A842" s="45"/>
      <c r="B842" s="54"/>
      <c r="C842" s="47">
        <f t="shared" si="221"/>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25">
      <c r="A843" s="45"/>
      <c r="B843" s="54"/>
      <c r="C843" s="47">
        <f t="shared" si="221"/>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25">
      <c r="A844" s="45"/>
      <c r="B844" s="54"/>
      <c r="C844" s="47">
        <f t="shared" si="221"/>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25">
      <c r="A845" s="45"/>
      <c r="B845" s="54"/>
      <c r="C845" s="47">
        <f t="shared" si="221"/>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25">
      <c r="A846" s="45"/>
      <c r="B846" s="54"/>
      <c r="C846" s="47">
        <f t="shared" si="221"/>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25">
      <c r="A847" s="45"/>
      <c r="B847" s="54"/>
      <c r="C847" s="47">
        <f t="shared" si="221"/>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25">
      <c r="A848" s="45"/>
      <c r="B848" s="54"/>
      <c r="C848" s="47">
        <f t="shared" si="221"/>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25">
      <c r="A849" s="45"/>
      <c r="B849" s="54"/>
      <c r="C849" s="47">
        <f t="shared" si="221"/>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2260</v>
      </c>
      <c r="AE849" s="76"/>
      <c r="AF849" s="97">
        <v>1</v>
      </c>
      <c r="AG849" s="97">
        <v>1</v>
      </c>
      <c r="AH849" s="73"/>
      <c r="AI849" s="57"/>
      <c r="AJ849" s="45"/>
      <c r="AK849" s="45"/>
      <c r="AL849" s="45"/>
    </row>
    <row r="850" spans="1:38" outlineLevel="2" x14ac:dyDescent="0.25">
      <c r="A850" s="45"/>
      <c r="B850" s="54"/>
      <c r="C850" s="47">
        <f t="shared" si="221"/>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25">
      <c r="A851" s="45"/>
      <c r="B851" s="54"/>
      <c r="C851" s="47">
        <f t="shared" si="221"/>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25">
      <c r="A852" s="45"/>
      <c r="B852" s="54"/>
      <c r="C852" s="47">
        <f t="shared" si="221"/>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1"/>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1"/>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21"/>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21"/>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21"/>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21"/>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21"/>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21"/>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21"/>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21"/>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21"/>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21"/>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21"/>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21"/>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21"/>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25">
      <c r="A872" s="45"/>
      <c r="B872" s="54"/>
      <c r="C872" s="47">
        <f t="shared" si="221"/>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25">
      <c r="A873" s="45"/>
      <c r="B873" s="54"/>
      <c r="C873" s="47">
        <f t="shared" si="221"/>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25">
      <c r="A874" s="45"/>
      <c r="B874" s="54"/>
      <c r="C874" s="47">
        <f t="shared" si="221"/>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25">
      <c r="A875" s="45"/>
      <c r="B875" s="54"/>
      <c r="C875" s="47">
        <f t="shared" si="221"/>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25">
      <c r="A876" s="45"/>
      <c r="B876" s="54"/>
      <c r="C876" s="47">
        <f t="shared" si="221"/>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25">
      <c r="A877" s="45"/>
      <c r="B877" s="54"/>
      <c r="C877" s="47">
        <f t="shared" si="221"/>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2915</v>
      </c>
      <c r="AE877" s="76"/>
      <c r="AF877" s="97">
        <v>1</v>
      </c>
      <c r="AG877" s="97">
        <v>1</v>
      </c>
      <c r="AH877" s="73"/>
      <c r="AI877" s="57"/>
      <c r="AJ877" s="45"/>
      <c r="AK877" s="45"/>
      <c r="AL877" s="45"/>
    </row>
    <row r="878" spans="1:38" outlineLevel="2" x14ac:dyDescent="0.25">
      <c r="A878" s="45"/>
      <c r="B878" s="54"/>
      <c r="C878" s="47">
        <f t="shared" si="221"/>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25">
      <c r="A879" s="45"/>
      <c r="B879" s="54"/>
      <c r="C879" s="47">
        <f t="shared" si="221"/>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25">
      <c r="A880" s="45"/>
      <c r="B880" s="54"/>
      <c r="C880" s="47">
        <f t="shared" si="221"/>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25">
      <c r="A881" s="45"/>
      <c r="B881" s="54"/>
      <c r="C881" s="47">
        <f t="shared" si="221"/>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2622</v>
      </c>
      <c r="AE881" s="76"/>
      <c r="AF881" s="97">
        <v>1</v>
      </c>
      <c r="AG881" s="97">
        <v>1</v>
      </c>
      <c r="AH881" s="73"/>
      <c r="AI881" s="57"/>
      <c r="AJ881" s="45"/>
      <c r="AK881" s="45"/>
      <c r="AL881" s="45"/>
    </row>
    <row r="882" spans="1:38" outlineLevel="2" x14ac:dyDescent="0.25">
      <c r="A882" s="45"/>
      <c r="B882" s="54"/>
      <c r="C882" s="47">
        <f t="shared" si="221"/>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25">
      <c r="A883" s="45"/>
      <c r="B883" s="54"/>
      <c r="C883" s="47">
        <f t="shared" si="221"/>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2625</v>
      </c>
      <c r="AE883" s="76"/>
      <c r="AF883" s="76">
        <v>1</v>
      </c>
      <c r="AG883" s="76">
        <v>1</v>
      </c>
      <c r="AH883" s="73"/>
      <c r="AI883" s="57"/>
      <c r="AJ883" s="45"/>
      <c r="AK883" s="45"/>
      <c r="AL883" s="45"/>
    </row>
    <row r="884" spans="1:38" outlineLevel="2" x14ac:dyDescent="0.25">
      <c r="A884" s="45"/>
      <c r="B884" s="54"/>
      <c r="C884" s="47">
        <f t="shared" si="221"/>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2845</v>
      </c>
      <c r="AE884" s="76"/>
      <c r="AF884" s="76">
        <v>1</v>
      </c>
      <c r="AG884" s="76">
        <v>1</v>
      </c>
      <c r="AH884" s="73"/>
      <c r="AI884" s="57"/>
      <c r="AJ884" s="45"/>
      <c r="AK884" s="45"/>
      <c r="AL884" s="45"/>
    </row>
    <row r="885" spans="1:38" outlineLevel="2" x14ac:dyDescent="0.25">
      <c r="A885" s="45"/>
      <c r="B885" s="54"/>
      <c r="C885" s="47">
        <f t="shared" si="221"/>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25">
      <c r="A886" s="45"/>
      <c r="B886" s="54"/>
      <c r="C886" s="47">
        <f t="shared" si="221"/>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2878</v>
      </c>
      <c r="AE886" s="76"/>
      <c r="AF886" s="97">
        <v>1</v>
      </c>
      <c r="AG886" s="97">
        <v>1</v>
      </c>
      <c r="AH886" s="73"/>
      <c r="AI886" s="57"/>
      <c r="AJ886" s="45"/>
      <c r="AK886" s="45"/>
      <c r="AL886" s="45"/>
    </row>
    <row r="887" spans="1:38" outlineLevel="2" x14ac:dyDescent="0.25">
      <c r="A887" s="45"/>
      <c r="B887" s="54"/>
      <c r="C887" s="47">
        <f t="shared" si="221"/>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2625</v>
      </c>
      <c r="AE887" s="76"/>
      <c r="AF887" s="76">
        <v>1</v>
      </c>
      <c r="AG887" s="76">
        <v>1</v>
      </c>
      <c r="AH887" s="73"/>
      <c r="AI887" s="57"/>
      <c r="AJ887" s="45"/>
      <c r="AK887" s="45"/>
      <c r="AL887" s="45"/>
    </row>
    <row r="888" spans="1:38" outlineLevel="1" x14ac:dyDescent="0.2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2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2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2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2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25">
      <c r="A893" s="45"/>
      <c r="B893" s="54"/>
      <c r="C893" s="47">
        <f t="shared" ref="C893:C956" si="251">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51"/>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51"/>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51"/>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51"/>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51"/>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51"/>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51"/>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51"/>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51"/>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51"/>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51"/>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51"/>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51"/>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51"/>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51"/>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4" si="252">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2"/>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2"/>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2"/>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2"/>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2"/>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2"/>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2"/>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2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2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2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2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25">
      <c r="A969" s="45"/>
      <c r="B969" s="54"/>
      <c r="C969" s="47">
        <f t="shared" ref="C969:C992" si="254">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4"/>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4"/>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54"/>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4"/>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4"/>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4"/>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4"/>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4"/>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4"/>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4"/>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54"/>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54"/>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54"/>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54"/>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54"/>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2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2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2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2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2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2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ref="C1001:C1007" si="257">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7"/>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7"/>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7"/>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7"/>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7"/>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7"/>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ref="C1008:C1071" si="258">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58"/>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58"/>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58"/>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58"/>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58"/>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58"/>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58"/>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58"/>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8"/>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8"/>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8"/>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8"/>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8"/>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8"/>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58"/>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ref="C1072:C1095" si="259">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9"/>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9"/>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9"/>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9"/>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9"/>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9"/>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9"/>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9"/>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9"/>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9"/>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9"/>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9"/>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9"/>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9"/>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9"/>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25">
      <c r="A1096" s="45"/>
      <c r="B1096" s="54"/>
      <c r="C1096" s="47">
        <f t="shared" ref="C1096:C1151" si="260">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25">
      <c r="A1097" s="45"/>
      <c r="B1097" s="54"/>
      <c r="C1097" s="47">
        <f t="shared" si="260"/>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25">
      <c r="A1098" s="45"/>
      <c r="B1098" s="54"/>
      <c r="C1098" s="47">
        <f t="shared" si="260"/>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25">
      <c r="A1099" s="45"/>
      <c r="B1099" s="54"/>
      <c r="C1099" s="47">
        <f t="shared" si="260"/>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2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2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2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25">
      <c r="A1103" s="45"/>
      <c r="B1103" s="54"/>
      <c r="C1103" s="47">
        <f t="shared" si="260"/>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2248</v>
      </c>
      <c r="AE1103" s="76"/>
      <c r="AF1103" s="97">
        <v>1</v>
      </c>
      <c r="AG1103" s="97">
        <v>1</v>
      </c>
      <c r="AH1103" s="73"/>
      <c r="AI1103" s="57"/>
      <c r="AJ1103" s="45"/>
      <c r="AK1103" s="45"/>
      <c r="AL1103" s="45"/>
    </row>
    <row r="1104" spans="1:38" outlineLevel="2" x14ac:dyDescent="0.25">
      <c r="A1104" s="45"/>
      <c r="B1104" s="54"/>
      <c r="C1104" s="47">
        <f t="shared" si="260"/>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1934</v>
      </c>
      <c r="AE1104" s="76"/>
      <c r="AF1104" s="97">
        <v>1</v>
      </c>
      <c r="AG1104" s="97">
        <v>1</v>
      </c>
      <c r="AH1104" s="73"/>
      <c r="AI1104" s="57"/>
      <c r="AJ1104" s="45"/>
      <c r="AK1104" s="45"/>
      <c r="AL1104" s="45"/>
    </row>
    <row r="1105" spans="1:38" outlineLevel="2" x14ac:dyDescent="0.25">
      <c r="A1105" s="45"/>
      <c r="B1105" s="54"/>
      <c r="C1105" s="47">
        <f t="shared" si="260"/>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25">
      <c r="A1106" s="45"/>
      <c r="B1106" s="54"/>
      <c r="C1106" s="47">
        <f t="shared" si="260"/>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25">
      <c r="A1107" s="45"/>
      <c r="B1107" s="54"/>
      <c r="C1107" s="47">
        <f t="shared" si="260"/>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2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2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2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25">
      <c r="A1111" s="45"/>
      <c r="B1111" s="54"/>
      <c r="C1111" s="47">
        <f t="shared" si="260"/>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25">
      <c r="A1112" s="45"/>
      <c r="B1112" s="54"/>
      <c r="C1112" s="47">
        <f t="shared" ref="C1112:C1127" si="266">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66"/>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66"/>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66"/>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66"/>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66"/>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6"/>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6"/>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6"/>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6"/>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6"/>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6"/>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6"/>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6"/>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6"/>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6"/>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25">
      <c r="A1128" s="45"/>
      <c r="B1128" s="54"/>
      <c r="C1128" s="47">
        <f t="shared" si="260"/>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25">
      <c r="A1129" s="45"/>
      <c r="B1129" s="54"/>
      <c r="C1129" s="47">
        <f t="shared" si="260"/>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2261</v>
      </c>
      <c r="AE1129" s="76"/>
      <c r="AF1129" s="260">
        <f>AF1130</f>
        <v>1</v>
      </c>
      <c r="AG1129" s="260">
        <f>AG1130</f>
        <v>1</v>
      </c>
      <c r="AH1129" s="73"/>
      <c r="AI1129" s="57"/>
      <c r="AJ1129" s="45"/>
      <c r="AK1129" s="45"/>
      <c r="AL1129" s="45"/>
    </row>
    <row r="1130" spans="1:38" outlineLevel="2" x14ac:dyDescent="0.25">
      <c r="A1130" s="45"/>
      <c r="B1130" s="54"/>
      <c r="C1130" s="47">
        <f t="shared" si="260"/>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25">
      <c r="A1131" s="45"/>
      <c r="B1131" s="54"/>
      <c r="C1131" s="47">
        <f t="shared" si="260"/>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2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2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25">
      <c r="A1135" s="45"/>
      <c r="B1135" s="54"/>
      <c r="C1135" s="47">
        <f t="shared" si="260"/>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25">
      <c r="A1136" s="45"/>
      <c r="B1136" s="54"/>
      <c r="C1136" s="47">
        <f t="shared" si="260"/>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1360</v>
      </c>
      <c r="AE1136" s="105"/>
      <c r="AF1136" s="126">
        <v>1</v>
      </c>
      <c r="AG1136" s="126">
        <v>1</v>
      </c>
      <c r="AH1136" s="73"/>
      <c r="AI1136" s="57"/>
      <c r="AJ1136" s="45"/>
      <c r="AK1136" s="45"/>
      <c r="AL1136" s="45"/>
    </row>
    <row r="1137" spans="1:38" outlineLevel="2" x14ac:dyDescent="0.25">
      <c r="A1137" s="45"/>
      <c r="B1137" s="54"/>
      <c r="C1137" s="47">
        <f t="shared" si="260"/>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2261</v>
      </c>
      <c r="AE1137" s="76"/>
      <c r="AF1137" s="260">
        <f>AF1138</f>
        <v>1</v>
      </c>
      <c r="AG1137" s="260">
        <f>AG1138</f>
        <v>1</v>
      </c>
      <c r="AH1137" s="73"/>
      <c r="AI1137" s="57"/>
      <c r="AJ1137" s="45"/>
      <c r="AK1137" s="45"/>
      <c r="AL1137" s="45"/>
    </row>
    <row r="1138" spans="1:38" outlineLevel="2" x14ac:dyDescent="0.25">
      <c r="A1138" s="45"/>
      <c r="B1138" s="54"/>
      <c r="C1138" s="47">
        <f t="shared" si="260"/>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25">
      <c r="A1139" s="45"/>
      <c r="B1139" s="54"/>
      <c r="C1139" s="47">
        <f t="shared" si="260"/>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25">
      <c r="A1140" s="45"/>
      <c r="B1140" s="54"/>
      <c r="C1140" s="47">
        <f t="shared" si="260"/>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25">
      <c r="A1141" s="45"/>
      <c r="B1141" s="54"/>
      <c r="C1141" s="47">
        <f t="shared" si="260"/>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25">
      <c r="A1142" s="45"/>
      <c r="B1142" s="54"/>
      <c r="C1142" s="47">
        <f t="shared" si="260"/>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25">
      <c r="A1143" s="45"/>
      <c r="B1143" s="54"/>
      <c r="C1143" s="47">
        <f t="shared" si="260"/>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25">
      <c r="A1144" s="45"/>
      <c r="B1144" s="54"/>
      <c r="C1144" s="47">
        <f t="shared" si="260"/>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1367</v>
      </c>
      <c r="AE1144" s="76"/>
      <c r="AF1144" s="97">
        <v>1</v>
      </c>
      <c r="AG1144" s="97">
        <v>1</v>
      </c>
      <c r="AH1144" s="73"/>
      <c r="AI1144" s="57"/>
      <c r="AJ1144" s="45"/>
      <c r="AK1144" s="45"/>
      <c r="AL1144" s="45"/>
    </row>
    <row r="1145" spans="1:38" outlineLevel="2" x14ac:dyDescent="0.25">
      <c r="A1145" s="45"/>
      <c r="B1145" s="54"/>
      <c r="C1145" s="47">
        <f t="shared" si="260"/>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25">
      <c r="A1146" s="45"/>
      <c r="B1146" s="54"/>
      <c r="C1146" s="47">
        <f t="shared" si="260"/>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25">
      <c r="A1147" s="45"/>
      <c r="B1147" s="54"/>
      <c r="C1147" s="47">
        <f t="shared" si="260"/>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25">
      <c r="A1148" s="45"/>
      <c r="B1148" s="54"/>
      <c r="C1148" s="47">
        <f t="shared" si="260"/>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25">
      <c r="A1149" s="45"/>
      <c r="B1149" s="54"/>
      <c r="C1149" s="47">
        <f t="shared" si="260"/>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25">
      <c r="A1150" s="45"/>
      <c r="B1150" s="54"/>
      <c r="C1150" s="47">
        <f t="shared" si="260"/>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25">
      <c r="A1151" s="45"/>
      <c r="B1151" s="54"/>
      <c r="C1151" s="47">
        <f t="shared" si="260"/>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2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25">
      <c r="A1153" s="45"/>
      <c r="B1153" s="54"/>
      <c r="C1153" s="47">
        <f t="shared" ref="C1153:C1339" si="282">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82"/>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82"/>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82"/>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82"/>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82"/>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82"/>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82"/>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82"/>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82"/>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82"/>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82"/>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82"/>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82"/>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82"/>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82"/>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25">
      <c r="A1257" s="45"/>
      <c r="B1257" s="54"/>
      <c r="C1257" s="47">
        <f t="shared" ref="C1257:C1269" si="283">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2673</v>
      </c>
      <c r="AE1257" s="188"/>
      <c r="AF1257" s="423">
        <v>1</v>
      </c>
      <c r="AG1257" s="423">
        <v>1</v>
      </c>
      <c r="AH1257" s="73"/>
      <c r="AI1257" s="57"/>
      <c r="AJ1257" s="45"/>
      <c r="AK1257" s="45"/>
      <c r="AL1257" s="45"/>
    </row>
    <row r="1258" spans="1:38" outlineLevel="2" x14ac:dyDescent="0.25">
      <c r="A1258" s="45"/>
      <c r="B1258" s="54"/>
      <c r="C1258" s="47">
        <f t="shared" si="283"/>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25">
      <c r="A1259" s="45"/>
      <c r="B1259" s="54"/>
      <c r="C1259" s="47">
        <f t="shared" si="283"/>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25">
      <c r="A1260" s="45"/>
      <c r="B1260" s="54"/>
      <c r="C1260" s="47">
        <f t="shared" si="282"/>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25">
      <c r="A1261" s="45"/>
      <c r="B1261" s="54"/>
      <c r="C1261" s="47">
        <f t="shared" si="283"/>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25">
      <c r="A1262" s="45"/>
      <c r="B1262" s="54"/>
      <c r="C1262" s="47">
        <f t="shared" si="283"/>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25">
      <c r="A1263" s="45"/>
      <c r="B1263" s="54"/>
      <c r="C1263" s="47">
        <f t="shared" si="282"/>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82"/>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82"/>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82"/>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25">
      <c r="A1269" s="45"/>
      <c r="B1269" s="54"/>
      <c r="C1269" s="47">
        <f t="shared" si="283"/>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25">
      <c r="A1270" s="45"/>
      <c r="B1270" s="54"/>
      <c r="C1270" s="47">
        <f t="shared" si="282"/>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25">
      <c r="A1271" s="45"/>
      <c r="B1271" s="54"/>
      <c r="C1271" s="47">
        <f t="shared" si="282"/>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82"/>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82"/>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82"/>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82"/>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82"/>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82"/>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ref="C1347:C1438" si="305">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305"/>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305"/>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305"/>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305"/>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305"/>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5"/>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5"/>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305"/>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5"/>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5"/>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5"/>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5"/>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5"/>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5"/>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5"/>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25">
      <c r="A1413" s="45"/>
      <c r="B1413" s="54"/>
      <c r="C1413" s="47">
        <f t="shared" ref="C1413:C1425" si="311">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2141</v>
      </c>
      <c r="AE1413" s="76"/>
      <c r="AF1413" s="97">
        <v>1</v>
      </c>
      <c r="AG1413" s="97">
        <v>1</v>
      </c>
      <c r="AH1413" s="73"/>
      <c r="AI1413" s="57"/>
      <c r="AJ1413" s="45"/>
      <c r="AK1413" s="45"/>
      <c r="AL1413" s="45"/>
    </row>
    <row r="1414" spans="1:38" outlineLevel="2" collapsed="1" x14ac:dyDescent="0.25">
      <c r="A1414" s="45"/>
      <c r="B1414" s="54"/>
      <c r="C1414" s="47">
        <f t="shared" si="311"/>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25">
      <c r="A1415" s="45"/>
      <c r="B1415" s="54"/>
      <c r="C1415" s="47">
        <f t="shared" si="311"/>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25">
      <c r="A1416" s="45"/>
      <c r="B1416" s="54"/>
      <c r="C1416" s="47">
        <f t="shared" ref="C1416" si="313">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25">
      <c r="A1417" s="45"/>
      <c r="B1417" s="54"/>
      <c r="C1417" s="47">
        <f t="shared" si="311"/>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25">
      <c r="A1418" s="45"/>
      <c r="B1418" s="54"/>
      <c r="C1418" s="47">
        <f t="shared" si="311"/>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25">
      <c r="A1419" s="45"/>
      <c r="B1419" s="54"/>
      <c r="C1419" s="47">
        <f t="shared" ref="C1419:C1424" si="314">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25">
      <c r="A1420" s="45"/>
      <c r="B1420" s="54"/>
      <c r="C1420" s="47">
        <f t="shared" si="314"/>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25">
      <c r="A1421" s="45"/>
      <c r="B1421" s="54"/>
      <c r="C1421" s="47">
        <f t="shared" si="314"/>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4"/>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4"/>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4"/>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25">
      <c r="A1425" s="45"/>
      <c r="B1425" s="54"/>
      <c r="C1425" s="47">
        <f t="shared" si="311"/>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25">
      <c r="A1426" s="45"/>
      <c r="B1426" s="54"/>
      <c r="C1426" s="47">
        <f t="shared" si="305"/>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05"/>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305"/>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305"/>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05"/>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2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2855</v>
      </c>
      <c r="AE1439" s="76"/>
      <c r="AF1439" s="97">
        <v>1</v>
      </c>
      <c r="AG1439" s="97">
        <v>1</v>
      </c>
      <c r="AH1439" s="73"/>
      <c r="AI1439" s="57"/>
      <c r="AJ1439" s="45"/>
      <c r="AK1439" s="45"/>
      <c r="AL1439" s="45"/>
    </row>
    <row r="1440" spans="1:38" outlineLevel="2" collapsed="1" x14ac:dyDescent="0.2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25">
      <c r="A1441" s="45"/>
      <c r="B1441" s="54"/>
      <c r="C1441" s="47">
        <f t="shared" ref="C1441:C1450" si="317">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25">
      <c r="A1442" s="45"/>
      <c r="B1442" s="54"/>
      <c r="C1442" s="47">
        <f t="shared" si="317"/>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25">
      <c r="A1443" s="45"/>
      <c r="B1443" s="54"/>
      <c r="C1443" s="47">
        <f t="shared" si="317"/>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25">
      <c r="A1444" s="45"/>
      <c r="B1444" s="54"/>
      <c r="C1444" s="47">
        <f t="shared" si="317"/>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25">
      <c r="A1445" s="45"/>
      <c r="B1445" s="54"/>
      <c r="C1445" s="47">
        <f t="shared" si="317"/>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 t="shared" si="317"/>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317"/>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 t="shared" si="317"/>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si="317"/>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7"/>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2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25">
      <c r="A1452" s="45"/>
      <c r="B1452" s="54"/>
      <c r="C1452" s="47">
        <f t="shared" ref="C1452:C1453" si="325">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2856</v>
      </c>
      <c r="AE1452" s="76"/>
      <c r="AF1452" s="76">
        <v>1</v>
      </c>
      <c r="AG1452" s="76">
        <v>1</v>
      </c>
      <c r="AH1452" s="73"/>
      <c r="AI1452" s="57"/>
      <c r="AJ1452" s="45"/>
      <c r="AK1452" s="45"/>
      <c r="AL1452" s="45"/>
    </row>
    <row r="1453" spans="1:38" outlineLevel="2" x14ac:dyDescent="0.25">
      <c r="A1453" s="45"/>
      <c r="B1453" s="54"/>
      <c r="C1453" s="47">
        <f t="shared" si="325"/>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x14ac:dyDescent="0.25">
      <c r="A1454" s="45"/>
      <c r="B1454" s="54"/>
      <c r="C1454" s="47">
        <f t="shared" ref="C1454:C1463" si="338">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outlineLevel="2" collapsed="1" x14ac:dyDescent="0.25">
      <c r="A1455" s="45"/>
      <c r="B1455" s="54"/>
      <c r="C1455" s="47">
        <f t="shared" si="338"/>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 t="shared" si="338"/>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 t="shared" si="338"/>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 t="shared" si="338"/>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 t="shared" si="338"/>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 t="shared" si="338"/>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 t="shared" si="338"/>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f t="shared" si="338"/>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38"/>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25">
      <c r="A1464" s="45"/>
      <c r="B1464" s="54"/>
      <c r="C1464" s="47">
        <f t="shared" ref="C1464:C1479" si="347">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25">
      <c r="A1465" s="45"/>
      <c r="B1465" s="54"/>
      <c r="C1465" s="47">
        <f t="shared" si="347"/>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2668</v>
      </c>
      <c r="AE1465" s="76"/>
      <c r="AF1465" s="97">
        <v>1</v>
      </c>
      <c r="AG1465" s="97">
        <v>1</v>
      </c>
      <c r="AH1465" s="73"/>
      <c r="AI1465" s="57"/>
      <c r="AJ1465" s="45"/>
      <c r="AK1465" s="45"/>
      <c r="AL1465" s="45"/>
    </row>
    <row r="1466" spans="1:38" outlineLevel="2" x14ac:dyDescent="0.25">
      <c r="A1466" s="45"/>
      <c r="B1466" s="54"/>
      <c r="C1466" s="47">
        <f t="shared" si="347"/>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25">
      <c r="A1467" s="45"/>
      <c r="B1467" s="54"/>
      <c r="C1467" s="47">
        <f t="shared" ref="C1467:C1476" si="358">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25">
      <c r="A1468" s="45"/>
      <c r="B1468" s="54"/>
      <c r="C1468" s="47">
        <f t="shared" si="358"/>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25">
      <c r="A1469" s="45"/>
      <c r="B1469" s="54"/>
      <c r="C1469" s="47">
        <f t="shared" si="358"/>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25">
      <c r="A1470" s="45"/>
      <c r="B1470" s="54"/>
      <c r="C1470" s="47">
        <f t="shared" si="358"/>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25">
      <c r="A1471" s="45"/>
      <c r="B1471" s="54"/>
      <c r="C1471" s="47">
        <f t="shared" si="358"/>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25">
      <c r="A1472" s="45"/>
      <c r="B1472" s="54"/>
      <c r="C1472" s="47">
        <f t="shared" si="358"/>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358"/>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25">
      <c r="A1474" s="45"/>
      <c r="B1474" s="54"/>
      <c r="C1474" s="47">
        <f t="shared" si="358"/>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25">
      <c r="A1475" s="45"/>
      <c r="B1475" s="54"/>
      <c r="C1475" s="47">
        <f t="shared" si="358"/>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25">
      <c r="A1476" s="45"/>
      <c r="B1476" s="54"/>
      <c r="C1476" s="47">
        <f t="shared" si="358"/>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25">
      <c r="A1477" s="45"/>
      <c r="B1477" s="54"/>
      <c r="C1477" s="47">
        <f t="shared" ref="C1477" si="367">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25">
      <c r="A1478" s="45"/>
      <c r="B1478" s="54"/>
      <c r="C1478" s="47">
        <f t="shared" si="347"/>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2913</v>
      </c>
      <c r="AE1478" s="76"/>
      <c r="AF1478" s="97">
        <v>1</v>
      </c>
      <c r="AG1478" s="97">
        <v>1</v>
      </c>
      <c r="AH1478" s="73"/>
      <c r="AI1478" s="57"/>
      <c r="AJ1478" s="45"/>
      <c r="AK1478" s="45"/>
      <c r="AL1478" s="45"/>
    </row>
    <row r="1479" spans="1:38" outlineLevel="2" collapsed="1" x14ac:dyDescent="0.25">
      <c r="A1479" s="45"/>
      <c r="B1479" s="54"/>
      <c r="C1479" s="47">
        <f t="shared" si="347"/>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25">
      <c r="A1480" s="45"/>
      <c r="B1480" s="54"/>
      <c r="C1480" s="47">
        <f t="shared" ref="C1480:C1489" si="373">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25">
      <c r="A1481" s="45"/>
      <c r="B1481" s="54"/>
      <c r="C1481" s="47">
        <f t="shared" si="373"/>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25">
      <c r="A1482" s="45"/>
      <c r="B1482" s="54"/>
      <c r="C1482" s="47">
        <f t="shared" si="373"/>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25">
      <c r="A1483" s="45"/>
      <c r="B1483" s="54"/>
      <c r="C1483" s="47">
        <f t="shared" si="373"/>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25">
      <c r="A1484" s="45"/>
      <c r="B1484" s="54"/>
      <c r="C1484" s="47">
        <f t="shared" si="373"/>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25">
      <c r="A1485" s="45"/>
      <c r="B1485" s="54"/>
      <c r="C1485" s="47">
        <f t="shared" si="373"/>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25">
      <c r="A1486" s="45"/>
      <c r="B1486" s="54"/>
      <c r="C1486" s="47">
        <f t="shared" si="373"/>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25">
      <c r="A1487" s="45"/>
      <c r="B1487" s="54"/>
      <c r="C1487" s="47">
        <f t="shared" si="373"/>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25">
      <c r="A1488" s="45"/>
      <c r="B1488" s="54"/>
      <c r="C1488" s="47">
        <f t="shared" si="373"/>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25">
      <c r="A1489" s="45"/>
      <c r="B1489" s="54"/>
      <c r="C1489" s="47">
        <f t="shared" si="373"/>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25">
      <c r="A1490" s="45"/>
      <c r="B1490" s="54"/>
      <c r="C1490" s="47">
        <f t="shared" ref="C1490" si="399">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2846</v>
      </c>
      <c r="AE1490" s="76"/>
      <c r="AF1490" s="97">
        <v>1</v>
      </c>
      <c r="AG1490" s="97">
        <v>1</v>
      </c>
      <c r="AH1490" s="73"/>
      <c r="AI1490" s="57"/>
      <c r="AJ1490" s="45"/>
      <c r="AK1490" s="45"/>
      <c r="AL1490" s="45"/>
    </row>
    <row r="1491" spans="1:38" outlineLevel="2" x14ac:dyDescent="0.2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2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0999999999999996" hidden="1" customHeight="1" outlineLevel="3" x14ac:dyDescent="0.2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0999999999999996" customHeight="1" outlineLevel="2" x14ac:dyDescent="0.2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2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2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2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2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2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0999999999999996" hidden="1" customHeight="1" outlineLevel="3" x14ac:dyDescent="0.2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0999999999999996" customHeight="1" outlineLevel="2" x14ac:dyDescent="0.2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0999999999999996" customHeight="1" outlineLevel="1" x14ac:dyDescent="0.2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0999999999999996" customHeight="1" x14ac:dyDescent="0.2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2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2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2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2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2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2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2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2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2458</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2469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2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2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2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2883</v>
      </c>
      <c r="B16">
        <v>188000</v>
      </c>
      <c r="C16" s="44">
        <v>1</v>
      </c>
      <c r="D16" s="44">
        <v>0</v>
      </c>
      <c r="E16" s="44">
        <f>1-C16-D16</f>
        <v>0</v>
      </c>
    </row>
    <row r="17" spans="1:5" x14ac:dyDescent="0.25">
      <c r="A17" t="s">
        <v>2881</v>
      </c>
      <c r="B17">
        <v>87000</v>
      </c>
      <c r="C17" s="44">
        <v>1</v>
      </c>
      <c r="D17" s="44">
        <v>0</v>
      </c>
      <c r="E17" s="44">
        <f t="shared" ref="E17:E30" si="0">1-C17-D17</f>
        <v>0</v>
      </c>
    </row>
    <row r="18" spans="1:5" x14ac:dyDescent="0.25">
      <c r="A18" t="s">
        <v>2882</v>
      </c>
      <c r="B18">
        <v>297000</v>
      </c>
      <c r="C18" s="44">
        <v>0</v>
      </c>
      <c r="D18" s="44">
        <v>1</v>
      </c>
      <c r="E18" s="44">
        <f t="shared" si="0"/>
        <v>0</v>
      </c>
    </row>
    <row r="19" spans="1:5" x14ac:dyDescent="0.25">
      <c r="A19" t="s">
        <v>162</v>
      </c>
      <c r="B19">
        <v>30000</v>
      </c>
      <c r="C19" s="44">
        <v>0</v>
      </c>
      <c r="D19" s="44">
        <v>1</v>
      </c>
      <c r="E19" s="44">
        <f t="shared" si="0"/>
        <v>0</v>
      </c>
    </row>
    <row r="20" spans="1:5" x14ac:dyDescent="0.25">
      <c r="A20" t="s">
        <v>2884</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2886</v>
      </c>
      <c r="B27">
        <v>78000</v>
      </c>
      <c r="C27" s="44">
        <v>0</v>
      </c>
      <c r="D27" s="44">
        <v>0</v>
      </c>
      <c r="E27" s="44">
        <f t="shared" si="0"/>
        <v>1</v>
      </c>
    </row>
    <row r="28" spans="1:5" x14ac:dyDescent="0.25">
      <c r="A28" t="s">
        <v>34</v>
      </c>
      <c r="B28">
        <v>22000</v>
      </c>
      <c r="C28" s="44">
        <v>0</v>
      </c>
      <c r="D28" s="44">
        <v>0</v>
      </c>
      <c r="E28" s="44">
        <f t="shared" si="0"/>
        <v>1</v>
      </c>
    </row>
    <row r="29" spans="1:5" x14ac:dyDescent="0.25">
      <c r="A29" t="s">
        <v>2885</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405</vt:i4>
      </vt:variant>
    </vt:vector>
  </HeadingPairs>
  <TitlesOfParts>
    <vt:vector size="416"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2023-11-05T05:04:15Z</dcterms:modified>
</cp:coreProperties>
</file>